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20730" windowHeight="1176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67" i="1" l="1"/>
  <c r="E68" i="1" s="1"/>
  <c r="F66" i="1"/>
  <c r="D66" i="1"/>
  <c r="E65" i="1"/>
  <c r="F65" i="1" s="1"/>
  <c r="E103" i="1"/>
  <c r="E104" i="1" s="1"/>
  <c r="F102" i="1"/>
  <c r="D102" i="1"/>
  <c r="E28" i="1"/>
  <c r="E29" i="1" s="1"/>
  <c r="E101" i="1"/>
  <c r="F101" i="1" s="1"/>
  <c r="F27" i="1"/>
  <c r="D27" i="1"/>
  <c r="E26" i="1"/>
  <c r="F26" i="1" s="1"/>
  <c r="E64" i="1" l="1"/>
  <c r="F64" i="1" s="1"/>
  <c r="E100" i="1"/>
  <c r="D65" i="1"/>
  <c r="D101" i="1"/>
  <c r="E25" i="1"/>
  <c r="D26" i="1"/>
  <c r="F29" i="1"/>
  <c r="D29" i="1"/>
  <c r="E30" i="1"/>
  <c r="E69" i="1"/>
  <c r="F68" i="1"/>
  <c r="D68" i="1"/>
  <c r="E105" i="1"/>
  <c r="F104" i="1"/>
  <c r="D104" i="1"/>
  <c r="D100" i="1"/>
  <c r="D28" i="1"/>
  <c r="F28" i="1"/>
  <c r="D103" i="1"/>
  <c r="F103" i="1"/>
  <c r="E63" i="1"/>
  <c r="D67" i="1"/>
  <c r="F67" i="1"/>
  <c r="D64" i="1" l="1"/>
  <c r="F100" i="1"/>
  <c r="E99" i="1"/>
  <c r="E24" i="1"/>
  <c r="F25" i="1"/>
  <c r="D25" i="1"/>
  <c r="F63" i="1"/>
  <c r="D63" i="1"/>
  <c r="E62" i="1"/>
  <c r="E106" i="1"/>
  <c r="F105" i="1"/>
  <c r="D105" i="1"/>
  <c r="F30" i="1"/>
  <c r="D30" i="1"/>
  <c r="E31" i="1"/>
  <c r="E70" i="1"/>
  <c r="F69" i="1"/>
  <c r="D69" i="1"/>
  <c r="F99" i="1" l="1"/>
  <c r="E98" i="1"/>
  <c r="D99" i="1"/>
  <c r="E23" i="1"/>
  <c r="F24" i="1"/>
  <c r="D24" i="1"/>
  <c r="F31" i="1"/>
  <c r="D31" i="1"/>
  <c r="E32" i="1"/>
  <c r="F62" i="1"/>
  <c r="D62" i="1"/>
  <c r="E61" i="1"/>
  <c r="E71" i="1"/>
  <c r="F70" i="1"/>
  <c r="D70" i="1"/>
  <c r="F106" i="1"/>
  <c r="D106" i="1"/>
  <c r="F98" i="1" l="1"/>
  <c r="E97" i="1"/>
  <c r="D98" i="1"/>
  <c r="E22" i="1"/>
  <c r="F23" i="1"/>
  <c r="D23" i="1"/>
  <c r="F71" i="1"/>
  <c r="D71" i="1"/>
  <c r="F32" i="1"/>
  <c r="D32" i="1"/>
  <c r="F61" i="1"/>
  <c r="D61" i="1"/>
  <c r="F97" i="1" l="1"/>
  <c r="E96" i="1"/>
  <c r="D97" i="1"/>
  <c r="D22" i="1"/>
  <c r="F22" i="1"/>
  <c r="F96" i="1" l="1"/>
  <c r="D96" i="1"/>
</calcChain>
</file>

<file path=xl/sharedStrings.xml><?xml version="1.0" encoding="utf-8"?>
<sst xmlns="http://schemas.openxmlformats.org/spreadsheetml/2006/main" count="116" uniqueCount="64">
  <si>
    <t>Шкаф-купе «Престиж»:</t>
  </si>
  <si>
    <t>Высота  до 2500мм</t>
  </si>
  <si>
    <t>Все полки крепятся жестко на евровинт.</t>
  </si>
  <si>
    <t>Варианты исполнения ЛДСП более 30 цветов.</t>
  </si>
  <si>
    <t>Задняя стенка белое ЛДВП.</t>
  </si>
  <si>
    <t>Штанга  - труба Ø25мм на фланцах.</t>
  </si>
  <si>
    <t>Размер шкафа по ширине</t>
  </si>
  <si>
    <t>Две глухие створки</t>
  </si>
  <si>
    <t>Две зеркальных створки</t>
  </si>
  <si>
    <t>1000мм</t>
  </si>
  <si>
    <t>1100мм</t>
  </si>
  <si>
    <t>1200мм</t>
  </si>
  <si>
    <t>1300мм</t>
  </si>
  <si>
    <t>1400мм</t>
  </si>
  <si>
    <t>1500мм</t>
  </si>
  <si>
    <t>1600мм</t>
  </si>
  <si>
    <t>1700мм</t>
  </si>
  <si>
    <t>1800мм</t>
  </si>
  <si>
    <t>1900мм</t>
  </si>
  <si>
    <t>2000мм</t>
  </si>
  <si>
    <t>Кромка ПВХ 2мм по периметру,</t>
  </si>
  <si>
    <t>Зеркало «Серебро» сзади оклеивается</t>
  </si>
  <si>
    <t>Упаковка в гофрокартон.</t>
  </si>
  <si>
    <t>Возможно комплектование ящиками 600р/шт</t>
  </si>
  <si>
    <t>2100мм</t>
  </si>
  <si>
    <t>2200мм</t>
  </si>
  <si>
    <t>2300мм</t>
  </si>
  <si>
    <t>2400мм</t>
  </si>
  <si>
    <t>2500мм</t>
  </si>
  <si>
    <t>2600мм</t>
  </si>
  <si>
    <t>2700мм</t>
  </si>
  <si>
    <t xml:space="preserve">Цвет раздвижной системы – </t>
  </si>
  <si>
    <t>Все глухие створки</t>
  </si>
  <si>
    <t>Две глухие/одна зеркальная створка</t>
  </si>
  <si>
    <t>2800мм</t>
  </si>
  <si>
    <t>Радиусная секция "Афина"</t>
  </si>
  <si>
    <t>200мм</t>
  </si>
  <si>
    <t>300мм</t>
  </si>
  <si>
    <t>400мм</t>
  </si>
  <si>
    <t>500мм</t>
  </si>
  <si>
    <t>Дополнительная полка:</t>
  </si>
  <si>
    <t>+200р</t>
  </si>
  <si>
    <t>+300р</t>
  </si>
  <si>
    <t>+400р</t>
  </si>
  <si>
    <t>Шкаф-купе «Бостон»:</t>
  </si>
  <si>
    <t>Шкаф-купе «Премиум»:</t>
  </si>
  <si>
    <t>Две глухие/две зеркальные створки</t>
  </si>
  <si>
    <t>Все зеркальные створки</t>
  </si>
  <si>
    <t>Одна глухая/ одна зеркальная створка</t>
  </si>
  <si>
    <t>+350р</t>
  </si>
  <si>
    <t>Вариация: Левая/Правая</t>
  </si>
  <si>
    <t>2900мм</t>
  </si>
  <si>
    <t>3000мм</t>
  </si>
  <si>
    <t>3100мм</t>
  </si>
  <si>
    <t>3200мм</t>
  </si>
  <si>
    <t>Ящики полного выдвижения.</t>
  </si>
  <si>
    <t xml:space="preserve">     серебро матовое, золото матовое,</t>
  </si>
  <si>
    <t xml:space="preserve">     шампань матовая, бронза матовая.</t>
  </si>
  <si>
    <t xml:space="preserve">                                                защитной пленкой.</t>
  </si>
  <si>
    <t xml:space="preserve">                             внутри кромка ПВХ 0,4мм.</t>
  </si>
  <si>
    <t>Ящики полного выдвижения на шариковых направляющих.</t>
  </si>
  <si>
    <t>Нестандартный цвет профиля  +1200р/дверь</t>
  </si>
  <si>
    <t>Глубина 600мм/450мм (-5%)</t>
  </si>
  <si>
    <t>Материал раздвижной системы-Алюминий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</si>
</sst>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&quot;р.&quot;;[Red]\-#,##0&quot;р.&quot;"/>
  </numFmts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6" fontId="1" fillId="0" borderId="4" xfId="0" applyNumberFormat="1" applyFont="1" applyBorder="1" applyAlignment="1">
      <alignment horizontal="center" vertical="center" wrapText="1"/>
    </xf>
    <xf numFmtId="6" fontId="1" fillId="0" borderId="0" xfId="0" applyNumberFormat="1" applyFont="1" applyBorder="1" applyAlignment="1">
      <alignment horizontal="center" vertical="center" wrapText="1"/>
    </xf>
    <xf numFmtId="6" fontId="1" fillId="2" borderId="4" xfId="0" applyNumberFormat="1" applyFont="1" applyFill="1" applyBorder="1" applyAlignment="1">
      <alignment horizontal="center" vertical="center" wrapText="1"/>
    </xf>
    <xf numFmtId="0" fontId="1" fillId="0" borderId="5" xfId="0" applyFont="1" applyBorder="1"/>
    <xf numFmtId="49" fontId="1" fillId="0" borderId="4" xfId="0" applyNumberFormat="1" applyFont="1" applyBorder="1" applyAlignment="1">
      <alignment horizontal="center" vertical="center"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</xdr:colOff>
      <xdr:row>0</xdr:row>
      <xdr:rowOff>0</xdr:rowOff>
    </xdr:from>
    <xdr:to>
      <xdr:col>6</xdr:col>
      <xdr:colOff>95249</xdr:colOff>
      <xdr:row>18</xdr:row>
      <xdr:rowOff>57150</xdr:rowOff>
    </xdr:to>
    <xdr:pic>
      <xdr:nvPicPr>
        <xdr:cNvPr id="1025" name="Рисунок 2" descr="p111079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0178" r="30558"/>
        <a:stretch>
          <a:fillRect/>
        </a:stretch>
      </xdr:blipFill>
      <xdr:spPr bwMode="auto">
        <a:xfrm>
          <a:off x="4438649" y="0"/>
          <a:ext cx="2057400" cy="43529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76201</xdr:colOff>
      <xdr:row>20</xdr:row>
      <xdr:rowOff>447674</xdr:rowOff>
    </xdr:from>
    <xdr:to>
      <xdr:col>1</xdr:col>
      <xdr:colOff>1343025</xdr:colOff>
      <xdr:row>31</xdr:row>
      <xdr:rowOff>180974</xdr:rowOff>
    </xdr:to>
    <xdr:pic>
      <xdr:nvPicPr>
        <xdr:cNvPr id="1026" name="Рисунок 1" descr="p1110794_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30185" r="30000"/>
        <a:stretch>
          <a:fillRect/>
        </a:stretch>
      </xdr:blipFill>
      <xdr:spPr bwMode="auto">
        <a:xfrm>
          <a:off x="76201" y="5229224"/>
          <a:ext cx="2352674" cy="474345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559027</xdr:colOff>
      <xdr:row>117</xdr:row>
      <xdr:rowOff>70084</xdr:rowOff>
    </xdr:from>
    <xdr:to>
      <xdr:col>5</xdr:col>
      <xdr:colOff>583185</xdr:colOff>
      <xdr:row>129</xdr:row>
      <xdr:rowOff>95250</xdr:rowOff>
    </xdr:to>
    <xdr:pic>
      <xdr:nvPicPr>
        <xdr:cNvPr id="4" name="Рисунок 3" descr="940909_1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 flipH="1">
          <a:off x="4988152" y="28730809"/>
          <a:ext cx="1005233" cy="2473091"/>
        </a:xfrm>
        <a:prstGeom prst="rect">
          <a:avLst/>
        </a:prstGeom>
      </xdr:spPr>
    </xdr:pic>
    <xdr:clientData/>
  </xdr:twoCellAnchor>
  <xdr:twoCellAnchor editAs="oneCell">
    <xdr:from>
      <xdr:col>3</xdr:col>
      <xdr:colOff>552450</xdr:colOff>
      <xdr:row>74</xdr:row>
      <xdr:rowOff>10164</xdr:rowOff>
    </xdr:from>
    <xdr:to>
      <xdr:col>6</xdr:col>
      <xdr:colOff>28575</xdr:colOff>
      <xdr:row>92</xdr:row>
      <xdr:rowOff>77522</xdr:rowOff>
    </xdr:to>
    <xdr:pic>
      <xdr:nvPicPr>
        <xdr:cNvPr id="5" name="Рисунок 4" descr="img_9454_1.jp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 l="22725" r="23093"/>
        <a:stretch>
          <a:fillRect/>
        </a:stretch>
      </xdr:blipFill>
      <xdr:spPr>
        <a:xfrm>
          <a:off x="4010025" y="19145889"/>
          <a:ext cx="2419350" cy="3667808"/>
        </a:xfrm>
        <a:prstGeom prst="rect">
          <a:avLst/>
        </a:prstGeom>
      </xdr:spPr>
    </xdr:pic>
    <xdr:clientData/>
  </xdr:twoCellAnchor>
  <xdr:twoCellAnchor editAs="oneCell">
    <xdr:from>
      <xdr:col>0</xdr:col>
      <xdr:colOff>57151</xdr:colOff>
      <xdr:row>94</xdr:row>
      <xdr:rowOff>690525</xdr:rowOff>
    </xdr:from>
    <xdr:to>
      <xdr:col>1</xdr:col>
      <xdr:colOff>990601</xdr:colOff>
      <xdr:row>114</xdr:row>
      <xdr:rowOff>119025</xdr:rowOff>
    </xdr:to>
    <xdr:pic>
      <xdr:nvPicPr>
        <xdr:cNvPr id="6" name="Рисунок 5" descr="p1110747_1_1_1.jpg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 l="26390" r="26944"/>
        <a:stretch>
          <a:fillRect/>
        </a:stretch>
      </xdr:blipFill>
      <xdr:spPr>
        <a:xfrm>
          <a:off x="6629401" y="5472075"/>
          <a:ext cx="2019300" cy="4143375"/>
        </a:xfrm>
        <a:prstGeom prst="rect">
          <a:avLst/>
        </a:prstGeom>
      </xdr:spPr>
    </xdr:pic>
    <xdr:clientData/>
  </xdr:twoCellAnchor>
  <xdr:twoCellAnchor editAs="oneCell">
    <xdr:from>
      <xdr:col>3</xdr:col>
      <xdr:colOff>38100</xdr:colOff>
      <xdr:row>36</xdr:row>
      <xdr:rowOff>123825</xdr:rowOff>
    </xdr:from>
    <xdr:to>
      <xdr:col>6</xdr:col>
      <xdr:colOff>28575</xdr:colOff>
      <xdr:row>57</xdr:row>
      <xdr:rowOff>42709</xdr:rowOff>
    </xdr:to>
    <xdr:pic>
      <xdr:nvPicPr>
        <xdr:cNvPr id="7" name="Рисунок 6" descr="shkafy-kupe-nedorogo-moskva.jpg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 l="25888" t="4807" r="25843" b="5234"/>
        <a:stretch>
          <a:fillRect/>
        </a:stretch>
      </xdr:blipFill>
      <xdr:spPr>
        <a:xfrm>
          <a:off x="3495675" y="9639300"/>
          <a:ext cx="2933700" cy="4186084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58</xdr:row>
      <xdr:rowOff>133349</xdr:rowOff>
    </xdr:from>
    <xdr:to>
      <xdr:col>1</xdr:col>
      <xdr:colOff>1352549</xdr:colOff>
      <xdr:row>70</xdr:row>
      <xdr:rowOff>133349</xdr:rowOff>
    </xdr:to>
    <xdr:pic>
      <xdr:nvPicPr>
        <xdr:cNvPr id="8" name="Рисунок 7" descr="shkafy-kupe-v-koridor.jpg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 l="24103" t="5651" r="24191" b="5895"/>
        <a:stretch>
          <a:fillRect/>
        </a:stretch>
      </xdr:blipFill>
      <xdr:spPr>
        <a:xfrm flipH="1">
          <a:off x="85725" y="14839949"/>
          <a:ext cx="2352674" cy="3552825"/>
        </a:xfrm>
        <a:prstGeom prst="rect">
          <a:avLst/>
        </a:prstGeom>
      </xdr:spPr>
    </xdr:pic>
    <xdr:clientData/>
  </xdr:twoCellAnchor>
  <xdr:oneCellAnchor>
    <xdr:from>
      <xdr:col>0</xdr:col>
      <xdr:colOff>57149</xdr:colOff>
      <xdr:row>129</xdr:row>
      <xdr:rowOff>66675</xdr:rowOff>
    </xdr:from>
    <xdr:ext cx="6438901" cy="7019925"/>
    <xdr:sp macro="" textlink="">
      <xdr:nvSpPr>
        <xdr:cNvPr id="12" name="TextBox 11"/>
        <xdr:cNvSpPr txBox="1"/>
      </xdr:nvSpPr>
      <xdr:spPr>
        <a:xfrm>
          <a:off x="57149" y="31222950"/>
          <a:ext cx="6438901" cy="7019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ru-RU" sz="1100" b="1" i="0">
              <a:solidFill>
                <a:schemeClr val="tx1"/>
              </a:solidFill>
              <a:latin typeface="+mn-lt"/>
              <a:ea typeface="+mn-ea"/>
              <a:cs typeface="+mn-cs"/>
            </a:rPr>
            <a:t>Предлагаем Вашему вниманию коммерческое предложение от Мебельной Компании </a:t>
          </a:r>
          <a:r>
            <a:rPr lang="en-US" sz="1100" b="1" i="0">
              <a:solidFill>
                <a:schemeClr val="tx1"/>
              </a:solidFill>
              <a:latin typeface="+mn-lt"/>
              <a:ea typeface="+mn-ea"/>
              <a:cs typeface="+mn-cs"/>
            </a:rPr>
            <a:t>Forseti.</a:t>
          </a:r>
          <a:r>
            <a:rPr lang="en-US"/>
            <a:t/>
          </a:r>
          <a:br>
            <a:rPr lang="en-US"/>
          </a:br>
          <a:r>
            <a:rPr lang="ru-RU" sz="1100" b="0" i="0">
              <a:solidFill>
                <a:schemeClr val="tx1"/>
              </a:solidFill>
              <a:latin typeface="+mn-lt"/>
              <a:ea typeface="+mn-ea"/>
              <a:cs typeface="+mn-cs"/>
            </a:rPr>
            <a:t>Мы предлагаем Вам корпусную </a:t>
          </a:r>
          <a:r>
            <a:rPr lang="ru-RU" sz="1100" b="0" i="0" u="sng">
              <a:solidFill>
                <a:schemeClr val="tx1"/>
              </a:solidFill>
              <a:latin typeface="+mn-lt"/>
              <a:ea typeface="+mn-ea"/>
              <a:cs typeface="+mn-cs"/>
            </a:rPr>
            <a:t>мебель от производителя</a:t>
          </a:r>
          <a:r>
            <a:rPr lang="ru-RU" sz="1100" b="0" i="0">
              <a:solidFill>
                <a:schemeClr val="tx1"/>
              </a:solidFill>
              <a:latin typeface="+mn-lt"/>
              <a:ea typeface="+mn-ea"/>
              <a:cs typeface="+mn-cs"/>
            </a:rPr>
            <a:t>, что бы Вы смогли </a:t>
          </a:r>
          <a:r>
            <a:rPr lang="ru-RU" sz="1100" b="0" i="0" u="sng">
              <a:solidFill>
                <a:schemeClr val="tx1"/>
              </a:solidFill>
              <a:latin typeface="+mn-lt"/>
              <a:ea typeface="+mn-ea"/>
              <a:cs typeface="+mn-cs"/>
            </a:rPr>
            <a:t>повысить Вашу прибыль</a:t>
          </a:r>
          <a:r>
            <a:rPr lang="ru-RU" sz="1100" b="0" i="0">
              <a:solidFill>
                <a:schemeClr val="tx1"/>
              </a:solidFill>
              <a:latin typeface="+mn-lt"/>
              <a:ea typeface="+mn-ea"/>
              <a:cs typeface="+mn-cs"/>
            </a:rPr>
            <a:t>.  </a:t>
          </a:r>
          <a:r>
            <a:rPr lang="en-US" sz="1100" b="0" i="0">
              <a:solidFill>
                <a:schemeClr val="tx1"/>
              </a:solidFill>
              <a:latin typeface="+mn-lt"/>
              <a:ea typeface="+mn-ea"/>
              <a:cs typeface="+mn-cs"/>
            </a:rPr>
            <a:t>Forseti - 8 </a:t>
          </a:r>
          <a:r>
            <a:rPr lang="ru-RU" sz="1100" b="0" i="0">
              <a:solidFill>
                <a:schemeClr val="tx1"/>
              </a:solidFill>
              <a:latin typeface="+mn-lt"/>
              <a:ea typeface="+mn-ea"/>
              <a:cs typeface="+mn-cs"/>
            </a:rPr>
            <a:t>лет на мебельном рынке. </a:t>
          </a:r>
          <a:r>
            <a:rPr lang="ru-RU" sz="1100" b="0" i="0" u="sng">
              <a:solidFill>
                <a:schemeClr val="tx1"/>
              </a:solidFill>
              <a:latin typeface="+mn-lt"/>
              <a:ea typeface="+mn-ea"/>
              <a:cs typeface="+mn-cs"/>
            </a:rPr>
            <a:t>Качество которое не нуждается в рекламе.</a:t>
          </a:r>
          <a:r>
            <a:rPr lang="ru-RU" sz="1100" b="0" i="0">
              <a:solidFill>
                <a:schemeClr val="tx1"/>
              </a:solidFill>
              <a:latin typeface="+mn-lt"/>
              <a:ea typeface="+mn-ea"/>
              <a:cs typeface="+mn-cs"/>
            </a:rPr>
            <a:t/>
          </a:r>
          <a:br>
            <a:rPr lang="ru-RU" sz="1100" b="0" i="0">
              <a:solidFill>
                <a:schemeClr val="tx1"/>
              </a:solidFill>
              <a:latin typeface="+mn-lt"/>
              <a:ea typeface="+mn-ea"/>
              <a:cs typeface="+mn-cs"/>
            </a:rPr>
          </a:br>
          <a:r>
            <a:rPr lang="ru-RU" sz="1100" b="0" i="0">
              <a:solidFill>
                <a:schemeClr val="tx1"/>
              </a:solidFill>
              <a:latin typeface="+mn-lt"/>
              <a:ea typeface="+mn-ea"/>
              <a:cs typeface="+mn-cs"/>
            </a:rPr>
            <a:t/>
          </a:r>
          <a:br>
            <a:rPr lang="ru-RU" sz="1100" b="0" i="0">
              <a:solidFill>
                <a:schemeClr val="tx1"/>
              </a:solidFill>
              <a:latin typeface="+mn-lt"/>
              <a:ea typeface="+mn-ea"/>
              <a:cs typeface="+mn-cs"/>
            </a:rPr>
          </a:br>
          <a:r>
            <a:rPr lang="ru-RU" sz="1100" b="0" i="0">
              <a:solidFill>
                <a:schemeClr val="tx1"/>
              </a:solidFill>
              <a:latin typeface="+mn-lt"/>
              <a:ea typeface="+mn-ea"/>
              <a:cs typeface="+mn-cs"/>
            </a:rPr>
            <a:t>    Мы предлагаем </a:t>
          </a:r>
          <a:r>
            <a:rPr lang="ru-RU" sz="1100" b="0" i="0" u="sng">
              <a:solidFill>
                <a:schemeClr val="tx1"/>
              </a:solidFill>
              <a:latin typeface="+mn-lt"/>
              <a:ea typeface="+mn-ea"/>
              <a:cs typeface="+mn-cs"/>
            </a:rPr>
            <a:t>оптовое и розничное</a:t>
          </a:r>
          <a:r>
            <a:rPr lang="ru-RU" sz="1100" b="0" i="0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ru-RU" sz="1100" b="0" i="0" u="sng">
              <a:solidFill>
                <a:schemeClr val="tx1"/>
              </a:solidFill>
              <a:latin typeface="+mn-lt"/>
              <a:ea typeface="+mn-ea"/>
              <a:cs typeface="+mn-cs"/>
            </a:rPr>
            <a:t>изготовление</a:t>
          </a:r>
          <a:r>
            <a:rPr lang="ru-RU" sz="1100" b="0" i="0">
              <a:solidFill>
                <a:schemeClr val="tx1"/>
              </a:solidFill>
              <a:latin typeface="+mn-lt"/>
              <a:ea typeface="+mn-ea"/>
              <a:cs typeface="+mn-cs"/>
            </a:rPr>
            <a:t> </a:t>
          </a:r>
          <a:r>
            <a:rPr lang="ru-RU" sz="1100" b="0" i="0" u="sng">
              <a:solidFill>
                <a:schemeClr val="tx1"/>
              </a:solidFill>
              <a:latin typeface="+mn-lt"/>
              <a:ea typeface="+mn-ea"/>
              <a:cs typeface="+mn-cs"/>
            </a:rPr>
            <a:t>корпусной мебели</a:t>
          </a:r>
          <a:r>
            <a:rPr lang="ru-RU" sz="1100" b="0" i="0">
              <a:solidFill>
                <a:schemeClr val="tx1"/>
              </a:solidFill>
              <a:latin typeface="+mn-lt"/>
              <a:ea typeface="+mn-ea"/>
              <a:cs typeface="+mn-cs"/>
            </a:rPr>
            <a:t> от "Эконом" до "Элит" вариантов по Вашим размерам. А именно:</a:t>
          </a:r>
          <a:br>
            <a:rPr lang="ru-RU" sz="1100" b="0" i="0">
              <a:solidFill>
                <a:schemeClr val="tx1"/>
              </a:solidFill>
              <a:latin typeface="+mn-lt"/>
              <a:ea typeface="+mn-ea"/>
              <a:cs typeface="+mn-cs"/>
            </a:rPr>
          </a:br>
          <a:r>
            <a:rPr lang="ru-RU" sz="1100" b="0" i="0">
              <a:solidFill>
                <a:schemeClr val="tx1"/>
              </a:solidFill>
              <a:latin typeface="+mn-lt"/>
              <a:ea typeface="+mn-ea"/>
              <a:cs typeface="+mn-cs"/>
            </a:rPr>
            <a:t> - корпусных шкафов - купе,</a:t>
          </a:r>
        </a:p>
        <a:p>
          <a:r>
            <a:rPr lang="ru-RU" sz="1100" b="0" i="0">
              <a:solidFill>
                <a:schemeClr val="tx1"/>
              </a:solidFill>
              <a:latin typeface="+mn-lt"/>
              <a:ea typeface="+mn-ea"/>
              <a:cs typeface="+mn-cs"/>
            </a:rPr>
            <a:t> - встроенных шкафов - купе,</a:t>
          </a:r>
        </a:p>
        <a:p>
          <a:r>
            <a:rPr lang="ru-RU" sz="1100" b="0" i="0">
              <a:solidFill>
                <a:schemeClr val="tx1"/>
              </a:solidFill>
              <a:latin typeface="+mn-lt"/>
              <a:ea typeface="+mn-ea"/>
              <a:cs typeface="+mn-cs"/>
            </a:rPr>
            <a:t> - кухонных гарнитуров,</a:t>
          </a:r>
        </a:p>
        <a:p>
          <a:r>
            <a:rPr lang="ru-RU" sz="1100" b="0" i="0">
              <a:solidFill>
                <a:schemeClr val="tx1"/>
              </a:solidFill>
              <a:latin typeface="+mn-lt"/>
              <a:ea typeface="+mn-ea"/>
              <a:cs typeface="+mn-cs"/>
            </a:rPr>
            <a:t> - гардеробных,</a:t>
          </a:r>
        </a:p>
        <a:p>
          <a:r>
            <a:rPr lang="ru-RU" sz="1100" b="0" i="0">
              <a:solidFill>
                <a:schemeClr val="tx1"/>
              </a:solidFill>
              <a:latin typeface="+mn-lt"/>
              <a:ea typeface="+mn-ea"/>
              <a:cs typeface="+mn-cs"/>
            </a:rPr>
            <a:t> - библиотек,</a:t>
          </a:r>
        </a:p>
        <a:p>
          <a:r>
            <a:rPr lang="ru-RU" sz="1100" b="0" i="0">
              <a:solidFill>
                <a:schemeClr val="tx1"/>
              </a:solidFill>
              <a:latin typeface="+mn-lt"/>
              <a:ea typeface="+mn-ea"/>
              <a:cs typeface="+mn-cs"/>
            </a:rPr>
            <a:t> - детских гарнитуров,</a:t>
          </a:r>
        </a:p>
        <a:p>
          <a:r>
            <a:rPr lang="ru-RU" sz="1100" b="0" i="0">
              <a:solidFill>
                <a:schemeClr val="tx1"/>
              </a:solidFill>
              <a:latin typeface="+mn-lt"/>
              <a:ea typeface="+mn-ea"/>
              <a:cs typeface="+mn-cs"/>
            </a:rPr>
            <a:t> - прихожих,</a:t>
          </a:r>
        </a:p>
        <a:p>
          <a:r>
            <a:rPr lang="ru-RU" sz="1100" b="0" i="0">
              <a:solidFill>
                <a:schemeClr val="tx1"/>
              </a:solidFill>
              <a:latin typeface="+mn-lt"/>
              <a:ea typeface="+mn-ea"/>
              <a:cs typeface="+mn-cs"/>
            </a:rPr>
            <a:t> - гостиных,</a:t>
          </a:r>
        </a:p>
        <a:p>
          <a:r>
            <a:rPr lang="ru-RU" sz="1100" b="0" i="0">
              <a:solidFill>
                <a:schemeClr val="tx1"/>
              </a:solidFill>
              <a:latin typeface="+mn-lt"/>
              <a:ea typeface="+mn-ea"/>
              <a:cs typeface="+mn-cs"/>
            </a:rPr>
            <a:t> - спальных гарнитуров,</a:t>
          </a:r>
        </a:p>
        <a:p>
          <a:r>
            <a:rPr lang="ru-RU" sz="1100" b="0" i="0">
              <a:solidFill>
                <a:schemeClr val="tx1"/>
              </a:solidFill>
              <a:latin typeface="+mn-lt"/>
              <a:ea typeface="+mn-ea"/>
              <a:cs typeface="+mn-cs"/>
            </a:rPr>
            <a:t> - торгового и офисного оборудования.</a:t>
          </a:r>
        </a:p>
        <a:p>
          <a:r>
            <a:rPr lang="ru-RU" sz="1100" b="0" i="0">
              <a:solidFill>
                <a:schemeClr val="tx1"/>
              </a:solidFill>
              <a:latin typeface="+mn-lt"/>
              <a:ea typeface="+mn-ea"/>
              <a:cs typeface="+mn-cs"/>
            </a:rPr>
            <a:t>   Производство выполняется на новом Европейском оборудовании, квалифицированным персоналом. Используются качественные материалы и фурнитура от  проверенных поставщиков.</a:t>
          </a:r>
          <a:br>
            <a:rPr lang="ru-RU" sz="1100" b="0" i="0">
              <a:solidFill>
                <a:schemeClr val="tx1"/>
              </a:solidFill>
              <a:latin typeface="+mn-lt"/>
              <a:ea typeface="+mn-ea"/>
              <a:cs typeface="+mn-cs"/>
            </a:rPr>
          </a:br>
          <a:r>
            <a:rPr lang="ru-RU" sz="1100" b="0" i="0">
              <a:solidFill>
                <a:schemeClr val="tx1"/>
              </a:solidFill>
              <a:latin typeface="+mn-lt"/>
              <a:ea typeface="+mn-ea"/>
              <a:cs typeface="+mn-cs"/>
            </a:rPr>
            <a:t>   Наши поставщики - это: "</a:t>
          </a:r>
          <a:r>
            <a:rPr lang="en-US" sz="1100" b="0" i="0">
              <a:solidFill>
                <a:schemeClr val="tx1"/>
              </a:solidFill>
              <a:latin typeface="+mn-lt"/>
              <a:ea typeface="+mn-ea"/>
              <a:cs typeface="+mn-cs"/>
            </a:rPr>
            <a:t>Lamarty", "Avanti", "Sedak", "</a:t>
          </a:r>
          <a:r>
            <a:rPr lang="ru-RU" sz="1100" b="0" i="0">
              <a:solidFill>
                <a:schemeClr val="tx1"/>
              </a:solidFill>
              <a:latin typeface="+mn-lt"/>
              <a:ea typeface="+mn-ea"/>
              <a:cs typeface="+mn-cs"/>
            </a:rPr>
            <a:t>Росплит", "Техно пласт", "Русский ламинат" и</a:t>
          </a:r>
          <a:r>
            <a:rPr lang="ru-RU" sz="1100" b="0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 </a:t>
          </a:r>
          <a:r>
            <a:rPr lang="ru-RU" sz="1100" b="0" i="0">
              <a:solidFill>
                <a:schemeClr val="tx1"/>
              </a:solidFill>
              <a:latin typeface="+mn-lt"/>
              <a:ea typeface="+mn-ea"/>
              <a:cs typeface="+mn-cs"/>
            </a:rPr>
            <a:t>др.</a:t>
          </a:r>
          <a:br>
            <a:rPr lang="ru-RU" sz="1100" b="0" i="0">
              <a:solidFill>
                <a:schemeClr val="tx1"/>
              </a:solidFill>
              <a:latin typeface="+mn-lt"/>
              <a:ea typeface="+mn-ea"/>
              <a:cs typeface="+mn-cs"/>
            </a:rPr>
          </a:br>
          <a:r>
            <a:rPr lang="ru-RU" sz="1100" b="0" i="0">
              <a:solidFill>
                <a:schemeClr val="tx1"/>
              </a:solidFill>
              <a:latin typeface="+mn-lt"/>
              <a:ea typeface="+mn-ea"/>
              <a:cs typeface="+mn-cs"/>
            </a:rPr>
            <a:t/>
          </a:r>
          <a:br>
            <a:rPr lang="ru-RU" sz="1100" b="0" i="0">
              <a:solidFill>
                <a:schemeClr val="tx1"/>
              </a:solidFill>
              <a:latin typeface="+mn-lt"/>
              <a:ea typeface="+mn-ea"/>
              <a:cs typeface="+mn-cs"/>
            </a:rPr>
          </a:br>
          <a:r>
            <a:rPr lang="ru-RU" sz="1100" b="0" i="0">
              <a:solidFill>
                <a:schemeClr val="tx1"/>
              </a:solidFill>
              <a:latin typeface="+mn-lt"/>
              <a:ea typeface="+mn-ea"/>
              <a:cs typeface="+mn-cs"/>
            </a:rPr>
            <a:t>   Производство постоянно модернизируется и развивается, открываются новые направления в изготовлении мебели. Продукция, выпускаемая нашим производством отличается высоким качеством и строгим контролем технологического процесса.</a:t>
          </a:r>
          <a:br>
            <a:rPr lang="ru-RU" sz="1100" b="0" i="0">
              <a:solidFill>
                <a:schemeClr val="tx1"/>
              </a:solidFill>
              <a:latin typeface="+mn-lt"/>
              <a:ea typeface="+mn-ea"/>
              <a:cs typeface="+mn-cs"/>
            </a:rPr>
          </a:br>
          <a:r>
            <a:rPr lang="ru-RU" sz="1100" b="0" i="0">
              <a:solidFill>
                <a:schemeClr val="tx1"/>
              </a:solidFill>
              <a:latin typeface="+mn-lt"/>
              <a:ea typeface="+mn-ea"/>
              <a:cs typeface="+mn-cs"/>
            </a:rPr>
            <a:t>  </a:t>
          </a:r>
          <a:br>
            <a:rPr lang="ru-RU" sz="1100" b="0" i="0">
              <a:solidFill>
                <a:schemeClr val="tx1"/>
              </a:solidFill>
              <a:latin typeface="+mn-lt"/>
              <a:ea typeface="+mn-ea"/>
              <a:cs typeface="+mn-cs"/>
            </a:rPr>
          </a:br>
          <a:r>
            <a:rPr lang="ru-RU" sz="1100" b="0" i="0">
              <a:solidFill>
                <a:schemeClr val="tx1"/>
              </a:solidFill>
              <a:latin typeface="+mn-lt"/>
              <a:ea typeface="+mn-ea"/>
              <a:cs typeface="+mn-cs"/>
            </a:rPr>
            <a:t>    Почему с Нами </a:t>
          </a:r>
          <a:r>
            <a:rPr lang="ru-RU" sz="1100" b="0" i="0" u="sng">
              <a:solidFill>
                <a:schemeClr val="tx1"/>
              </a:solidFill>
              <a:latin typeface="+mn-lt"/>
              <a:ea typeface="+mn-ea"/>
              <a:cs typeface="+mn-cs"/>
            </a:rPr>
            <a:t>выгодно</a:t>
          </a:r>
          <a:r>
            <a:rPr lang="ru-RU" sz="1100" b="0" i="0">
              <a:solidFill>
                <a:schemeClr val="tx1"/>
              </a:solidFill>
              <a:latin typeface="+mn-lt"/>
              <a:ea typeface="+mn-ea"/>
              <a:cs typeface="+mn-cs"/>
            </a:rPr>
            <a:t>:</a:t>
          </a:r>
          <a:br>
            <a:rPr lang="ru-RU" sz="1100" b="0" i="0">
              <a:solidFill>
                <a:schemeClr val="tx1"/>
              </a:solidFill>
              <a:latin typeface="+mn-lt"/>
              <a:ea typeface="+mn-ea"/>
              <a:cs typeface="+mn-cs"/>
            </a:rPr>
          </a:br>
          <a:r>
            <a:rPr lang="ru-RU" sz="1100" b="0" i="0">
              <a:solidFill>
                <a:schemeClr val="tx1"/>
              </a:solidFill>
              <a:latin typeface="+mn-lt"/>
              <a:ea typeface="+mn-ea"/>
              <a:cs typeface="+mn-cs"/>
            </a:rPr>
            <a:t>* Конкурентные цены,</a:t>
          </a:r>
        </a:p>
        <a:p>
          <a:r>
            <a:rPr lang="ru-RU" sz="1100" b="0" i="0">
              <a:solidFill>
                <a:schemeClr val="tx1"/>
              </a:solidFill>
              <a:latin typeface="+mn-lt"/>
              <a:ea typeface="+mn-ea"/>
              <a:cs typeface="+mn-cs"/>
            </a:rPr>
            <a:t>* Партнерские скидки и привилегии,</a:t>
          </a:r>
        </a:p>
        <a:p>
          <a:r>
            <a:rPr lang="ru-RU" sz="1100" b="0" i="0">
              <a:solidFill>
                <a:schemeClr val="tx1"/>
              </a:solidFill>
              <a:latin typeface="+mn-lt"/>
              <a:ea typeface="+mn-ea"/>
              <a:cs typeface="+mn-cs"/>
            </a:rPr>
            <a:t>* Возможно предоставление продукции на реализацию,</a:t>
          </a:r>
        </a:p>
        <a:p>
          <a:r>
            <a:rPr lang="ru-RU" sz="1100" b="0" i="0">
              <a:solidFill>
                <a:schemeClr val="tx1"/>
              </a:solidFill>
              <a:latin typeface="+mn-lt"/>
              <a:ea typeface="+mn-ea"/>
              <a:cs typeface="+mn-cs"/>
            </a:rPr>
            <a:t>* Срок выполнения заказа от 3  до 14 рабочих дней,</a:t>
          </a:r>
        </a:p>
        <a:p>
          <a:r>
            <a:rPr lang="ru-RU" sz="1100" b="0" i="0">
              <a:solidFill>
                <a:schemeClr val="tx1"/>
              </a:solidFill>
              <a:latin typeface="+mn-lt"/>
              <a:ea typeface="+mn-ea"/>
              <a:cs typeface="+mn-cs"/>
            </a:rPr>
            <a:t>* Возможность открытия фирменных салонов "</a:t>
          </a:r>
          <a:r>
            <a:rPr lang="en-US" sz="1100" b="0" i="0">
              <a:solidFill>
                <a:schemeClr val="tx1"/>
              </a:solidFill>
              <a:latin typeface="+mn-lt"/>
              <a:ea typeface="+mn-ea"/>
              <a:cs typeface="+mn-cs"/>
            </a:rPr>
            <a:t>Forseti",</a:t>
          </a:r>
        </a:p>
        <a:p>
          <a:r>
            <a:rPr lang="ru-RU" sz="1100" b="0" i="0">
              <a:solidFill>
                <a:schemeClr val="tx1"/>
              </a:solidFill>
              <a:latin typeface="+mn-lt"/>
              <a:ea typeface="+mn-ea"/>
              <a:cs typeface="+mn-cs"/>
            </a:rPr>
            <a:t>* Рекламная поддержка,</a:t>
          </a:r>
        </a:p>
        <a:p>
          <a:r>
            <a:rPr lang="ru-RU" sz="1100" b="0" i="0">
              <a:solidFill>
                <a:schemeClr val="tx1"/>
              </a:solidFill>
              <a:latin typeface="+mn-lt"/>
              <a:ea typeface="+mn-ea"/>
              <a:cs typeface="+mn-cs"/>
            </a:rPr>
            <a:t>* Гарантия 12 месяцев.</a:t>
          </a:r>
        </a:p>
        <a:p>
          <a:r>
            <a:rPr lang="ru-RU" sz="1100" b="0" i="0">
              <a:solidFill>
                <a:schemeClr val="tx1"/>
              </a:solidFill>
              <a:latin typeface="+mn-lt"/>
              <a:ea typeface="+mn-ea"/>
              <a:cs typeface="+mn-cs"/>
            </a:rPr>
            <a:t>----------------------------------------------------------------------------------- </a:t>
          </a:r>
          <a:r>
            <a:rPr lang="ru-RU"/>
            <a:t/>
          </a:r>
          <a:br>
            <a:rPr lang="ru-RU"/>
          </a:br>
          <a:r>
            <a:rPr lang="ru-RU" sz="1100" b="0" i="0">
              <a:solidFill>
                <a:schemeClr val="tx1"/>
              </a:solidFill>
              <a:latin typeface="+mn-lt"/>
              <a:ea typeface="+mn-ea"/>
              <a:cs typeface="+mn-cs"/>
            </a:rPr>
            <a:t>С Уважением мебельная компания </a:t>
          </a:r>
          <a:r>
            <a:rPr lang="en-US" sz="1100" b="0" i="0">
              <a:solidFill>
                <a:schemeClr val="tx1"/>
              </a:solidFill>
              <a:latin typeface="+mn-lt"/>
              <a:ea typeface="+mn-ea"/>
              <a:cs typeface="+mn-cs"/>
            </a:rPr>
            <a:t>Forseti.</a:t>
          </a:r>
          <a:r>
            <a:rPr lang="en-US"/>
            <a:t/>
          </a:r>
          <a:br>
            <a:rPr lang="en-US"/>
          </a:br>
          <a:r>
            <a:rPr lang="ru-RU" sz="1100" b="0" i="0">
              <a:solidFill>
                <a:schemeClr val="tx1"/>
              </a:solidFill>
              <a:latin typeface="+mn-lt"/>
              <a:ea typeface="+mn-ea"/>
              <a:cs typeface="+mn-cs"/>
            </a:rPr>
            <a:t>По всем вопросам Вы можете связаться с нами по</a:t>
          </a:r>
          <a:br>
            <a:rPr lang="ru-RU" sz="1100" b="0" i="0">
              <a:solidFill>
                <a:schemeClr val="tx1"/>
              </a:solidFill>
              <a:latin typeface="+mn-lt"/>
              <a:ea typeface="+mn-ea"/>
              <a:cs typeface="+mn-cs"/>
            </a:rPr>
          </a:br>
          <a:r>
            <a:rPr lang="en-US" sz="1100" b="0" i="0">
              <a:solidFill>
                <a:schemeClr val="tx1"/>
              </a:solidFill>
              <a:latin typeface="+mn-lt"/>
              <a:ea typeface="+mn-ea"/>
              <a:cs typeface="+mn-cs"/>
            </a:rPr>
            <a:t>E-mail: </a:t>
          </a:r>
          <a:r>
            <a:rPr lang="en-US" sz="1100" b="0" i="0">
              <a:solidFill>
                <a:schemeClr val="tx1"/>
              </a:solidFill>
              <a:latin typeface="+mn-lt"/>
              <a:ea typeface="+mn-ea"/>
              <a:cs typeface="+mn-cs"/>
              <a:hlinkClick xmlns:r="http://schemas.openxmlformats.org/officeDocument/2006/relationships" r:id=""/>
            </a:rPr>
            <a:t>Kodesh@bk.ru</a:t>
          </a:r>
          <a:r>
            <a:rPr lang="en-US"/>
            <a:t/>
          </a:r>
          <a:br>
            <a:rPr lang="en-US"/>
          </a:br>
          <a:r>
            <a:rPr lang="en-US" sz="1100" b="0" i="0">
              <a:solidFill>
                <a:schemeClr val="tx1"/>
              </a:solidFill>
              <a:latin typeface="+mn-lt"/>
              <a:ea typeface="+mn-ea"/>
              <a:cs typeface="+mn-cs"/>
            </a:rPr>
            <a:t>                                       </a:t>
          </a:r>
          <a:r>
            <a:rPr lang="ru-RU" sz="1100" b="0" i="0">
              <a:solidFill>
                <a:schemeClr val="tx1"/>
              </a:solidFill>
              <a:latin typeface="+mn-lt"/>
              <a:ea typeface="+mn-ea"/>
              <a:cs typeface="+mn-cs"/>
            </a:rPr>
            <a:t>По телефону: +79061476230 - отдел оптовых продаж,</a:t>
          </a:r>
          <a:r>
            <a:rPr lang="ru-RU"/>
            <a:t/>
          </a:r>
          <a:br>
            <a:rPr lang="ru-RU"/>
          </a:br>
          <a:r>
            <a:rPr lang="ru-RU" sz="1100" b="0" i="0">
              <a:solidFill>
                <a:schemeClr val="tx1"/>
              </a:solidFill>
              <a:latin typeface="+mn-lt"/>
              <a:ea typeface="+mn-ea"/>
              <a:cs typeface="+mn-cs"/>
            </a:rPr>
            <a:t>                                                                  +79374567444 - отдел пр</a:t>
          </a:r>
          <a:r>
            <a:rPr lang="ru-RU" sz="1100" b="0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иемки заказов,</a:t>
          </a:r>
          <a:endParaRPr lang="ru-RU" sz="1100" b="0" i="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lang="ru-RU" sz="1100" b="0" i="0">
              <a:solidFill>
                <a:schemeClr val="tx1"/>
              </a:solidFill>
              <a:latin typeface="+mn-lt"/>
              <a:ea typeface="+mn-ea"/>
              <a:cs typeface="+mn-cs"/>
            </a:rPr>
            <a:t>		</a:t>
          </a:r>
          <a:r>
            <a:rPr lang="ru-RU" sz="1100" b="0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        </a:t>
          </a:r>
          <a:r>
            <a:rPr lang="ru-RU" sz="1100" b="0" i="0">
              <a:solidFill>
                <a:schemeClr val="tx1"/>
              </a:solidFill>
              <a:latin typeface="+mn-lt"/>
              <a:ea typeface="+mn-ea"/>
              <a:cs typeface="+mn-cs"/>
            </a:rPr>
            <a:t>+79372752413 - отдел  розничных продаж.</a:t>
          </a:r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1"/>
  <sheetViews>
    <sheetView tabSelected="1" topLeftCell="A47" zoomScaleNormal="100" workbookViewId="0">
      <selection activeCell="H173" sqref="H173"/>
    </sheetView>
  </sheetViews>
  <sheetFormatPr defaultRowHeight="15.75" x14ac:dyDescent="0.25"/>
  <cols>
    <col min="1" max="1" width="16.28515625" style="1" customWidth="1"/>
    <col min="2" max="2" width="21" style="1" customWidth="1"/>
    <col min="3" max="4" width="14.5703125" style="1" customWidth="1"/>
    <col min="5" max="5" width="14.7109375" style="1" customWidth="1"/>
    <col min="6" max="6" width="14.85546875" style="1" customWidth="1"/>
    <col min="7" max="7" width="2.5703125" style="1" customWidth="1"/>
    <col min="8" max="13" width="15.85546875" style="1" customWidth="1"/>
    <col min="14" max="16384" width="9.140625" style="1"/>
  </cols>
  <sheetData>
    <row r="1" spans="1:3" x14ac:dyDescent="0.25">
      <c r="C1" s="2" t="s">
        <v>0</v>
      </c>
    </row>
    <row r="2" spans="1:3" x14ac:dyDescent="0.25">
      <c r="C2" s="2"/>
    </row>
    <row r="3" spans="1:3" x14ac:dyDescent="0.25">
      <c r="A3" s="3" t="s">
        <v>1</v>
      </c>
    </row>
    <row r="4" spans="1:3" x14ac:dyDescent="0.25">
      <c r="A4" s="3" t="s">
        <v>62</v>
      </c>
    </row>
    <row r="5" spans="1:3" x14ac:dyDescent="0.25">
      <c r="A5" s="3" t="s">
        <v>63</v>
      </c>
    </row>
    <row r="6" spans="1:3" x14ac:dyDescent="0.25">
      <c r="A6" s="3" t="s">
        <v>31</v>
      </c>
    </row>
    <row r="7" spans="1:3" x14ac:dyDescent="0.25">
      <c r="A7" s="3" t="s">
        <v>56</v>
      </c>
    </row>
    <row r="8" spans="1:3" x14ac:dyDescent="0.25">
      <c r="A8" s="3" t="s">
        <v>57</v>
      </c>
    </row>
    <row r="9" spans="1:3" x14ac:dyDescent="0.25">
      <c r="A9" s="3" t="s">
        <v>20</v>
      </c>
    </row>
    <row r="10" spans="1:3" x14ac:dyDescent="0.25">
      <c r="A10" s="3" t="s">
        <v>59</v>
      </c>
    </row>
    <row r="11" spans="1:3" x14ac:dyDescent="0.25">
      <c r="A11" s="3" t="s">
        <v>2</v>
      </c>
    </row>
    <row r="12" spans="1:3" x14ac:dyDescent="0.25">
      <c r="A12" s="3" t="s">
        <v>3</v>
      </c>
    </row>
    <row r="13" spans="1:3" x14ac:dyDescent="0.25">
      <c r="A13" s="3" t="s">
        <v>21</v>
      </c>
    </row>
    <row r="14" spans="1:3" x14ac:dyDescent="0.25">
      <c r="A14" s="3" t="s">
        <v>58</v>
      </c>
    </row>
    <row r="15" spans="1:3" x14ac:dyDescent="0.25">
      <c r="A15" s="3" t="s">
        <v>4</v>
      </c>
    </row>
    <row r="16" spans="1:3" x14ac:dyDescent="0.25">
      <c r="A16" s="3" t="s">
        <v>5</v>
      </c>
    </row>
    <row r="17" spans="1:7" x14ac:dyDescent="0.25">
      <c r="A17" s="3" t="s">
        <v>22</v>
      </c>
    </row>
    <row r="18" spans="1:7" x14ac:dyDescent="0.25">
      <c r="A18" s="3" t="s">
        <v>23</v>
      </c>
    </row>
    <row r="19" spans="1:7" x14ac:dyDescent="0.25">
      <c r="A19" s="3" t="s">
        <v>60</v>
      </c>
    </row>
    <row r="20" spans="1:7" ht="16.5" thickBot="1" x14ac:dyDescent="0.3">
      <c r="A20" s="3" t="s">
        <v>61</v>
      </c>
    </row>
    <row r="21" spans="1:7" ht="63.75" thickBot="1" x14ac:dyDescent="0.3">
      <c r="C21" s="4" t="s">
        <v>6</v>
      </c>
      <c r="D21" s="5" t="s">
        <v>7</v>
      </c>
      <c r="E21" s="5" t="s">
        <v>48</v>
      </c>
      <c r="F21" s="5" t="s">
        <v>8</v>
      </c>
      <c r="G21" s="6"/>
    </row>
    <row r="22" spans="1:7" ht="30" customHeight="1" thickBot="1" x14ac:dyDescent="0.3">
      <c r="C22" s="7" t="s">
        <v>9</v>
      </c>
      <c r="D22" s="8">
        <f t="shared" ref="D22:D26" si="0">E22-300</f>
        <v>8800</v>
      </c>
      <c r="E22" s="8">
        <f>E23-300</f>
        <v>9100</v>
      </c>
      <c r="F22" s="8">
        <f t="shared" ref="F22:F26" si="1">E22+300</f>
        <v>9400</v>
      </c>
      <c r="G22" s="9"/>
    </row>
    <row r="23" spans="1:7" ht="30" customHeight="1" thickBot="1" x14ac:dyDescent="0.3">
      <c r="C23" s="7" t="s">
        <v>10</v>
      </c>
      <c r="D23" s="8">
        <f t="shared" si="0"/>
        <v>9100</v>
      </c>
      <c r="E23" s="8">
        <f>E24-300</f>
        <v>9400</v>
      </c>
      <c r="F23" s="8">
        <f t="shared" si="1"/>
        <v>9700</v>
      </c>
      <c r="G23" s="9"/>
    </row>
    <row r="24" spans="1:7" ht="30" customHeight="1" thickBot="1" x14ac:dyDescent="0.3">
      <c r="C24" s="7" t="s">
        <v>11</v>
      </c>
      <c r="D24" s="8">
        <f t="shared" si="0"/>
        <v>9400</v>
      </c>
      <c r="E24" s="8">
        <f>E25-200</f>
        <v>9700</v>
      </c>
      <c r="F24" s="8">
        <f t="shared" si="1"/>
        <v>10000</v>
      </c>
      <c r="G24" s="9"/>
    </row>
    <row r="25" spans="1:7" ht="30" customHeight="1" thickBot="1" x14ac:dyDescent="0.3">
      <c r="C25" s="7" t="s">
        <v>12</v>
      </c>
      <c r="D25" s="8">
        <f t="shared" si="0"/>
        <v>9600</v>
      </c>
      <c r="E25" s="8">
        <f>E26-300</f>
        <v>9900</v>
      </c>
      <c r="F25" s="8">
        <f t="shared" si="1"/>
        <v>10200</v>
      </c>
      <c r="G25" s="9"/>
    </row>
    <row r="26" spans="1:7" ht="30" customHeight="1" thickBot="1" x14ac:dyDescent="0.3">
      <c r="C26" s="7" t="s">
        <v>13</v>
      </c>
      <c r="D26" s="8">
        <f t="shared" si="0"/>
        <v>9900</v>
      </c>
      <c r="E26" s="8">
        <f>E27-300</f>
        <v>10200</v>
      </c>
      <c r="F26" s="8">
        <f t="shared" si="1"/>
        <v>10500</v>
      </c>
      <c r="G26" s="9"/>
    </row>
    <row r="27" spans="1:7" ht="30" customHeight="1" thickBot="1" x14ac:dyDescent="0.3">
      <c r="C27" s="7" t="s">
        <v>14</v>
      </c>
      <c r="D27" s="10">
        <f>E27-300</f>
        <v>10200</v>
      </c>
      <c r="E27" s="10">
        <v>10500</v>
      </c>
      <c r="F27" s="10">
        <f>E27+300</f>
        <v>10800</v>
      </c>
      <c r="G27" s="9"/>
    </row>
    <row r="28" spans="1:7" ht="30" customHeight="1" thickBot="1" x14ac:dyDescent="0.3">
      <c r="C28" s="7" t="s">
        <v>15</v>
      </c>
      <c r="D28" s="8">
        <f t="shared" ref="D28:D32" si="2">E28-300</f>
        <v>10700</v>
      </c>
      <c r="E28" s="8">
        <f>E27+500</f>
        <v>11000</v>
      </c>
      <c r="F28" s="8">
        <f t="shared" ref="F28:F31" si="3">E28+300</f>
        <v>11300</v>
      </c>
      <c r="G28" s="9"/>
    </row>
    <row r="29" spans="1:7" ht="30" customHeight="1" thickBot="1" x14ac:dyDescent="0.3">
      <c r="C29" s="7" t="s">
        <v>16</v>
      </c>
      <c r="D29" s="8">
        <f t="shared" si="2"/>
        <v>11200</v>
      </c>
      <c r="E29" s="8">
        <f t="shared" ref="E29:E32" si="4">E28+500</f>
        <v>11500</v>
      </c>
      <c r="F29" s="8">
        <f t="shared" si="3"/>
        <v>11800</v>
      </c>
      <c r="G29" s="9"/>
    </row>
    <row r="30" spans="1:7" ht="30" customHeight="1" thickBot="1" x14ac:dyDescent="0.3">
      <c r="C30" s="7" t="s">
        <v>17</v>
      </c>
      <c r="D30" s="8">
        <f t="shared" si="2"/>
        <v>11700</v>
      </c>
      <c r="E30" s="8">
        <f t="shared" si="4"/>
        <v>12000</v>
      </c>
      <c r="F30" s="8">
        <f t="shared" si="3"/>
        <v>12300</v>
      </c>
      <c r="G30" s="9"/>
    </row>
    <row r="31" spans="1:7" ht="30" customHeight="1" thickBot="1" x14ac:dyDescent="0.3">
      <c r="C31" s="7" t="s">
        <v>18</v>
      </c>
      <c r="D31" s="8">
        <f t="shared" si="2"/>
        <v>12200</v>
      </c>
      <c r="E31" s="8">
        <f t="shared" si="4"/>
        <v>12500</v>
      </c>
      <c r="F31" s="8">
        <f t="shared" si="3"/>
        <v>12800</v>
      </c>
      <c r="G31" s="9"/>
    </row>
    <row r="32" spans="1:7" ht="30" customHeight="1" thickBot="1" x14ac:dyDescent="0.3">
      <c r="C32" s="7" t="s">
        <v>19</v>
      </c>
      <c r="D32" s="8">
        <f t="shared" si="2"/>
        <v>12700</v>
      </c>
      <c r="E32" s="8">
        <f t="shared" si="4"/>
        <v>13000</v>
      </c>
      <c r="F32" s="8">
        <f>E32+400</f>
        <v>13400</v>
      </c>
      <c r="G32" s="9"/>
    </row>
    <row r="33" spans="1:7" ht="30" customHeight="1" x14ac:dyDescent="0.25">
      <c r="C33" s="6"/>
      <c r="D33" s="9"/>
      <c r="E33" s="9"/>
      <c r="F33" s="9"/>
      <c r="G33" s="9"/>
    </row>
    <row r="35" spans="1:7" x14ac:dyDescent="0.25">
      <c r="C35" s="2" t="s">
        <v>45</v>
      </c>
    </row>
    <row r="36" spans="1:7" ht="24" customHeight="1" x14ac:dyDescent="0.25">
      <c r="C36" s="2"/>
    </row>
    <row r="38" spans="1:7" x14ac:dyDescent="0.25">
      <c r="A38" s="3" t="s">
        <v>1</v>
      </c>
    </row>
    <row r="39" spans="1:7" x14ac:dyDescent="0.25">
      <c r="A39" s="3" t="s">
        <v>62</v>
      </c>
    </row>
    <row r="40" spans="1:7" x14ac:dyDescent="0.25">
      <c r="A40" s="3" t="s">
        <v>63</v>
      </c>
    </row>
    <row r="41" spans="1:7" x14ac:dyDescent="0.25">
      <c r="A41" s="3" t="s">
        <v>31</v>
      </c>
    </row>
    <row r="42" spans="1:7" x14ac:dyDescent="0.25">
      <c r="A42" s="3" t="s">
        <v>56</v>
      </c>
    </row>
    <row r="43" spans="1:7" x14ac:dyDescent="0.25">
      <c r="A43" s="3" t="s">
        <v>57</v>
      </c>
    </row>
    <row r="44" spans="1:7" ht="21" customHeight="1" x14ac:dyDescent="0.25">
      <c r="A44" s="3" t="s">
        <v>20</v>
      </c>
    </row>
    <row r="45" spans="1:7" x14ac:dyDescent="0.25">
      <c r="A45" s="3" t="s">
        <v>59</v>
      </c>
    </row>
    <row r="46" spans="1:7" x14ac:dyDescent="0.25">
      <c r="A46" s="3" t="s">
        <v>2</v>
      </c>
    </row>
    <row r="47" spans="1:7" x14ac:dyDescent="0.25">
      <c r="A47" s="3" t="s">
        <v>3</v>
      </c>
    </row>
    <row r="48" spans="1:7" x14ac:dyDescent="0.25">
      <c r="A48" s="3" t="s">
        <v>21</v>
      </c>
    </row>
    <row r="49" spans="1:6" x14ac:dyDescent="0.25">
      <c r="A49" s="3" t="s">
        <v>58</v>
      </c>
    </row>
    <row r="50" spans="1:6" x14ac:dyDescent="0.25">
      <c r="A50" s="3" t="s">
        <v>4</v>
      </c>
    </row>
    <row r="51" spans="1:6" x14ac:dyDescent="0.25">
      <c r="A51" s="3" t="s">
        <v>5</v>
      </c>
    </row>
    <row r="52" spans="1:6" x14ac:dyDescent="0.25">
      <c r="A52" s="3" t="s">
        <v>22</v>
      </c>
    </row>
    <row r="53" spans="1:6" x14ac:dyDescent="0.25">
      <c r="A53" s="3" t="s">
        <v>23</v>
      </c>
    </row>
    <row r="54" spans="1:6" x14ac:dyDescent="0.25">
      <c r="A54" s="3" t="s">
        <v>55</v>
      </c>
    </row>
    <row r="55" spans="1:6" x14ac:dyDescent="0.25">
      <c r="A55" s="3" t="s">
        <v>61</v>
      </c>
    </row>
    <row r="58" spans="1:6" ht="25.5" customHeight="1" x14ac:dyDescent="0.25"/>
    <row r="59" spans="1:6" ht="15" customHeight="1" thickBot="1" x14ac:dyDescent="0.3"/>
    <row r="60" spans="1:6" ht="47.25" customHeight="1" thickBot="1" x14ac:dyDescent="0.3">
      <c r="C60" s="4" t="s">
        <v>6</v>
      </c>
      <c r="D60" s="5" t="s">
        <v>32</v>
      </c>
      <c r="E60" s="5" t="s">
        <v>46</v>
      </c>
      <c r="F60" s="5" t="s">
        <v>47</v>
      </c>
    </row>
    <row r="61" spans="1:6" ht="23.25" customHeight="1" thickBot="1" x14ac:dyDescent="0.3">
      <c r="C61" s="7" t="s">
        <v>25</v>
      </c>
      <c r="D61" s="8">
        <f t="shared" ref="D61:D65" si="5">E61-800</f>
        <v>16900</v>
      </c>
      <c r="E61" s="8">
        <f t="shared" ref="E61:E64" si="6">E62-500</f>
        <v>17700</v>
      </c>
      <c r="F61" s="8">
        <f t="shared" ref="F61:F65" si="7">E61+1500</f>
        <v>19200</v>
      </c>
    </row>
    <row r="62" spans="1:6" ht="22.5" customHeight="1" thickBot="1" x14ac:dyDescent="0.3">
      <c r="C62" s="7" t="s">
        <v>26</v>
      </c>
      <c r="D62" s="8">
        <f t="shared" si="5"/>
        <v>17400</v>
      </c>
      <c r="E62" s="8">
        <f t="shared" si="6"/>
        <v>18200</v>
      </c>
      <c r="F62" s="8">
        <f t="shared" si="7"/>
        <v>19700</v>
      </c>
    </row>
    <row r="63" spans="1:6" ht="23.25" customHeight="1" thickBot="1" x14ac:dyDescent="0.3">
      <c r="C63" s="7" t="s">
        <v>27</v>
      </c>
      <c r="D63" s="8">
        <f t="shared" si="5"/>
        <v>17900</v>
      </c>
      <c r="E63" s="8">
        <f t="shared" si="6"/>
        <v>18700</v>
      </c>
      <c r="F63" s="8">
        <f t="shared" si="7"/>
        <v>20200</v>
      </c>
    </row>
    <row r="64" spans="1:6" ht="22.5" customHeight="1" thickBot="1" x14ac:dyDescent="0.3">
      <c r="C64" s="7" t="s">
        <v>28</v>
      </c>
      <c r="D64" s="8">
        <f t="shared" si="5"/>
        <v>18400</v>
      </c>
      <c r="E64" s="8">
        <f t="shared" si="6"/>
        <v>19200</v>
      </c>
      <c r="F64" s="8">
        <f t="shared" si="7"/>
        <v>20700</v>
      </c>
    </row>
    <row r="65" spans="1:13" ht="21.75" customHeight="1" thickBot="1" x14ac:dyDescent="0.3">
      <c r="C65" s="7" t="s">
        <v>29</v>
      </c>
      <c r="D65" s="8">
        <f t="shared" si="5"/>
        <v>18900</v>
      </c>
      <c r="E65" s="8">
        <f>E66-500</f>
        <v>19700</v>
      </c>
      <c r="F65" s="8">
        <f t="shared" si="7"/>
        <v>21200</v>
      </c>
    </row>
    <row r="66" spans="1:13" ht="21.75" customHeight="1" thickBot="1" x14ac:dyDescent="0.3">
      <c r="C66" s="7" t="s">
        <v>30</v>
      </c>
      <c r="D66" s="10">
        <f>E66-800</f>
        <v>19400</v>
      </c>
      <c r="E66" s="10">
        <v>20200</v>
      </c>
      <c r="F66" s="10">
        <f>E66+1500</f>
        <v>21700</v>
      </c>
    </row>
    <row r="67" spans="1:13" ht="21.75" customHeight="1" thickBot="1" x14ac:dyDescent="0.3">
      <c r="C67" s="7" t="s">
        <v>34</v>
      </c>
      <c r="D67" s="8">
        <f>E67-1000</f>
        <v>20200</v>
      </c>
      <c r="E67" s="8">
        <f>E66+1000</f>
        <v>21200</v>
      </c>
      <c r="F67" s="8">
        <f t="shared" ref="F67:F71" si="8">E67+1500</f>
        <v>22700</v>
      </c>
    </row>
    <row r="68" spans="1:13" ht="18.75" customHeight="1" thickBot="1" x14ac:dyDescent="0.3">
      <c r="C68" s="7" t="s">
        <v>51</v>
      </c>
      <c r="D68" s="8">
        <f t="shared" ref="D68:D71" si="9">E68-1000</f>
        <v>21200</v>
      </c>
      <c r="E68" s="8">
        <f>E67+1000</f>
        <v>22200</v>
      </c>
      <c r="F68" s="8">
        <f t="shared" si="8"/>
        <v>23700</v>
      </c>
    </row>
    <row r="69" spans="1:13" ht="21.75" customHeight="1" thickBot="1" x14ac:dyDescent="0.3">
      <c r="C69" s="7" t="s">
        <v>52</v>
      </c>
      <c r="D69" s="8">
        <f t="shared" si="9"/>
        <v>22200</v>
      </c>
      <c r="E69" s="8">
        <f t="shared" ref="E69:E71" si="10">E68+1000</f>
        <v>23200</v>
      </c>
      <c r="F69" s="8">
        <f t="shared" si="8"/>
        <v>24700</v>
      </c>
    </row>
    <row r="70" spans="1:13" ht="20.25" customHeight="1" thickBot="1" x14ac:dyDescent="0.3">
      <c r="C70" s="7" t="s">
        <v>53</v>
      </c>
      <c r="D70" s="8">
        <f t="shared" si="9"/>
        <v>23200</v>
      </c>
      <c r="E70" s="8">
        <f t="shared" si="10"/>
        <v>24200</v>
      </c>
      <c r="F70" s="8">
        <f t="shared" si="8"/>
        <v>25700</v>
      </c>
    </row>
    <row r="71" spans="1:13" ht="21.75" customHeight="1" thickBot="1" x14ac:dyDescent="0.3">
      <c r="C71" s="7" t="s">
        <v>54</v>
      </c>
      <c r="D71" s="8">
        <f t="shared" si="9"/>
        <v>24200</v>
      </c>
      <c r="E71" s="8">
        <f t="shared" si="10"/>
        <v>25200</v>
      </c>
      <c r="F71" s="8">
        <f t="shared" si="8"/>
        <v>26700</v>
      </c>
    </row>
    <row r="73" spans="1:13" ht="33.75" customHeight="1" x14ac:dyDescent="0.25"/>
    <row r="74" spans="1:13" x14ac:dyDescent="0.25">
      <c r="C74" s="2" t="s">
        <v>44</v>
      </c>
    </row>
    <row r="75" spans="1:13" x14ac:dyDescent="0.25">
      <c r="H75" s="13"/>
      <c r="I75" s="13"/>
      <c r="J75" s="13"/>
      <c r="K75" s="13"/>
      <c r="L75" s="13"/>
      <c r="M75" s="13"/>
    </row>
    <row r="76" spans="1:13" x14ac:dyDescent="0.25">
      <c r="C76" s="2"/>
      <c r="H76" s="13"/>
      <c r="I76" s="13"/>
      <c r="J76" s="13"/>
      <c r="K76" s="13"/>
      <c r="L76" s="13"/>
      <c r="M76" s="13"/>
    </row>
    <row r="77" spans="1:13" x14ac:dyDescent="0.25">
      <c r="A77" s="3" t="s">
        <v>1</v>
      </c>
    </row>
    <row r="78" spans="1:13" x14ac:dyDescent="0.25">
      <c r="A78" s="3" t="s">
        <v>62</v>
      </c>
    </row>
    <row r="79" spans="1:13" x14ac:dyDescent="0.25">
      <c r="A79" s="3" t="s">
        <v>63</v>
      </c>
    </row>
    <row r="80" spans="1:13" x14ac:dyDescent="0.25">
      <c r="A80" s="3" t="s">
        <v>31</v>
      </c>
    </row>
    <row r="81" spans="1:6" x14ac:dyDescent="0.25">
      <c r="A81" s="3" t="s">
        <v>56</v>
      </c>
    </row>
    <row r="82" spans="1:6" x14ac:dyDescent="0.25">
      <c r="A82" s="3" t="s">
        <v>57</v>
      </c>
    </row>
    <row r="83" spans="1:6" x14ac:dyDescent="0.25">
      <c r="A83" s="3" t="s">
        <v>20</v>
      </c>
    </row>
    <row r="84" spans="1:6" x14ac:dyDescent="0.25">
      <c r="A84" s="3" t="s">
        <v>59</v>
      </c>
    </row>
    <row r="85" spans="1:6" x14ac:dyDescent="0.25">
      <c r="A85" s="3" t="s">
        <v>2</v>
      </c>
    </row>
    <row r="86" spans="1:6" x14ac:dyDescent="0.25">
      <c r="A86" s="3" t="s">
        <v>3</v>
      </c>
    </row>
    <row r="87" spans="1:6" x14ac:dyDescent="0.25">
      <c r="A87" s="3" t="s">
        <v>21</v>
      </c>
    </row>
    <row r="88" spans="1:6" x14ac:dyDescent="0.25">
      <c r="A88" s="3" t="s">
        <v>58</v>
      </c>
    </row>
    <row r="89" spans="1:6" x14ac:dyDescent="0.25">
      <c r="A89" s="3" t="s">
        <v>4</v>
      </c>
    </row>
    <row r="90" spans="1:6" x14ac:dyDescent="0.25">
      <c r="A90" s="3" t="s">
        <v>5</v>
      </c>
    </row>
    <row r="91" spans="1:6" x14ac:dyDescent="0.25">
      <c r="A91" s="3" t="s">
        <v>22</v>
      </c>
    </row>
    <row r="92" spans="1:6" x14ac:dyDescent="0.25">
      <c r="A92" s="3" t="s">
        <v>23</v>
      </c>
    </row>
    <row r="93" spans="1:6" x14ac:dyDescent="0.25">
      <c r="A93" s="3" t="s">
        <v>60</v>
      </c>
    </row>
    <row r="94" spans="1:6" ht="16.5" thickBot="1" x14ac:dyDescent="0.3">
      <c r="A94" s="3" t="s">
        <v>61</v>
      </c>
    </row>
    <row r="95" spans="1:6" ht="63.75" thickBot="1" x14ac:dyDescent="0.3">
      <c r="C95" s="4" t="s">
        <v>6</v>
      </c>
      <c r="D95" s="5" t="s">
        <v>32</v>
      </c>
      <c r="E95" s="5" t="s">
        <v>33</v>
      </c>
      <c r="F95" s="5" t="s">
        <v>47</v>
      </c>
    </row>
    <row r="96" spans="1:6" ht="16.5" thickBot="1" x14ac:dyDescent="0.3">
      <c r="C96" s="7" t="s">
        <v>17</v>
      </c>
      <c r="D96" s="8">
        <f t="shared" ref="D96:D106" si="11">E96-400</f>
        <v>13100</v>
      </c>
      <c r="E96" s="8">
        <f t="shared" ref="E96:E100" si="12">E97-500</f>
        <v>13500</v>
      </c>
      <c r="F96" s="8">
        <f t="shared" ref="F96:F101" si="13">E96+1500</f>
        <v>15000</v>
      </c>
    </row>
    <row r="97" spans="3:6" ht="16.5" thickBot="1" x14ac:dyDescent="0.3">
      <c r="C97" s="7" t="s">
        <v>18</v>
      </c>
      <c r="D97" s="8">
        <f t="shared" si="11"/>
        <v>13600</v>
      </c>
      <c r="E97" s="8">
        <f t="shared" si="12"/>
        <v>14000</v>
      </c>
      <c r="F97" s="8">
        <f t="shared" si="13"/>
        <v>15500</v>
      </c>
    </row>
    <row r="98" spans="3:6" ht="16.5" thickBot="1" x14ac:dyDescent="0.3">
      <c r="C98" s="7" t="s">
        <v>19</v>
      </c>
      <c r="D98" s="8">
        <f t="shared" si="11"/>
        <v>14100</v>
      </c>
      <c r="E98" s="8">
        <f t="shared" si="12"/>
        <v>14500</v>
      </c>
      <c r="F98" s="8">
        <f t="shared" si="13"/>
        <v>16000</v>
      </c>
    </row>
    <row r="99" spans="3:6" ht="16.5" thickBot="1" x14ac:dyDescent="0.3">
      <c r="C99" s="7" t="s">
        <v>24</v>
      </c>
      <c r="D99" s="8">
        <f t="shared" si="11"/>
        <v>14600</v>
      </c>
      <c r="E99" s="8">
        <f t="shared" si="12"/>
        <v>15000</v>
      </c>
      <c r="F99" s="8">
        <f t="shared" si="13"/>
        <v>16500</v>
      </c>
    </row>
    <row r="100" spans="3:6" ht="16.5" thickBot="1" x14ac:dyDescent="0.3">
      <c r="C100" s="7" t="s">
        <v>25</v>
      </c>
      <c r="D100" s="8">
        <f t="shared" si="11"/>
        <v>15100</v>
      </c>
      <c r="E100" s="8">
        <f t="shared" si="12"/>
        <v>15500</v>
      </c>
      <c r="F100" s="8">
        <f t="shared" si="13"/>
        <v>17000</v>
      </c>
    </row>
    <row r="101" spans="3:6" ht="16.5" thickBot="1" x14ac:dyDescent="0.3">
      <c r="C101" s="7" t="s">
        <v>26</v>
      </c>
      <c r="D101" s="8">
        <f t="shared" si="11"/>
        <v>15600</v>
      </c>
      <c r="E101" s="8">
        <f>E102-500</f>
        <v>16000</v>
      </c>
      <c r="F101" s="8">
        <f t="shared" si="13"/>
        <v>17500</v>
      </c>
    </row>
    <row r="102" spans="3:6" ht="16.5" thickBot="1" x14ac:dyDescent="0.3">
      <c r="C102" s="7" t="s">
        <v>27</v>
      </c>
      <c r="D102" s="10">
        <f t="shared" si="11"/>
        <v>16100</v>
      </c>
      <c r="E102" s="10">
        <v>16500</v>
      </c>
      <c r="F102" s="10">
        <f>E102+1500</f>
        <v>18000</v>
      </c>
    </row>
    <row r="103" spans="3:6" ht="16.5" thickBot="1" x14ac:dyDescent="0.3">
      <c r="C103" s="7" t="s">
        <v>28</v>
      </c>
      <c r="D103" s="8">
        <f>E103-400</f>
        <v>16800</v>
      </c>
      <c r="E103" s="8">
        <f t="shared" ref="E103:E106" si="14">E102+700</f>
        <v>17200</v>
      </c>
      <c r="F103" s="8">
        <f t="shared" ref="F103:F106" si="15">E103+1500</f>
        <v>18700</v>
      </c>
    </row>
    <row r="104" spans="3:6" ht="16.5" thickBot="1" x14ac:dyDescent="0.3">
      <c r="C104" s="7" t="s">
        <v>29</v>
      </c>
      <c r="D104" s="8">
        <f t="shared" si="11"/>
        <v>17500</v>
      </c>
      <c r="E104" s="8">
        <f t="shared" si="14"/>
        <v>17900</v>
      </c>
      <c r="F104" s="8">
        <f t="shared" si="15"/>
        <v>19400</v>
      </c>
    </row>
    <row r="105" spans="3:6" ht="16.5" thickBot="1" x14ac:dyDescent="0.3">
      <c r="C105" s="7" t="s">
        <v>30</v>
      </c>
      <c r="D105" s="8">
        <f t="shared" si="11"/>
        <v>18200</v>
      </c>
      <c r="E105" s="8">
        <f t="shared" si="14"/>
        <v>18600</v>
      </c>
      <c r="F105" s="8">
        <f t="shared" si="15"/>
        <v>20100</v>
      </c>
    </row>
    <row r="106" spans="3:6" ht="16.5" thickBot="1" x14ac:dyDescent="0.3">
      <c r="C106" s="7" t="s">
        <v>34</v>
      </c>
      <c r="D106" s="8">
        <f t="shared" si="11"/>
        <v>18900</v>
      </c>
      <c r="E106" s="8">
        <f t="shared" si="14"/>
        <v>19300</v>
      </c>
      <c r="F106" s="8">
        <f t="shared" si="15"/>
        <v>20800</v>
      </c>
    </row>
    <row r="107" spans="3:6" x14ac:dyDescent="0.25">
      <c r="C107" s="6"/>
      <c r="D107" s="9"/>
      <c r="E107" s="9"/>
      <c r="F107" s="9"/>
    </row>
    <row r="108" spans="3:6" x14ac:dyDescent="0.25">
      <c r="C108" s="6"/>
      <c r="D108" s="9"/>
      <c r="E108" s="9"/>
      <c r="F108" s="9"/>
    </row>
    <row r="119" spans="1:4" x14ac:dyDescent="0.25">
      <c r="C119" s="2" t="s">
        <v>35</v>
      </c>
    </row>
    <row r="120" spans="1:4" x14ac:dyDescent="0.25">
      <c r="A120" s="3" t="s">
        <v>50</v>
      </c>
    </row>
    <row r="121" spans="1:4" x14ac:dyDescent="0.25">
      <c r="A121" s="3" t="s">
        <v>1</v>
      </c>
    </row>
    <row r="122" spans="1:4" x14ac:dyDescent="0.25">
      <c r="A122" s="3" t="s">
        <v>2</v>
      </c>
    </row>
    <row r="123" spans="1:4" x14ac:dyDescent="0.25">
      <c r="A123" s="3" t="s">
        <v>3</v>
      </c>
    </row>
    <row r="124" spans="1:4" ht="16.5" thickBot="1" x14ac:dyDescent="0.3">
      <c r="A124" s="11"/>
      <c r="B124" s="11"/>
      <c r="C124" s="11"/>
      <c r="D124" s="11"/>
    </row>
    <row r="125" spans="1:4" ht="16.5" thickBot="1" x14ac:dyDescent="0.3">
      <c r="A125" s="7" t="s">
        <v>36</v>
      </c>
      <c r="B125" s="8" t="s">
        <v>37</v>
      </c>
      <c r="C125" s="8" t="s">
        <v>38</v>
      </c>
      <c r="D125" s="8" t="s">
        <v>39</v>
      </c>
    </row>
    <row r="126" spans="1:4" ht="16.5" thickBot="1" x14ac:dyDescent="0.3">
      <c r="A126" s="7">
        <v>1500</v>
      </c>
      <c r="B126" s="8">
        <v>1700</v>
      </c>
      <c r="C126" s="8">
        <v>2000</v>
      </c>
      <c r="D126" s="8">
        <v>2500</v>
      </c>
    </row>
    <row r="127" spans="1:4" ht="16.5" thickBot="1" x14ac:dyDescent="0.3">
      <c r="A127" s="15" t="s">
        <v>40</v>
      </c>
      <c r="B127" s="16"/>
      <c r="C127" s="16"/>
      <c r="D127" s="17"/>
    </row>
    <row r="128" spans="1:4" ht="16.5" thickBot="1" x14ac:dyDescent="0.3">
      <c r="A128" s="7" t="s">
        <v>41</v>
      </c>
      <c r="B128" s="8" t="s">
        <v>42</v>
      </c>
      <c r="C128" s="12" t="s">
        <v>49</v>
      </c>
      <c r="D128" s="12" t="s">
        <v>43</v>
      </c>
    </row>
    <row r="129" spans="1:6" x14ac:dyDescent="0.25">
      <c r="E129" s="13"/>
      <c r="F129" s="13"/>
    </row>
    <row r="130" spans="1:6" x14ac:dyDescent="0.25">
      <c r="A130" s="13"/>
      <c r="B130" s="13"/>
      <c r="C130" s="14"/>
      <c r="D130" s="14"/>
      <c r="E130" s="14"/>
      <c r="F130" s="14"/>
    </row>
    <row r="131" spans="1:6" x14ac:dyDescent="0.25">
      <c r="A131" s="13"/>
      <c r="B131" s="13"/>
      <c r="C131" s="14"/>
      <c r="D131" s="14"/>
      <c r="E131" s="14"/>
      <c r="F131" s="14"/>
    </row>
    <row r="132" spans="1:6" x14ac:dyDescent="0.25">
      <c r="A132" s="13"/>
      <c r="B132" s="13"/>
      <c r="C132" s="13"/>
      <c r="D132" s="13"/>
      <c r="E132" s="13"/>
      <c r="F132" s="13"/>
    </row>
    <row r="133" spans="1:6" x14ac:dyDescent="0.25">
      <c r="A133" s="13"/>
      <c r="B133" s="13"/>
      <c r="C133" s="13"/>
      <c r="D133" s="13"/>
      <c r="E133" s="13"/>
      <c r="F133" s="13"/>
    </row>
    <row r="134" spans="1:6" x14ac:dyDescent="0.25">
      <c r="A134" s="13"/>
      <c r="B134" s="13"/>
      <c r="C134" s="13"/>
      <c r="D134" s="13"/>
      <c r="E134" s="13"/>
      <c r="F134" s="13"/>
    </row>
    <row r="135" spans="1:6" x14ac:dyDescent="0.25">
      <c r="A135" s="13"/>
      <c r="B135" s="13"/>
      <c r="C135" s="13"/>
      <c r="D135" s="13"/>
      <c r="E135" s="13"/>
      <c r="F135" s="13"/>
    </row>
    <row r="136" spans="1:6" x14ac:dyDescent="0.25">
      <c r="A136" s="13"/>
      <c r="B136" s="13"/>
      <c r="C136" s="13"/>
      <c r="D136" s="13"/>
      <c r="E136" s="13"/>
      <c r="F136" s="13"/>
    </row>
    <row r="137" spans="1:6" x14ac:dyDescent="0.25">
      <c r="A137" s="13"/>
      <c r="B137" s="13"/>
      <c r="C137" s="13"/>
      <c r="D137" s="13"/>
      <c r="E137" s="13"/>
      <c r="F137" s="13"/>
    </row>
    <row r="138" spans="1:6" x14ac:dyDescent="0.25">
      <c r="A138" s="13"/>
      <c r="B138" s="13"/>
      <c r="C138" s="13"/>
      <c r="D138" s="13"/>
      <c r="E138" s="13"/>
      <c r="F138" s="13"/>
    </row>
    <row r="139" spans="1:6" x14ac:dyDescent="0.25">
      <c r="A139" s="13"/>
      <c r="B139" s="13"/>
      <c r="C139" s="13"/>
      <c r="D139" s="13"/>
      <c r="E139" s="13"/>
      <c r="F139" s="13"/>
    </row>
    <row r="140" spans="1:6" x14ac:dyDescent="0.25">
      <c r="A140" s="13"/>
      <c r="B140" s="13"/>
      <c r="C140" s="13"/>
      <c r="D140" s="13"/>
      <c r="E140" s="13"/>
      <c r="F140" s="13"/>
    </row>
    <row r="141" spans="1:6" x14ac:dyDescent="0.25">
      <c r="A141" s="13"/>
      <c r="B141" s="13"/>
      <c r="C141" s="13"/>
      <c r="D141" s="13"/>
      <c r="E141" s="13"/>
      <c r="F141" s="13"/>
    </row>
    <row r="142" spans="1:6" x14ac:dyDescent="0.25">
      <c r="A142" s="13"/>
      <c r="B142" s="13"/>
      <c r="C142" s="13"/>
      <c r="D142" s="13"/>
      <c r="E142" s="13"/>
      <c r="F142" s="13"/>
    </row>
    <row r="143" spans="1:6" x14ac:dyDescent="0.25">
      <c r="A143" s="13"/>
      <c r="B143" s="13"/>
      <c r="C143" s="13"/>
      <c r="D143" s="13"/>
      <c r="E143" s="13"/>
      <c r="F143" s="13"/>
    </row>
    <row r="144" spans="1:6" x14ac:dyDescent="0.25">
      <c r="A144" s="13"/>
      <c r="B144" s="13"/>
      <c r="C144" s="13"/>
      <c r="D144" s="13"/>
      <c r="E144" s="13"/>
      <c r="F144" s="13"/>
    </row>
    <row r="145" spans="1:6" x14ac:dyDescent="0.25">
      <c r="A145" s="13"/>
      <c r="B145" s="13"/>
      <c r="C145" s="13"/>
      <c r="D145" s="13"/>
      <c r="E145" s="13"/>
      <c r="F145" s="13"/>
    </row>
    <row r="146" spans="1:6" x14ac:dyDescent="0.25">
      <c r="A146" s="13"/>
      <c r="B146" s="13"/>
      <c r="C146" s="13"/>
      <c r="D146" s="13"/>
      <c r="E146" s="13"/>
      <c r="F146" s="13"/>
    </row>
    <row r="148" spans="1:6" ht="11.25" customHeight="1" x14ac:dyDescent="0.25"/>
    <row r="151" spans="1:6" ht="11.25" customHeight="1" x14ac:dyDescent="0.25"/>
  </sheetData>
  <mergeCells count="1">
    <mergeCell ref="A127:D127"/>
  </mergeCell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sqref="A1:M69"/>
    </sheetView>
  </sheetViews>
  <sheetFormatPr defaultRowHeight="15" x14ac:dyDescent="0.25"/>
  <cols>
    <col min="1" max="1" width="9.140625" customWidth="1"/>
    <col min="5" max="5" width="9.140625" customWidth="1"/>
    <col min="9" max="13" width="9.140625" customWidth="1"/>
  </cols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Arescoi</dc:creator>
  <cp:lastModifiedBy>Пользователь Windows</cp:lastModifiedBy>
  <cp:lastPrinted>2016-03-02T11:46:14Z</cp:lastPrinted>
  <dcterms:created xsi:type="dcterms:W3CDTF">2015-03-23T19:00:41Z</dcterms:created>
  <dcterms:modified xsi:type="dcterms:W3CDTF">2016-03-02T11:48:02Z</dcterms:modified>
</cp:coreProperties>
</file>