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270" windowHeight="8115" activeTab="2"/>
  </bookViews>
  <sheets>
    <sheet name="Cover" sheetId="9" r:id="rId1"/>
    <sheet name="Cultor" sheetId="24" r:id="rId2"/>
    <sheet name="TT Price" sheetId="23" r:id="rId3"/>
  </sheets>
  <externalReferences>
    <externalReference r:id="rId4"/>
    <externalReference r:id="rId5"/>
    <externalReference r:id="rId6"/>
  </externalReferences>
  <definedNames>
    <definedName name="__PP102000">#REF!</definedName>
    <definedName name="_PP102000">#REF!</definedName>
    <definedName name="_xlnm._FilterDatabase" localSheetId="2" hidden="1">'TT Price'!$A$2:$AD$292</definedName>
    <definedName name="Annee">[1]Reference!$D$17</definedName>
    <definedName name="PP_ur" localSheetId="0">#REF!</definedName>
    <definedName name="PP_ur">#REF!</definedName>
    <definedName name="Q1_Pager_1">[2]Q1_H4!$A$4</definedName>
    <definedName name="Q1_Pager_2">[2]Q1_H4!$B$4:$B$10</definedName>
    <definedName name="Query1" localSheetId="0">#REF!</definedName>
    <definedName name="Query1">#REF!</definedName>
    <definedName name="SPPT_EXPORT_CC" localSheetId="0">#REF!</definedName>
    <definedName name="SPPT_EXPORT_CC">#REF!</definedName>
    <definedName name="SPPT_EXPORT_CC1011" localSheetId="0">#REF!</definedName>
    <definedName name="SPPT_EXPORT_CC1011">#REF!</definedName>
    <definedName name="VLOOKUP_A2___PKTMP003.xls_New__Edition___A__H_8_false" localSheetId="0">[3]CREP2003!#REF!</definedName>
    <definedName name="VLOOKUP_A2___PKTMP003.xls_New__Edition___A__H_8_false">[3]CREP2003!#REF!</definedName>
    <definedName name="_xlnm.Criteria" localSheetId="0">#REF!</definedName>
    <definedName name="_xlnm.Criteria">#REF!</definedName>
  </definedNames>
  <calcPr calcId="145621"/>
</workbook>
</file>

<file path=xl/calcChain.xml><?xml version="1.0" encoding="utf-8"?>
<calcChain xmlns="http://schemas.openxmlformats.org/spreadsheetml/2006/main">
  <c r="O5" i="23" l="1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O69" i="23"/>
  <c r="O70" i="23"/>
  <c r="O71" i="23"/>
  <c r="O72" i="23"/>
  <c r="O73" i="23"/>
  <c r="O74" i="23"/>
  <c r="O75" i="23"/>
  <c r="O76" i="23"/>
  <c r="O77" i="23"/>
  <c r="O78" i="23"/>
  <c r="O79" i="23"/>
  <c r="O80" i="23"/>
  <c r="O81" i="23"/>
  <c r="O82" i="23"/>
  <c r="O83" i="23"/>
  <c r="O84" i="23"/>
  <c r="O85" i="23"/>
  <c r="O86" i="23"/>
  <c r="O87" i="23"/>
  <c r="O88" i="23"/>
  <c r="O89" i="23"/>
  <c r="O90" i="23"/>
  <c r="O91" i="23"/>
  <c r="O92" i="23"/>
  <c r="O93" i="23"/>
  <c r="O94" i="23"/>
  <c r="O95" i="23"/>
  <c r="O96" i="23"/>
  <c r="O97" i="23"/>
  <c r="O98" i="23"/>
  <c r="O99" i="23"/>
  <c r="O100" i="23"/>
  <c r="O101" i="23"/>
  <c r="O102" i="23"/>
  <c r="O103" i="23"/>
  <c r="O104" i="23"/>
  <c r="O105" i="23"/>
  <c r="O106" i="23"/>
  <c r="O107" i="23"/>
  <c r="O108" i="23"/>
  <c r="O109" i="23"/>
  <c r="O110" i="23"/>
  <c r="O111" i="23"/>
  <c r="O112" i="23"/>
  <c r="O113" i="23"/>
  <c r="O114" i="23"/>
  <c r="O115" i="23"/>
  <c r="O116" i="23"/>
  <c r="O117" i="23"/>
  <c r="O118" i="23"/>
  <c r="O119" i="23"/>
  <c r="O120" i="23"/>
  <c r="O121" i="23"/>
  <c r="O122" i="23"/>
  <c r="O123" i="23"/>
  <c r="O124" i="23"/>
  <c r="O125" i="23"/>
  <c r="O126" i="23"/>
  <c r="O127" i="23"/>
  <c r="O128" i="23"/>
  <c r="O129" i="23"/>
  <c r="O130" i="23"/>
  <c r="O131" i="23"/>
  <c r="O132" i="23"/>
  <c r="O133" i="23"/>
  <c r="O134" i="23"/>
  <c r="O135" i="23"/>
  <c r="O136" i="23"/>
  <c r="O137" i="23"/>
  <c r="O138" i="23"/>
  <c r="O139" i="23"/>
  <c r="O140" i="23"/>
  <c r="O141" i="23"/>
  <c r="O142" i="23"/>
  <c r="O143" i="23"/>
  <c r="O144" i="23"/>
  <c r="O145" i="23"/>
  <c r="O146" i="23"/>
  <c r="O147" i="23"/>
  <c r="O148" i="23"/>
  <c r="O149" i="23"/>
  <c r="O150" i="23"/>
  <c r="O151" i="23"/>
  <c r="O152" i="23"/>
  <c r="O153" i="23"/>
  <c r="O154" i="23"/>
  <c r="O155" i="23"/>
  <c r="O156" i="23"/>
  <c r="O157" i="23"/>
  <c r="O158" i="23"/>
  <c r="O159" i="23"/>
  <c r="O160" i="23"/>
  <c r="O161" i="23"/>
  <c r="O162" i="23"/>
  <c r="O163" i="23"/>
  <c r="O164" i="23"/>
  <c r="O165" i="23"/>
  <c r="O166" i="23"/>
  <c r="O167" i="23"/>
  <c r="O168" i="23"/>
  <c r="O169" i="23"/>
  <c r="O170" i="23"/>
  <c r="O171" i="23"/>
  <c r="O172" i="23"/>
  <c r="O173" i="23"/>
  <c r="O174" i="23"/>
  <c r="O175" i="23"/>
  <c r="O176" i="23"/>
  <c r="O177" i="23"/>
  <c r="O178" i="23"/>
  <c r="O179" i="23"/>
  <c r="O180" i="23"/>
  <c r="O181" i="23"/>
  <c r="O182" i="23"/>
  <c r="O183" i="23"/>
  <c r="O184" i="23"/>
  <c r="O185" i="23"/>
  <c r="O186" i="23"/>
  <c r="O187" i="23"/>
  <c r="O188" i="23"/>
  <c r="O189" i="23"/>
  <c r="O190" i="23"/>
  <c r="O191" i="23"/>
  <c r="O192" i="23"/>
  <c r="O193" i="23"/>
  <c r="O194" i="23"/>
  <c r="O195" i="23"/>
  <c r="O196" i="23"/>
  <c r="O197" i="23"/>
  <c r="O198" i="23"/>
  <c r="O199" i="23"/>
  <c r="O200" i="23"/>
  <c r="O201" i="23"/>
  <c r="O202" i="23"/>
  <c r="O203" i="23"/>
  <c r="O204" i="23"/>
  <c r="O205" i="23"/>
  <c r="O206" i="23"/>
  <c r="O207" i="23"/>
  <c r="O208" i="23"/>
  <c r="O209" i="23"/>
  <c r="O210" i="23"/>
  <c r="O211" i="23"/>
  <c r="O213" i="23"/>
  <c r="O214" i="23"/>
  <c r="O215" i="23"/>
  <c r="O216" i="23"/>
  <c r="O217" i="23"/>
  <c r="O218" i="23"/>
  <c r="O219" i="23"/>
  <c r="O220" i="23"/>
  <c r="O221" i="23"/>
  <c r="O222" i="23"/>
  <c r="O223" i="23"/>
  <c r="O4" i="23"/>
  <c r="P282" i="23"/>
  <c r="P279" i="23"/>
  <c r="P232" i="23"/>
  <c r="P228" i="23"/>
  <c r="P227" i="23"/>
  <c r="P221" i="23"/>
  <c r="P218" i="23"/>
  <c r="P210" i="23"/>
  <c r="P209" i="23"/>
  <c r="P203" i="23"/>
  <c r="P201" i="23"/>
  <c r="P199" i="23"/>
  <c r="P192" i="23"/>
  <c r="P188" i="23"/>
  <c r="P171" i="23"/>
  <c r="P165" i="23"/>
  <c r="P156" i="23"/>
  <c r="P151" i="23"/>
  <c r="P138" i="23"/>
  <c r="P124" i="23"/>
  <c r="P122" i="23"/>
  <c r="P108" i="23"/>
  <c r="P87" i="23"/>
  <c r="P73" i="23"/>
  <c r="P68" i="23"/>
  <c r="P64" i="23"/>
  <c r="P62" i="23"/>
  <c r="P60" i="23"/>
  <c r="P58" i="23"/>
  <c r="P51" i="23"/>
  <c r="P50" i="23"/>
  <c r="P49" i="23"/>
  <c r="P48" i="23"/>
  <c r="P19" i="23"/>
  <c r="P291" i="23"/>
  <c r="P290" i="23"/>
  <c r="P289" i="23"/>
  <c r="P288" i="23"/>
  <c r="P287" i="23"/>
  <c r="P286" i="23"/>
  <c r="P285" i="23"/>
  <c r="P284" i="23"/>
  <c r="P283" i="23"/>
  <c r="P281" i="23"/>
  <c r="P280" i="23"/>
  <c r="P278" i="23"/>
  <c r="P277" i="23"/>
  <c r="P276" i="23"/>
  <c r="P275" i="23"/>
  <c r="P274" i="23"/>
  <c r="P273" i="23"/>
  <c r="P272" i="23"/>
  <c r="P271" i="23"/>
  <c r="P270" i="23"/>
  <c r="P269" i="23"/>
  <c r="P268" i="23"/>
  <c r="P266" i="23"/>
  <c r="P265" i="23"/>
  <c r="P264" i="23"/>
  <c r="P263" i="23"/>
  <c r="P262" i="23"/>
  <c r="P261" i="23"/>
  <c r="P260" i="23"/>
  <c r="P259" i="23"/>
  <c r="P258" i="23"/>
  <c r="P257" i="23"/>
  <c r="P256" i="23"/>
  <c r="P255" i="23"/>
  <c r="P254" i="23"/>
  <c r="P253" i="23"/>
  <c r="P252" i="23"/>
  <c r="P251" i="23"/>
  <c r="P250" i="23"/>
  <c r="P249" i="23"/>
  <c r="P248" i="23"/>
  <c r="P247" i="23"/>
  <c r="P246" i="23"/>
  <c r="P245" i="23"/>
  <c r="P244" i="23"/>
  <c r="P243" i="23"/>
  <c r="P242" i="23"/>
  <c r="P241" i="23"/>
  <c r="P240" i="23"/>
  <c r="P239" i="23"/>
  <c r="P238" i="23"/>
  <c r="P237" i="23"/>
  <c r="P236" i="23"/>
  <c r="P235" i="23"/>
  <c r="P234" i="23"/>
  <c r="P233" i="23"/>
  <c r="P226" i="23"/>
  <c r="P225" i="23"/>
  <c r="P223" i="23"/>
  <c r="P222" i="23"/>
  <c r="P220" i="23"/>
  <c r="P219" i="23"/>
  <c r="P217" i="23"/>
  <c r="P216" i="23"/>
  <c r="P215" i="23"/>
  <c r="P214" i="23"/>
  <c r="P213" i="23"/>
  <c r="P208" i="23"/>
  <c r="P207" i="23"/>
  <c r="P206" i="23"/>
  <c r="P205" i="23"/>
  <c r="P204" i="23"/>
  <c r="P200" i="23"/>
  <c r="P198" i="23"/>
  <c r="P197" i="23"/>
  <c r="P196" i="23"/>
  <c r="P195" i="23"/>
  <c r="P194" i="23"/>
  <c r="P193" i="23"/>
  <c r="P191" i="23"/>
  <c r="P190" i="23"/>
  <c r="P189" i="23"/>
  <c r="P187" i="23"/>
  <c r="P186" i="23"/>
  <c r="P185" i="23"/>
  <c r="P183" i="23"/>
  <c r="P182" i="23"/>
  <c r="P181" i="23"/>
  <c r="P180" i="23"/>
  <c r="P179" i="23"/>
  <c r="P178" i="23"/>
  <c r="P177" i="23"/>
  <c r="P176" i="23"/>
  <c r="P175" i="23"/>
  <c r="P174" i="23"/>
  <c r="P173" i="23"/>
  <c r="P169" i="23"/>
  <c r="P168" i="23"/>
  <c r="P166" i="23"/>
  <c r="P164" i="23"/>
  <c r="P163" i="23"/>
  <c r="P162" i="23"/>
  <c r="P161" i="23"/>
  <c r="P160" i="23"/>
  <c r="P159" i="23"/>
  <c r="P158" i="23"/>
  <c r="P157" i="23"/>
  <c r="P155" i="23"/>
  <c r="P154" i="23"/>
  <c r="P153" i="23"/>
  <c r="P152" i="23"/>
  <c r="P150" i="23"/>
  <c r="P149" i="23"/>
  <c r="P147" i="23"/>
  <c r="P146" i="23"/>
  <c r="P145" i="23"/>
  <c r="P144" i="23"/>
  <c r="P143" i="23"/>
  <c r="P142" i="23"/>
  <c r="P141" i="23"/>
  <c r="P140" i="23"/>
  <c r="P139" i="23"/>
  <c r="P137" i="23"/>
  <c r="P136" i="23"/>
  <c r="P135" i="23"/>
  <c r="P134" i="23"/>
  <c r="P133" i="23"/>
  <c r="P132" i="23"/>
  <c r="P131" i="23"/>
  <c r="P130" i="23"/>
  <c r="P129" i="23"/>
  <c r="P128" i="23"/>
  <c r="P126" i="23"/>
  <c r="P125" i="23"/>
  <c r="P123" i="23"/>
  <c r="P121" i="23"/>
  <c r="P120" i="23"/>
  <c r="P119" i="23"/>
  <c r="P118" i="23"/>
  <c r="P117" i="23"/>
  <c r="P116" i="23"/>
  <c r="P115" i="23"/>
  <c r="P113" i="23"/>
  <c r="P112" i="23"/>
  <c r="P111" i="23"/>
  <c r="P110" i="23"/>
  <c r="P109" i="23"/>
  <c r="P107" i="23"/>
  <c r="P106" i="23"/>
  <c r="P105" i="23"/>
  <c r="P104" i="23"/>
  <c r="P103" i="23"/>
  <c r="P102" i="23"/>
  <c r="P101" i="23"/>
  <c r="P100" i="23"/>
  <c r="P99" i="23"/>
  <c r="P98" i="23"/>
  <c r="P96" i="23"/>
  <c r="P95" i="23"/>
  <c r="P94" i="23"/>
  <c r="P92" i="23"/>
  <c r="P90" i="23"/>
  <c r="P89" i="23"/>
  <c r="P86" i="23"/>
  <c r="P85" i="23"/>
  <c r="P84" i="23"/>
  <c r="P83" i="23"/>
  <c r="P82" i="23"/>
  <c r="P80" i="23"/>
  <c r="P79" i="23"/>
  <c r="P78" i="23"/>
  <c r="P76" i="23"/>
  <c r="P75" i="23"/>
  <c r="P74" i="23"/>
  <c r="P70" i="23"/>
  <c r="P66" i="23"/>
  <c r="P65" i="23"/>
  <c r="P63" i="23"/>
  <c r="P61" i="23"/>
  <c r="P59" i="23"/>
  <c r="P57" i="23"/>
  <c r="P56" i="23"/>
  <c r="P55" i="23"/>
  <c r="P54" i="23"/>
  <c r="P53" i="23"/>
  <c r="P52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</calcChain>
</file>

<file path=xl/sharedStrings.xml><?xml version="1.0" encoding="utf-8"?>
<sst xmlns="http://schemas.openxmlformats.org/spreadsheetml/2006/main" count="2924" uniqueCount="1141">
  <si>
    <t>Все цены указаны в рублях и не включают НДС.</t>
  </si>
  <si>
    <t>Brand</t>
  </si>
  <si>
    <t>POG_Segment1</t>
  </si>
  <si>
    <t>POG_Segment2</t>
  </si>
  <si>
    <t>Артикул</t>
  </si>
  <si>
    <t>Наименование</t>
  </si>
  <si>
    <t>Сумма</t>
  </si>
  <si>
    <t>Июль</t>
  </si>
  <si>
    <t>Август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</si>
  <si>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</si>
  <si>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</si>
  <si>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</si>
  <si>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</si>
  <si>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</si>
  <si>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</si>
  <si>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</si>
  <si>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</si>
  <si>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</si>
  <si>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Segment</t>
  </si>
  <si>
    <t>Matador</t>
  </si>
  <si>
    <t>Profile</t>
  </si>
  <si>
    <t>Size designation</t>
  </si>
  <si>
    <t>Conti EU</t>
  </si>
  <si>
    <t>04140630000</t>
  </si>
  <si>
    <t>04140660000</t>
  </si>
  <si>
    <t>04220250000</t>
  </si>
  <si>
    <t>04120350000</t>
  </si>
  <si>
    <t>04220240000</t>
  </si>
  <si>
    <t>04960020000</t>
  </si>
  <si>
    <t>04120340000</t>
  </si>
  <si>
    <t>05351320000</t>
  </si>
  <si>
    <t>05160240000</t>
  </si>
  <si>
    <t>05160260000</t>
  </si>
  <si>
    <t>05721730000</t>
  </si>
  <si>
    <t>05160200000</t>
  </si>
  <si>
    <t>05160310000</t>
  </si>
  <si>
    <t>05121440000</t>
  </si>
  <si>
    <t>04220360000</t>
  </si>
  <si>
    <t>04714400000</t>
  </si>
  <si>
    <t>04920060000</t>
  </si>
  <si>
    <t>04220220000</t>
  </si>
  <si>
    <t>04120290000</t>
  </si>
  <si>
    <t>05310100000</t>
  </si>
  <si>
    <t>05320370000</t>
  </si>
  <si>
    <t>04220190000</t>
  </si>
  <si>
    <t>04230000000</t>
  </si>
  <si>
    <t>04120300000</t>
  </si>
  <si>
    <t>04130030000</t>
  </si>
  <si>
    <t>04220180000</t>
  </si>
  <si>
    <t>04120260000</t>
  </si>
  <si>
    <t>05310080000</t>
  </si>
  <si>
    <t>04230010000</t>
  </si>
  <si>
    <t>04130020000</t>
  </si>
  <si>
    <t>05310090000</t>
  </si>
  <si>
    <t>04734370000</t>
  </si>
  <si>
    <t>04714370000</t>
  </si>
  <si>
    <t>04220300000</t>
  </si>
  <si>
    <t>04120440000</t>
  </si>
  <si>
    <t>04220000000</t>
  </si>
  <si>
    <t>04220350000</t>
  </si>
  <si>
    <t>04754050000</t>
  </si>
  <si>
    <t>04714390000</t>
  </si>
  <si>
    <t>05220900000</t>
  </si>
  <si>
    <t>05121150000</t>
  </si>
  <si>
    <t>05220890000</t>
  </si>
  <si>
    <t>05130160000</t>
  </si>
  <si>
    <t>05121160000</t>
  </si>
  <si>
    <t>05130210000</t>
  </si>
  <si>
    <t>05330070000</t>
  </si>
  <si>
    <t>05220880000</t>
  </si>
  <si>
    <t>05230140000</t>
  </si>
  <si>
    <t>05130200000</t>
  </si>
  <si>
    <t>05320410000</t>
  </si>
  <si>
    <t>05220870000</t>
  </si>
  <si>
    <t>05121140000</t>
  </si>
  <si>
    <t>05310200000</t>
  </si>
  <si>
    <t>05310060000</t>
  </si>
  <si>
    <t>05732610000</t>
  </si>
  <si>
    <t>05752600000</t>
  </si>
  <si>
    <t>05712630000</t>
  </si>
  <si>
    <t>05221560000</t>
  </si>
  <si>
    <t>05715100000</t>
  </si>
  <si>
    <t>05722900000</t>
  </si>
  <si>
    <t>05752580000</t>
  </si>
  <si>
    <t>05755200000</t>
  </si>
  <si>
    <t>05221720000</t>
  </si>
  <si>
    <t>05755190000</t>
  </si>
  <si>
    <t>05756000000</t>
  </si>
  <si>
    <t>05250400000</t>
  </si>
  <si>
    <t>05752530000</t>
  </si>
  <si>
    <t>05735660000</t>
  </si>
  <si>
    <t>05151730000</t>
  </si>
  <si>
    <t>05715200000</t>
  </si>
  <si>
    <t>05230310000</t>
  </si>
  <si>
    <t>05111020000</t>
  </si>
  <si>
    <t>05210180000</t>
  </si>
  <si>
    <t>05210580000</t>
  </si>
  <si>
    <t>05230330000</t>
  </si>
  <si>
    <t>05756350000</t>
  </si>
  <si>
    <t>05210760000</t>
  </si>
  <si>
    <t>05221420000</t>
  </si>
  <si>
    <t>05230290000</t>
  </si>
  <si>
    <t>05756340000</t>
  </si>
  <si>
    <t>05110480000</t>
  </si>
  <si>
    <t>05121840000</t>
  </si>
  <si>
    <t>05111080000</t>
  </si>
  <si>
    <t>05727060000</t>
  </si>
  <si>
    <t>05130010000</t>
  </si>
  <si>
    <t>05130050000</t>
  </si>
  <si>
    <t>05110490000</t>
  </si>
  <si>
    <t>05130140000</t>
  </si>
  <si>
    <t>05753110000</t>
  </si>
  <si>
    <t>05713070000</t>
  </si>
  <si>
    <t>05210250000</t>
  </si>
  <si>
    <t>05230320000</t>
  </si>
  <si>
    <t>05110450000</t>
  </si>
  <si>
    <t>05110460000</t>
  </si>
  <si>
    <t>05130110000</t>
  </si>
  <si>
    <t>05221530000</t>
  </si>
  <si>
    <t>05230300000</t>
  </si>
  <si>
    <t>05110390000</t>
  </si>
  <si>
    <t>05111030000</t>
  </si>
  <si>
    <t>05130020000</t>
  </si>
  <si>
    <t>05111050000</t>
  </si>
  <si>
    <t>05130120000</t>
  </si>
  <si>
    <t>05250260000</t>
  </si>
  <si>
    <t>05210610000</t>
  </si>
  <si>
    <t>05757160000</t>
  </si>
  <si>
    <t>05221410000</t>
  </si>
  <si>
    <t>05221430000</t>
  </si>
  <si>
    <t>05230280000</t>
  </si>
  <si>
    <t>05250270000</t>
  </si>
  <si>
    <t>05110860000</t>
  </si>
  <si>
    <t>05111060000</t>
  </si>
  <si>
    <t>05120390000</t>
  </si>
  <si>
    <t>05130000000</t>
  </si>
  <si>
    <t>05130130000</t>
  </si>
  <si>
    <t>05723250000</t>
  </si>
  <si>
    <t>05120960000</t>
  </si>
  <si>
    <t>05130070000</t>
  </si>
  <si>
    <t>05250720000</t>
  </si>
  <si>
    <t>05753280000</t>
  </si>
  <si>
    <t>05110810000</t>
  </si>
  <si>
    <t>05122230000</t>
  </si>
  <si>
    <t>05130060000</t>
  </si>
  <si>
    <t>05310210000</t>
  </si>
  <si>
    <t>05320300000</t>
  </si>
  <si>
    <t>05330000000</t>
  </si>
  <si>
    <t>05250690000</t>
  </si>
  <si>
    <t>05753540000</t>
  </si>
  <si>
    <t>05110740000</t>
  </si>
  <si>
    <t>05111070000</t>
  </si>
  <si>
    <t>05130040000</t>
  </si>
  <si>
    <t>05350180000</t>
  </si>
  <si>
    <t>05753550000</t>
  </si>
  <si>
    <t>05310220000</t>
  </si>
  <si>
    <t>05420010000</t>
  </si>
  <si>
    <t>05330010000</t>
  </si>
  <si>
    <t>05151650000</t>
  </si>
  <si>
    <t>05120950000</t>
  </si>
  <si>
    <t>05320580000</t>
  </si>
  <si>
    <t>05350220000</t>
  </si>
  <si>
    <t>05320540000</t>
  </si>
  <si>
    <t>05350190000</t>
  </si>
  <si>
    <t>05420030000</t>
  </si>
  <si>
    <t>05716430000</t>
  </si>
  <si>
    <t>Conti RU</t>
  </si>
  <si>
    <t>05220700000</t>
  </si>
  <si>
    <t>05121000000</t>
  </si>
  <si>
    <t>05220720000</t>
  </si>
  <si>
    <t>05121040000</t>
  </si>
  <si>
    <t>05250380000</t>
  </si>
  <si>
    <t>05220680000</t>
  </si>
  <si>
    <t>05151670000</t>
  </si>
  <si>
    <t>05121020000</t>
  </si>
  <si>
    <t>05320320000</t>
  </si>
  <si>
    <t>05304400000</t>
  </si>
  <si>
    <t>05304200000</t>
  </si>
  <si>
    <t>05304220000</t>
  </si>
  <si>
    <t>05304210000</t>
  </si>
  <si>
    <t>05304240000</t>
  </si>
  <si>
    <t>05304250000</t>
  </si>
  <si>
    <t>04701110000</t>
  </si>
  <si>
    <t>04701100000</t>
  </si>
  <si>
    <t>05221750000</t>
  </si>
  <si>
    <t>04701340000</t>
  </si>
  <si>
    <t>05221740000</t>
  </si>
  <si>
    <t>04701300000</t>
  </si>
  <si>
    <t>04701190000</t>
  </si>
  <si>
    <t>04220170000</t>
  </si>
  <si>
    <t>05221760000</t>
  </si>
  <si>
    <t>04120230000</t>
  </si>
  <si>
    <t>04701170000</t>
  </si>
  <si>
    <t>04701200000</t>
  </si>
  <si>
    <t>05120060000</t>
  </si>
  <si>
    <t>04703160000</t>
  </si>
  <si>
    <t>05320050000</t>
  </si>
  <si>
    <t>05221690000</t>
  </si>
  <si>
    <t>04703130000</t>
  </si>
  <si>
    <t>05120400000</t>
  </si>
  <si>
    <t>05702040000</t>
  </si>
  <si>
    <t>05702020000</t>
  </si>
  <si>
    <t>05702030000</t>
  </si>
  <si>
    <t>05702100000</t>
  </si>
  <si>
    <t>05702060000</t>
  </si>
  <si>
    <t>05702090000</t>
  </si>
  <si>
    <t>05702070000</t>
  </si>
  <si>
    <t>05702080000</t>
  </si>
  <si>
    <t>05702230000</t>
  </si>
  <si>
    <t>05702120000</t>
  </si>
  <si>
    <t>05220710000</t>
  </si>
  <si>
    <t>05121030000</t>
  </si>
  <si>
    <t>05220690000</t>
  </si>
  <si>
    <t>05221780000</t>
  </si>
  <si>
    <t>05701080000</t>
  </si>
  <si>
    <t>05701210000</t>
  </si>
  <si>
    <t>05121010000</t>
  </si>
  <si>
    <t>05700930000</t>
  </si>
  <si>
    <t>05701090000</t>
  </si>
  <si>
    <t>05701100000</t>
  </si>
  <si>
    <t>05210190000</t>
  </si>
  <si>
    <t>05221770000</t>
  </si>
  <si>
    <t>05701200000</t>
  </si>
  <si>
    <t>05110300000</t>
  </si>
  <si>
    <t>05701040000</t>
  </si>
  <si>
    <t>05701190000</t>
  </si>
  <si>
    <t>05701170000</t>
  </si>
  <si>
    <t>05220670000</t>
  </si>
  <si>
    <t>05151990000</t>
  </si>
  <si>
    <t>05121050000</t>
  </si>
  <si>
    <t>05701060000</t>
  </si>
  <si>
    <t>05701230000</t>
  </si>
  <si>
    <t>05320310000</t>
  </si>
  <si>
    <t>05701050000</t>
  </si>
  <si>
    <t>TT</t>
  </si>
  <si>
    <t>Грузовые шины</t>
  </si>
  <si>
    <t>Старт</t>
  </si>
  <si>
    <t>Стоп</t>
  </si>
  <si>
    <t>"Утверждаю"</t>
  </si>
  <si>
    <t>Генеральный директор ООО "Континентал Тайрс РУС"</t>
  </si>
  <si>
    <t>___________________________ Ярон Мендель Видмайер</t>
  </si>
  <si>
    <t>Москва</t>
  </si>
  <si>
    <t>04920050000</t>
  </si>
  <si>
    <t>04220200000</t>
  </si>
  <si>
    <t>04120270000</t>
  </si>
  <si>
    <t>04920070000</t>
  </si>
  <si>
    <t>05330020000</t>
  </si>
  <si>
    <t>04220210000</t>
  </si>
  <si>
    <t>04120310000</t>
  </si>
  <si>
    <t>04920080000</t>
  </si>
  <si>
    <t>05330030000</t>
  </si>
  <si>
    <t>04220230000</t>
  </si>
  <si>
    <t>04120280000</t>
  </si>
  <si>
    <t>05320440000</t>
  </si>
  <si>
    <t>05240050000</t>
  </si>
  <si>
    <t>05320430000</t>
  </si>
  <si>
    <t>05121130000</t>
  </si>
  <si>
    <t>05320420000</t>
  </si>
  <si>
    <t>05330060000</t>
  </si>
  <si>
    <t>05111010000</t>
  </si>
  <si>
    <t>05140640000</t>
  </si>
  <si>
    <t>05140610000</t>
  </si>
  <si>
    <t>05140630000</t>
  </si>
  <si>
    <t>05350250000</t>
  </si>
  <si>
    <t>05210570000</t>
  </si>
  <si>
    <t>05110840000</t>
  </si>
  <si>
    <t>05140650000</t>
  </si>
  <si>
    <t>05210590000</t>
  </si>
  <si>
    <t>05110850000</t>
  </si>
  <si>
    <t>05140620000</t>
  </si>
  <si>
    <t>05210840000</t>
  </si>
  <si>
    <t>05221930000</t>
  </si>
  <si>
    <t>05111190000</t>
  </si>
  <si>
    <t>05221940000</t>
  </si>
  <si>
    <t>05110820000</t>
  </si>
  <si>
    <t>05320660000</t>
  </si>
  <si>
    <t>05250880000</t>
  </si>
  <si>
    <t>05153300000</t>
  </si>
  <si>
    <t>05702140000</t>
  </si>
  <si>
    <t>05153410000</t>
  </si>
  <si>
    <t>05250250000</t>
  </si>
  <si>
    <t>05160370000</t>
  </si>
  <si>
    <t>05221710000</t>
  </si>
  <si>
    <t>05701000000</t>
  </si>
  <si>
    <t>CONTINENTAL</t>
  </si>
  <si>
    <t>HTR 15.00</t>
  </si>
  <si>
    <t>HTR</t>
  </si>
  <si>
    <t>MATADOR</t>
  </si>
  <si>
    <t>05160270000</t>
  </si>
  <si>
    <t>05210920000</t>
  </si>
  <si>
    <t>05140600000</t>
  </si>
  <si>
    <t>05210900000</t>
  </si>
  <si>
    <t>05210890000</t>
  </si>
  <si>
    <t>05110070000</t>
  </si>
  <si>
    <t>05120120000</t>
  </si>
  <si>
    <t>05210880000</t>
  </si>
  <si>
    <t>05110430000</t>
  </si>
  <si>
    <t>05122400000</t>
  </si>
  <si>
    <t>05221990000</t>
  </si>
  <si>
    <t>M+S</t>
  </si>
  <si>
    <t>Regional Traffic</t>
  </si>
  <si>
    <t>7.50 R 15</t>
  </si>
  <si>
    <t>0414063</t>
  </si>
  <si>
    <t>7.50R15 135/133G (134/132K) TT HTR EU LRH 16PR</t>
  </si>
  <si>
    <t>8.25 R 15</t>
  </si>
  <si>
    <t>0414066</t>
  </si>
  <si>
    <t>8.25R15 143/141G (141/140K) TT HTR EU LRJ 18PR</t>
  </si>
  <si>
    <t>LDR 16.00</t>
  </si>
  <si>
    <t>LDR+</t>
  </si>
  <si>
    <t>7.00 R 16</t>
  </si>
  <si>
    <t>0422025</t>
  </si>
  <si>
    <t>7.00R16 117/116L TT LDR+ EU LRF 12PR M+S</t>
  </si>
  <si>
    <t>X</t>
  </si>
  <si>
    <t>LSR 16.00</t>
  </si>
  <si>
    <t>LSR+</t>
  </si>
  <si>
    <t>0412035</t>
  </si>
  <si>
    <t>7.00R16 117/116L TT LSR+ EU LRF 12PR</t>
  </si>
  <si>
    <t>7.50 R 16</t>
  </si>
  <si>
    <t>0422024</t>
  </si>
  <si>
    <t>7.50R16 121/120L TT LDR+ EU LRF 12PR M+S</t>
  </si>
  <si>
    <t>Off Road</t>
  </si>
  <si>
    <t>LSO 16.00</t>
  </si>
  <si>
    <t>HSO+</t>
  </si>
  <si>
    <t>0496002</t>
  </si>
  <si>
    <t>7.50R16 112/110N TT HSO+ SAND EU LRD 8PR M+S</t>
  </si>
  <si>
    <t>0412034</t>
  </si>
  <si>
    <t>7.50R16 121/120L TT LSR+ EU LRF 12PR</t>
  </si>
  <si>
    <t>LDR 17.50</t>
  </si>
  <si>
    <t>LDR1</t>
  </si>
  <si>
    <t>10 R 17.5</t>
  </si>
  <si>
    <t>0422036</t>
  </si>
  <si>
    <t>10R17.5 134/132L TL LDR1 EU LRH 16PR M+S</t>
  </si>
  <si>
    <t>LSR 17.50</t>
  </si>
  <si>
    <t>LSR1</t>
  </si>
  <si>
    <t>0471440</t>
  </si>
  <si>
    <t>10R17.5 134/132L TL LSR1 EU LRH 16PR</t>
  </si>
  <si>
    <t>HTR 17.50</t>
  </si>
  <si>
    <t>HTR2</t>
  </si>
  <si>
    <t>205/65 R 17.5</t>
  </si>
  <si>
    <t>0492006</t>
  </si>
  <si>
    <t>205/65R17.5 129/127J (132/132F) TL HTR2 EU LRG 14PR</t>
  </si>
  <si>
    <t>Hybrid</t>
  </si>
  <si>
    <t>CHD 17.50</t>
  </si>
  <si>
    <t>CHD 3</t>
  </si>
  <si>
    <t>205/75 R 17.5</t>
  </si>
  <si>
    <t>0422022</t>
  </si>
  <si>
    <t>205/75R17.5 124/122M TL Conti Hybrid LD3 EU LRF 12PR M+S</t>
  </si>
  <si>
    <t>CHS 17.50</t>
  </si>
  <si>
    <t>CHS 3</t>
  </si>
  <si>
    <t>0412029</t>
  </si>
  <si>
    <t>205/75R17.5 124/122M TL Conti Hybrid LS3 EU LRF 12PR M+S</t>
  </si>
  <si>
    <t>215/75 R 17.5</t>
  </si>
  <si>
    <t>0422019</t>
  </si>
  <si>
    <t>215/75R17.5 126/124M TL Conti Hybrid LD3 EU LRF 12PR M+S</t>
  </si>
  <si>
    <t>Winter</t>
  </si>
  <si>
    <t>LDW 17.50</t>
  </si>
  <si>
    <t>CSD 3</t>
  </si>
  <si>
    <t>0423000</t>
  </si>
  <si>
    <t>215/75R17.5 126/124M TL Conti Scandinavia LD3 EU LRF 12PR M+S</t>
  </si>
  <si>
    <t>0412030</t>
  </si>
  <si>
    <t>215/75R17.5 126/124M TL Conti Hybrid LS3 EU LRF 12PR M+S</t>
  </si>
  <si>
    <t>LSW 17.50</t>
  </si>
  <si>
    <t>CSS 3</t>
  </si>
  <si>
    <t>0413003</t>
  </si>
  <si>
    <t>215/75R17.5 126/124M TL Conti Scandinavia LS3 EU LRF 12PR M+S</t>
  </si>
  <si>
    <t>Long Distance</t>
  </si>
  <si>
    <t>HTL 17.50</t>
  </si>
  <si>
    <t>HTL2</t>
  </si>
  <si>
    <t>0531010</t>
  </si>
  <si>
    <t>215/75R17.5 135/133L TL HTL2 ECO-PLUS EU LRJ 18PR</t>
  </si>
  <si>
    <t>0532037</t>
  </si>
  <si>
    <t>215/75R17.5 135/133K HTR2 EU LRH 16PR</t>
  </si>
  <si>
    <t>HTW 17.50</t>
  </si>
  <si>
    <t>CST 3</t>
  </si>
  <si>
    <t>0492005</t>
  </si>
  <si>
    <t>215/75R17.5 135/133K TL Conti Scandinavia HT3 EU LRH 16PR M+S</t>
  </si>
  <si>
    <t>225/75 R 17.5</t>
  </si>
  <si>
    <t>0422018</t>
  </si>
  <si>
    <t>225/75R17.5 129/127M TL Conti Hybrid LD3 EU LRF 12PR M+S</t>
  </si>
  <si>
    <t>0412026</t>
  </si>
  <si>
    <t>225/75R17.5 129/127M TL Conti Hybrid LS3 EU LRF 12PR M+S</t>
  </si>
  <si>
    <t>235/75 R 17.5</t>
  </si>
  <si>
    <t>0422020</t>
  </si>
  <si>
    <t>235/75R17.5 132/130M TL Conti Hybrid LD3 EU LRF 12PR M+S</t>
  </si>
  <si>
    <t>LDR1+</t>
  </si>
  <si>
    <t>0423001</t>
  </si>
  <si>
    <t>235/75R17.5 132/130M TL Conti Scandinavia LD3 EU LRF 12PR M+S</t>
  </si>
  <si>
    <t>0412027</t>
  </si>
  <si>
    <t>235/75R17.5 132/130M TL Conti Hybrid LS3 EU LRF 12PR M+S</t>
  </si>
  <si>
    <t>LSR1+</t>
  </si>
  <si>
    <t>0413002</t>
  </si>
  <si>
    <t>235/75R17.5 132/130M TL Conti Scandinavia LS3 EU LRF 12PR M+S</t>
  </si>
  <si>
    <t>0531008</t>
  </si>
  <si>
    <t>235/75R17.5 143/141L HTL2 ECO-PLUS EU LRJ 18PR</t>
  </si>
  <si>
    <t>0492007</t>
  </si>
  <si>
    <t>235/75R17.5 143/141K (144/144F) TL HTR2 EU LRH 16PR</t>
  </si>
  <si>
    <t>0533002</t>
  </si>
  <si>
    <t>235/75R17.5 143/141K (144/144F) TL Conti Scandinavia HT3 EU LRH 16PR M+S</t>
  </si>
  <si>
    <t>245/70 R 17.5</t>
  </si>
  <si>
    <t>0422021</t>
  </si>
  <si>
    <t>245/70R17.5 136/134M TL Conti Hybrid LD3 EU LRG 14PR M+S</t>
  </si>
  <si>
    <t>0412031</t>
  </si>
  <si>
    <t>245/70R17.5 136/134M TL Conti Hybrid LS3 EU LRF 14PR M+S</t>
  </si>
  <si>
    <t>0531009</t>
  </si>
  <si>
    <t>245/70R17.5 143/141L (146/146F) HTL2 ECO-PLUS EU LRJ 18PR</t>
  </si>
  <si>
    <t>0492008</t>
  </si>
  <si>
    <t>245/70R17.5 143/141L (146/146F) HTR2 EU LRJ 18PR</t>
  </si>
  <si>
    <t>0533003</t>
  </si>
  <si>
    <t>245/70R17.5 143/141L (146/146F) TL Conti Scandinavia HT3 EU LRH 16PR M+S</t>
  </si>
  <si>
    <t>LDR</t>
  </si>
  <si>
    <t>245/75 R 17.5</t>
  </si>
  <si>
    <t>0473437</t>
  </si>
  <si>
    <t>245/75R17.5 134/132M (136/134L) TL LDR EU LRG 14PR M+S</t>
  </si>
  <si>
    <t>LSR</t>
  </si>
  <si>
    <t>0471437</t>
  </si>
  <si>
    <t>245/75R17.5 134/132M (136/134L) TL LSR EU LRG 14PR</t>
  </si>
  <si>
    <t>265/70 R 17.5</t>
  </si>
  <si>
    <t>0422023</t>
  </si>
  <si>
    <t>265/70R17.5 139/136M TL Conti Hybrid LD3 EU LRG 14 PR M+S</t>
  </si>
  <si>
    <t>0412028</t>
  </si>
  <si>
    <t>265/70R17.5 139/136M TL Conti Hybrid LS3 EU LRG 14PR M+S</t>
  </si>
  <si>
    <t>8.5 R 17.5</t>
  </si>
  <si>
    <t>0422030</t>
  </si>
  <si>
    <t>8.5R17.5 121/120L TL LDR1+ EU LRF 12PR M+S</t>
  </si>
  <si>
    <t>0412044</t>
  </si>
  <si>
    <t>8.5R17.5 121/120L TL LSR1+ EU LRF 12PR</t>
  </si>
  <si>
    <t>8 R 17.5</t>
  </si>
  <si>
    <t>0422000</t>
  </si>
  <si>
    <t>8R17.5 117/116L LDR EU LRE 8PR M+S</t>
  </si>
  <si>
    <t>9.5 R 17.5</t>
  </si>
  <si>
    <t>0422035</t>
  </si>
  <si>
    <t>9.5R17.5 129/127L TL LDR1 EU LRG 14PR M+S</t>
  </si>
  <si>
    <t>Construction</t>
  </si>
  <si>
    <t>LSC 17.50</t>
  </si>
  <si>
    <t>LSC</t>
  </si>
  <si>
    <t>0475405</t>
  </si>
  <si>
    <t>9.5R17.5 129/127L (131/128M) TL LSC EU LRG 14PR M+S</t>
  </si>
  <si>
    <t>0471439</t>
  </si>
  <si>
    <t>9.5R17.5 129/127L TL LSR1 EU LRG 14PR</t>
  </si>
  <si>
    <t>CHD 19.50</t>
  </si>
  <si>
    <t>245/70 R 19.5</t>
  </si>
  <si>
    <t>0522090</t>
  </si>
  <si>
    <t>245/70R19.5 136/134M TL Conti Hybrid HD3 EU LRH 16PR M+S</t>
  </si>
  <si>
    <t>CHS 19.50</t>
  </si>
  <si>
    <t>0512115</t>
  </si>
  <si>
    <t>245/70R19.5 136/134M TL Conti Hybrid HS3 EU LRJ 16PR M+S</t>
  </si>
  <si>
    <t>CHT 19.50</t>
  </si>
  <si>
    <t>CHT 3</t>
  </si>
  <si>
    <t>0532044</t>
  </si>
  <si>
    <t>245/70R19.5 141/140K TL Conti Hybrid HT3 EU LRJ 18PR</t>
  </si>
  <si>
    <t>265/70 R 19.5</t>
  </si>
  <si>
    <t>0522089</t>
  </si>
  <si>
    <t>265/70R19.5 140/138M TL Conti Hybrid HD3 EU LRH 16PR M+S</t>
  </si>
  <si>
    <t>HDW 19.50</t>
  </si>
  <si>
    <t>CSD3</t>
  </si>
  <si>
    <t>0513016</t>
  </si>
  <si>
    <t>265/70R19.5 140/138M  Conti Scandinavia HD3 EU LR H 16PR M+S</t>
  </si>
  <si>
    <t>0512116</t>
  </si>
  <si>
    <t>265/70R19.5 140/138M TL Conti Hybrid HS3 EU LRH 16PR M+S</t>
  </si>
  <si>
    <t>Urban Traffic</t>
  </si>
  <si>
    <t>HSU 19.50</t>
  </si>
  <si>
    <t>CUA 3</t>
  </si>
  <si>
    <t>0524005</t>
  </si>
  <si>
    <t>265/70R19.5 140/138M TL Conti Urban HA3 EU LRH 16PR M+S</t>
  </si>
  <si>
    <t>HSW 19.50</t>
  </si>
  <si>
    <t>0513021</t>
  </si>
  <si>
    <t>265/70R19.5 140/138M TL Conti Scandinavia HS3 EU LRH 16PR M+S</t>
  </si>
  <si>
    <t>0532043</t>
  </si>
  <si>
    <t>265/70R19.5 143/141K TL Conti Hybrid HT3 EU LRJ 18 PR</t>
  </si>
  <si>
    <t>HTR 19.50</t>
  </si>
  <si>
    <t>HTW 19.50</t>
  </si>
  <si>
    <t>0533007</t>
  </si>
  <si>
    <t>265/70R19.5 143/141K TL Conti Scandinavia HT3 EU LRJ 18PR M+S</t>
  </si>
  <si>
    <t>285/70 R 19.5</t>
  </si>
  <si>
    <t>0522088</t>
  </si>
  <si>
    <t>285/70R19.5 146/144M TL Conti Hybrid HD3 EU LRH 16PR M+S</t>
  </si>
  <si>
    <t>0523014</t>
  </si>
  <si>
    <t>285/70R19.5 145/143M  Conti Scandinavia HD3 EU LR H 16PR M+S</t>
  </si>
  <si>
    <t>0512113</t>
  </si>
  <si>
    <t>285/70R19.5 146/144M TL Conti Hybrid HS3 EU LRH 16PR M+S</t>
  </si>
  <si>
    <t>0513020</t>
  </si>
  <si>
    <t>285/70R19.5 145/143M TL Conti Scandinavia HS3 EU LRH 16PR M+S</t>
  </si>
  <si>
    <t>0532042</t>
  </si>
  <si>
    <t>285/70R19.5 150/148K TL Conti Hybrid HT3 EU LRJ 18PR</t>
  </si>
  <si>
    <t>0532041</t>
  </si>
  <si>
    <t>285/70R19.5 150/148K Conti Scandinavia HT3 EU LRJ 18PR M+S</t>
  </si>
  <si>
    <t>305/70 R 19.5</t>
  </si>
  <si>
    <t>0522087</t>
  </si>
  <si>
    <t>305/70R19.5 148/145M TL Conti Hybrid HD3 EU LRJ 18PR M+S</t>
  </si>
  <si>
    <t>0512114</t>
  </si>
  <si>
    <t>305/70R19.5 148/145M TL Conti Hybrid HS3 EU LRJ 18PR M+S</t>
  </si>
  <si>
    <t>HTL 19.50</t>
  </si>
  <si>
    <t>CET 3</t>
  </si>
  <si>
    <t>385/55 R 19.5</t>
  </si>
  <si>
    <t>0531020</t>
  </si>
  <si>
    <t>385/55R19.5 156J TL Conti EcoPlus HT3 EU LRH 16PR</t>
  </si>
  <si>
    <t>HTL1</t>
  </si>
  <si>
    <t>445/45 R 19.5</t>
  </si>
  <si>
    <t>0531006</t>
  </si>
  <si>
    <t>445/45R19.5 160J HTL1 EU LRM 22PR</t>
  </si>
  <si>
    <t>HTW2</t>
  </si>
  <si>
    <t>0533006</t>
  </si>
  <si>
    <t>445/45R19.5 160 J TL HTW2 Scandinavia EU LRM 22PR M+S</t>
  </si>
  <si>
    <t>HDC 20.00</t>
  </si>
  <si>
    <t>RT4</t>
  </si>
  <si>
    <t>10.00 R 20</t>
  </si>
  <si>
    <t>0535132</t>
  </si>
  <si>
    <t>10.00R20 146/143K TT RT 4 EU LRH 16PR M+S</t>
  </si>
  <si>
    <t>HSR 20.00</t>
  </si>
  <si>
    <t>HSR</t>
  </si>
  <si>
    <t>10.00R20 146/143K TT HSR EU LRH 16PR</t>
  </si>
  <si>
    <t>11.00 R 20</t>
  </si>
  <si>
    <t>11.00R20 150/146K TT HSR EU LRH 16PR</t>
  </si>
  <si>
    <t>HDC</t>
  </si>
  <si>
    <t>12.00 R 20</t>
  </si>
  <si>
    <t>HSC 20.00</t>
  </si>
  <si>
    <t>HSC</t>
  </si>
  <si>
    <t>0515341</t>
  </si>
  <si>
    <t>12.00R20 154/151K TT HSC EU LRJ 18PR M+S</t>
  </si>
  <si>
    <t>HSO 20.00</t>
  </si>
  <si>
    <t>HSO</t>
  </si>
  <si>
    <t>12.00R20 154/149K TT HSO SAND EU LRJ 18PR M+S</t>
  </si>
  <si>
    <t>0516037</t>
  </si>
  <si>
    <t>HCS</t>
  </si>
  <si>
    <t>14.00 R 20</t>
  </si>
  <si>
    <t>0516024</t>
  </si>
  <si>
    <t>14.00R20 164/160K HCS 166/160G EU LRM 22PR M+S</t>
  </si>
  <si>
    <t>0516026</t>
  </si>
  <si>
    <t>14.00R20 160/157K TT HSO SAND EU LRJ 18PR M+S</t>
  </si>
  <si>
    <t>0516027</t>
  </si>
  <si>
    <t>HTR 20.00</t>
  </si>
  <si>
    <t>365/80 R 20</t>
  </si>
  <si>
    <t>0572173</t>
  </si>
  <si>
    <t>365/80R20 160K TL HTR EU LRL 20PR</t>
  </si>
  <si>
    <t>395/85 R 20</t>
  </si>
  <si>
    <t>0516020</t>
  </si>
  <si>
    <t>395/85R20 168J (166K) TL HCS EU LRL 20PR M+S</t>
  </si>
  <si>
    <t>HDW 22.50</t>
  </si>
  <si>
    <t>RMS</t>
  </si>
  <si>
    <t>10 R 22.5</t>
  </si>
  <si>
    <t>0573261</t>
  </si>
  <si>
    <t>10R22.5 144/142K TL RMS EU LRG 14PR M+S</t>
  </si>
  <si>
    <t>HSO 22.50</t>
  </si>
  <si>
    <t>T9</t>
  </si>
  <si>
    <t>0575260</t>
  </si>
  <si>
    <t>10R22.5 140/138K TL T 9 EU LRG 14PR M+S</t>
  </si>
  <si>
    <t>HSR 22.50</t>
  </si>
  <si>
    <t>0571263</t>
  </si>
  <si>
    <t>10R22.5 144/142K TL HSR EU LRG 14PR</t>
  </si>
  <si>
    <t>HDR 22.50</t>
  </si>
  <si>
    <t>HDR</t>
  </si>
  <si>
    <t>11 R 22.5</t>
  </si>
  <si>
    <t>0522156</t>
  </si>
  <si>
    <t>11R22.5 148/145L TL HDR EU LRH 16PR M+S</t>
  </si>
  <si>
    <t>0571510</t>
  </si>
  <si>
    <t>11R22.5 148/145L TL HSR EU LRH 16PR</t>
  </si>
  <si>
    <t>HTR 22.50</t>
  </si>
  <si>
    <t>0572290</t>
  </si>
  <si>
    <t>11R22.5 148/145L TL HTR EU LRH 16PR</t>
  </si>
  <si>
    <t>HDC 22.50</t>
  </si>
  <si>
    <t>HDC1</t>
  </si>
  <si>
    <t>12 R 22.5</t>
  </si>
  <si>
    <t>0575520</t>
  </si>
  <si>
    <t>12R22.5 152/148K TL HDC1 EU LRH 16PR M+S</t>
  </si>
  <si>
    <t>HDC1ED</t>
  </si>
  <si>
    <t>0575258</t>
  </si>
  <si>
    <t>12R22.5 152/148K TL HDC1 ED EU LRH 14PR M+S</t>
  </si>
  <si>
    <t>0522172</t>
  </si>
  <si>
    <t>12R22.5 152/148L TL HDR EU LRH 16PR M+S</t>
  </si>
  <si>
    <t>HDR1ED</t>
  </si>
  <si>
    <t>12R22.5 152/148L TL HDR1 ED EU LRH 16PR M+S</t>
  </si>
  <si>
    <t>HSC 22.50</t>
  </si>
  <si>
    <t>HSC1</t>
  </si>
  <si>
    <t>0575519</t>
  </si>
  <si>
    <t>12R22.5 152/148K TL HSC1 EU LRH 16PR M+S</t>
  </si>
  <si>
    <t>HSC1ED</t>
  </si>
  <si>
    <t>0575600</t>
  </si>
  <si>
    <t>12R22.5 152/148K TL HSC1 ED EU LRH 20PR M+S</t>
  </si>
  <si>
    <t>CHS 22.50</t>
  </si>
  <si>
    <t>0511101</t>
  </si>
  <si>
    <t>12R22.5 152/148L (150/148M) TL Conti Hybrid HS3 EU LRH 16PR M+S</t>
  </si>
  <si>
    <t>CPA 3</t>
  </si>
  <si>
    <t>HSR1ED</t>
  </si>
  <si>
    <t>12R22.5 152/148L (150/148M) TL HSR1 ED MA LRH 16PR</t>
  </si>
  <si>
    <t>13 R 22.5</t>
  </si>
  <si>
    <t>0525040</t>
  </si>
  <si>
    <t>13R22.5 156/150K TL HDC1 ## EU LRJ 18PR M+S</t>
  </si>
  <si>
    <t>HDO 22.50</t>
  </si>
  <si>
    <t>HDO</t>
  </si>
  <si>
    <t>0575253</t>
  </si>
  <si>
    <t>13R22.5 154/150G TL HDO EU LRJ 16PR M+S</t>
  </si>
  <si>
    <t>HDW</t>
  </si>
  <si>
    <t>0573566</t>
  </si>
  <si>
    <t>13R22.5 154/150K TL HDW EU LRJ 16PR M+S</t>
  </si>
  <si>
    <t>0515173</t>
  </si>
  <si>
    <t>13R22.5 156/150K TL HSC1 ## EU LRJ 18PR M+S</t>
  </si>
  <si>
    <t>0571520</t>
  </si>
  <si>
    <t>13R22.5 154/150L (156/150K) TL HSR EU LRJ 18PR</t>
  </si>
  <si>
    <t>275/70 R 22.5</t>
  </si>
  <si>
    <t>CHD 22.50</t>
  </si>
  <si>
    <t>0521092</t>
  </si>
  <si>
    <t>275/70R22.5 148/145M TL Conti Hybrid HD3 EU LRH 16PR M+S</t>
  </si>
  <si>
    <t>CUSD 3</t>
  </si>
  <si>
    <t>0514064</t>
  </si>
  <si>
    <t>275/70R22.5 150/145J (152/148E) TL Conti UrbanScandinavia HD3 EU LRH 16PR M+S</t>
  </si>
  <si>
    <t>HDW2</t>
  </si>
  <si>
    <t>0523031</t>
  </si>
  <si>
    <t>275/70R22.5 148/145M TL HDW2 SCANDINAVIA EU LRH 16PR M+S</t>
  </si>
  <si>
    <t>0511102</t>
  </si>
  <si>
    <t>275/70R22.5 148/145M TL Conti Hybrid HS3 EU LRJ 18PR M+S</t>
  </si>
  <si>
    <t>HSU 22.50</t>
  </si>
  <si>
    <t>0514061</t>
  </si>
  <si>
    <t>275/70R22.5 150/145J (152/148E) TL Conti Urban HA3 EU LRH 16PR M+S</t>
  </si>
  <si>
    <t>0514060</t>
  </si>
  <si>
    <t>275/70R22.5 150/145J (152/148E)  TL Conti Urban HA3 EU LRH 16PR</t>
  </si>
  <si>
    <t>HSW 22.50</t>
  </si>
  <si>
    <t>CUSA 3</t>
  </si>
  <si>
    <t>0514063</t>
  </si>
  <si>
    <t>275/70R22.5 150/145J (152/148E) TL Conti UrbanScandinavia HA3 EU LRH 16PR M+S</t>
  </si>
  <si>
    <t>HTC 22.50</t>
  </si>
  <si>
    <t>HTC</t>
  </si>
  <si>
    <t>0535025</t>
  </si>
  <si>
    <t>275/70R22.5 148/145J TL HTC EU LRH 16PR M+S</t>
  </si>
  <si>
    <t>HDL 22.50</t>
  </si>
  <si>
    <t>CED 3</t>
  </si>
  <si>
    <t>295/55 R 22.5</t>
  </si>
  <si>
    <t>0521057</t>
  </si>
  <si>
    <t>295/55R22.5 147/145K Conti EcoPlus HD3 EU LRH 16PR M+S</t>
  </si>
  <si>
    <t>HDL2+</t>
  </si>
  <si>
    <t>0521018</t>
  </si>
  <si>
    <t>295/55R22.5 147/145K HDL2+ ECO-PLUS EU LRH 16PR M+S</t>
  </si>
  <si>
    <t>295/60 R 22.5</t>
  </si>
  <si>
    <t>0521058</t>
  </si>
  <si>
    <t>295/60R22.5 150/147L TL Conti EcoPlus HD3 EU LRJ PR18 M+S</t>
  </si>
  <si>
    <t>HD HYB</t>
  </si>
  <si>
    <t>0521090</t>
  </si>
  <si>
    <t>295/60R22.5 150/147L Conti Hybrid HD3 EU LRJ 18PR M+S</t>
  </si>
  <si>
    <t>0523033</t>
  </si>
  <si>
    <t>295/60R22.5 150/147L TL HDW2 SCANDINAVIA EU LRJ 18PR M+S</t>
  </si>
  <si>
    <t>HSL 22.50</t>
  </si>
  <si>
    <t>CES 3</t>
  </si>
  <si>
    <t>0511084</t>
  </si>
  <si>
    <t>295/60R22.5 150/147L TL Conti EcoPlus HS3 EU LRJ PR18</t>
  </si>
  <si>
    <t>HSL2+</t>
  </si>
  <si>
    <t>295/80 R 22.5</t>
  </si>
  <si>
    <t>0575635</t>
  </si>
  <si>
    <t>295/80R22.5 152/148K TL HDC1 LRH 16PR M+S</t>
  </si>
  <si>
    <t>HDL1</t>
  </si>
  <si>
    <t>0521076</t>
  </si>
  <si>
    <t>295/80R22.5 152/148M TL HDL1 EU LRH 18PR M+S</t>
  </si>
  <si>
    <t>HDR2+</t>
  </si>
  <si>
    <t>HDR2+E</t>
  </si>
  <si>
    <t>0522142</t>
  </si>
  <si>
    <t>295/80R22.5 152/148M HDR2+ ED EU LRH 16 PR M+S</t>
  </si>
  <si>
    <t>0521089</t>
  </si>
  <si>
    <t>295/80R22.5 152/148M TL Conti Hybrid HD3 EU LRH 16PR M+S</t>
  </si>
  <si>
    <t>0523029</t>
  </si>
  <si>
    <t>295/80R22.5 152/148M TL HDW2 SCANDINAVIA EU LRH 16PR M+S</t>
  </si>
  <si>
    <t>0575634</t>
  </si>
  <si>
    <t>295/80R22.5 152/148K TL HSC1 LRH 20PR M+S</t>
  </si>
  <si>
    <t>0511048</t>
  </si>
  <si>
    <t>295/80R22.5 152/148M TL HSL2+ ECO-PLUS EU LRH PR16</t>
  </si>
  <si>
    <t>0511049</t>
  </si>
  <si>
    <t>295/80R22.5 XL 154/148M TL HSL2+ ECO-PLUS EU LRH PR16</t>
  </si>
  <si>
    <t>Coach</t>
  </si>
  <si>
    <t>CCA 22.50</t>
  </si>
  <si>
    <t>HSL1+</t>
  </si>
  <si>
    <t>0511007</t>
  </si>
  <si>
    <t>295/80R22.5 152/148M HSL1+ COACH EU LRH 16PR</t>
  </si>
  <si>
    <t>0511108</t>
  </si>
  <si>
    <t>295/80R22.5 152/148M TL Conti Hybrid HS3 EU LRL 16PR M+S</t>
  </si>
  <si>
    <t>Intercity</t>
  </si>
  <si>
    <t>CPA 22.50</t>
  </si>
  <si>
    <t>0512184</t>
  </si>
  <si>
    <t>295/80R22.5 154/149M TL Conti CityPlus HA3 EU LRH 16PR M+S</t>
  </si>
  <si>
    <t>HSR2</t>
  </si>
  <si>
    <t>0512012</t>
  </si>
  <si>
    <t>295/80R22.5 152/148M TL HSR2 EU LRH 16PR</t>
  </si>
  <si>
    <t>HSU</t>
  </si>
  <si>
    <t>0572706</t>
  </si>
  <si>
    <t>295/80R22.5 152/148J TL HSU EU LRH 16PR</t>
  </si>
  <si>
    <t>HSW2</t>
  </si>
  <si>
    <t>0513001</t>
  </si>
  <si>
    <t>295/80R22.5 152/148M TL HSW2 SCANDINAVIA EU LRH 16PR M+S</t>
  </si>
  <si>
    <t>0513005</t>
  </si>
  <si>
    <t>295/80R22.5 152/148M TL HSW2 COACH EU LRH 16PR M+S</t>
  </si>
  <si>
    <t>0513014</t>
  </si>
  <si>
    <t>295/80R22.5 XL 154/149M TL HSW2 COACH EU LRH 16PR M+S</t>
  </si>
  <si>
    <t>305/70 R 22.5</t>
  </si>
  <si>
    <t>0575311</t>
  </si>
  <si>
    <t>305/70R22.5 150/148M TL HDR LRH 16PR M+S</t>
  </si>
  <si>
    <t>HSR1</t>
  </si>
  <si>
    <t>0571307</t>
  </si>
  <si>
    <t>305/70R22.5 152/148L (150/148M) TL HSR1 EU LRJ 18PR</t>
  </si>
  <si>
    <t>0514065</t>
  </si>
  <si>
    <t>305/70R22.5 152/148K (154/150E) TL Conti Urban HA3 EU LRJ 18PR M+S</t>
  </si>
  <si>
    <t>315/45 R 22.5</t>
  </si>
  <si>
    <t>0521025</t>
  </si>
  <si>
    <t>315/45R22.5 147/145L TL Conti EcoPlus HD3 EU LRH 16PR M+S</t>
  </si>
  <si>
    <t>315/60 R 22.5</t>
  </si>
  <si>
    <t>0521059</t>
  </si>
  <si>
    <t>315/60R22.5 152/148L TL Conti EcoPlus HD3 EU LRL PR20 M+S</t>
  </si>
  <si>
    <t>0521088</t>
  </si>
  <si>
    <t>315/60R22.5 152/148L Conti Hybrid HD3 EU LRL 20PR M+S</t>
  </si>
  <si>
    <t>0523032</t>
  </si>
  <si>
    <t>315/60R22.5 152/148L TL HDW2 SCANDINAVIA EU LRL 20PR M+S</t>
  </si>
  <si>
    <t>0511085</t>
  </si>
  <si>
    <t>315/60R22.5 XL 154/150L TL Conti EcoPlus HS3 EU LRL PR20</t>
  </si>
  <si>
    <t>0511045</t>
  </si>
  <si>
    <t>315/60R22.5 152/148L TL HSL2+ ECO-PLUS EU LRL PR20</t>
  </si>
  <si>
    <t>0511046</t>
  </si>
  <si>
    <t>315/60R22.5 XL 154/150L TL HSL2+ ECO-PLUS EU LRL PR20</t>
  </si>
  <si>
    <t>0514062</t>
  </si>
  <si>
    <t>315/60R22.5 152/148J (154/150E) TL Conti Urban HA3 EU LRH 16PR M+S</t>
  </si>
  <si>
    <t>0513011</t>
  </si>
  <si>
    <t>315/60R22.5 XL154/150L TL HSW2 SCANDINAVIA EU LRL 20PR M+S</t>
  </si>
  <si>
    <t>315/70 R 22.5</t>
  </si>
  <si>
    <t>0521084</t>
  </si>
  <si>
    <t>315/70R22.5 154/150L (152/148M) TL Conti EcoPlus HD3 EU LRJ PR18 M+S</t>
  </si>
  <si>
    <t>0522193</t>
  </si>
  <si>
    <t>315/70R22.5 154/150L (152/148M) HD HYBRID EU LRJ 18PR M+S</t>
  </si>
  <si>
    <t>0522153</t>
  </si>
  <si>
    <t>315/70R22.5 154/150L (152/148M) TL HDR2+ EU LRJ 18PR M+S</t>
  </si>
  <si>
    <t>0523030</t>
  </si>
  <si>
    <t>315/70R22.5 154/150L (152/148M) TL HDW2 SCANDINAVIA EU LRJ 18PR M+S</t>
  </si>
  <si>
    <t>0511119</t>
  </si>
  <si>
    <t>315/70R22.5 XL 156/150L (154/150M) TL Conti EcoPlus HS3 EU LRJ PR18</t>
  </si>
  <si>
    <t>0511039</t>
  </si>
  <si>
    <t>315/70R22.5 154/150L(152/148M) TL HSL2+ ECO-PLUS EU LRJ 18PR</t>
  </si>
  <si>
    <t>0511103</t>
  </si>
  <si>
    <t>315/70R22.5 154/150L (152/148M) TL Conti Hybrid HS3  EU LRJ 18PR M+S</t>
  </si>
  <si>
    <t>0511105</t>
  </si>
  <si>
    <t>315/70R22.5 XL156/150L (154/150M) TL Conti Hybrid HS3 EU LRJ 18PR M+S</t>
  </si>
  <si>
    <t>0513002</t>
  </si>
  <si>
    <t>315/70R22.5 154/150L (152/148M) TL HSW2 SCANDINAVIA EU LRJ 18PR M+S</t>
  </si>
  <si>
    <t>0513012</t>
  </si>
  <si>
    <t>315/70R22.5 XL156/150L (154/150M) TL HSW2 SCANDINAVIA EU LRJ 18PR M+S</t>
  </si>
  <si>
    <t>315/80 R 22.5</t>
  </si>
  <si>
    <t>0525025</t>
  </si>
  <si>
    <t>315/80R22.5 156/150K TL HDC1 EU LRJ 16PR M+S</t>
  </si>
  <si>
    <t>0525026</t>
  </si>
  <si>
    <t>315/80R22.5 156/150K TL HDC1 ED EU LRJ 18PR M+S</t>
  </si>
  <si>
    <t>0521061</t>
  </si>
  <si>
    <t>315/80R22.5 156/150L (154/150M) TL Conti EcoPlus HD3 EU LRL PR20 M+S</t>
  </si>
  <si>
    <t>0575716</t>
  </si>
  <si>
    <t>315/80R22.5 156/150G TL HDO LRJ 18PR M+S</t>
  </si>
  <si>
    <t>0522194</t>
  </si>
  <si>
    <t>315/80R22.5 156/150L (154/150M) HD HYBRID EU LRL 20PR M+S</t>
  </si>
  <si>
    <t>0522141</t>
  </si>
  <si>
    <t>315/80R22.5 156/150L (154/150M) HDR2+ EU LRL 20PR M+S</t>
  </si>
  <si>
    <t>0522143</t>
  </si>
  <si>
    <t>315/80R22.5 156/150L (154/150M) HDR2+ ED EU LRL 20PR M+S</t>
  </si>
  <si>
    <t>0523028</t>
  </si>
  <si>
    <t>315/80R22.5 156/150L (154/150M) TL HDW2 SCANDINAVIA EU LRL 20PR M+S</t>
  </si>
  <si>
    <t>0525027</t>
  </si>
  <si>
    <t>315/80R22.5 156/150K TL HSC1 ED EU LRJ 18PR M+S</t>
  </si>
  <si>
    <t>CCA 3</t>
  </si>
  <si>
    <t>0511086</t>
  </si>
  <si>
    <t>315/80R22.5 156/150L (154/150M) TL Conti EcoPlus HS3 EU LRL PR20</t>
  </si>
  <si>
    <t>0511106</t>
  </si>
  <si>
    <t>315/80R22.5 156/150L (154/150M) TL Conti Hybrid HS3 EU LRL 20PR M+S</t>
  </si>
  <si>
    <t>0512096</t>
  </si>
  <si>
    <t>315/80R22.5 XL158/150L TL HSR2 EU LRL 20PR</t>
  </si>
  <si>
    <t>HSR2ED</t>
  </si>
  <si>
    <t>0512039</t>
  </si>
  <si>
    <t>315/80R22.5 156/150L (154/150M) TL HSR2 ED EU LRL 20PR</t>
  </si>
  <si>
    <t>0513000</t>
  </si>
  <si>
    <t>315/80R22.5 156/150L (154/150M) TL HSW2 SCANDINAVIA EU LRL 20PR M+S</t>
  </si>
  <si>
    <t>0513013</t>
  </si>
  <si>
    <t>315/80R22.5 156/150L (154/150M) TL HSW2 COACH EU LRL 20PR M+S</t>
  </si>
  <si>
    <t>0572325</t>
  </si>
  <si>
    <t>315/80R22.5 156/150K TL HTR EU LRJ 18PR</t>
  </si>
  <si>
    <t>355/50 R 22.5</t>
  </si>
  <si>
    <t>0511082</t>
  </si>
  <si>
    <t>355/50R22.5 XL 156K TL Conti EcoPlus HS3 EU LRJ PR18</t>
  </si>
  <si>
    <t>0511043</t>
  </si>
  <si>
    <t>355/50R22.5 XL 156K TL HSL2+ ECO-PLUS EU LRJ PR18</t>
  </si>
  <si>
    <t>0513007</t>
  </si>
  <si>
    <t>355/50R22.5 XL 156K HSW2 SCANDINAVIA EU LRJ 18PR M+S</t>
  </si>
  <si>
    <t>385/55 R 22.5</t>
  </si>
  <si>
    <t>0525072</t>
  </si>
  <si>
    <t>385/55R22.5 158K (160J) TL HDC LRJ 18PR M+S</t>
  </si>
  <si>
    <t>HDU 22.50</t>
  </si>
  <si>
    <t>HDU1</t>
  </si>
  <si>
    <t>0575328</t>
  </si>
  <si>
    <t>385/55R22.5 160K TL HDU1 LRL 20PR M+S</t>
  </si>
  <si>
    <t>0511081</t>
  </si>
  <si>
    <t>385/55R22.5 160K(158L) TL Conti EcoPlus HS3 EU LRL PR20</t>
  </si>
  <si>
    <t>0512223</t>
  </si>
  <si>
    <t>385/55R22.5 160K (158L) TL Conti Hybrid HS3 EU LRL 20PR M+S</t>
  </si>
  <si>
    <t>0513006</t>
  </si>
  <si>
    <t>385/55R22.5 160K (158L) TL HSW2 SCANDINAVIA EU LRL 20PR M+S</t>
  </si>
  <si>
    <t>HTL 22.50</t>
  </si>
  <si>
    <t>0531021</t>
  </si>
  <si>
    <t>385/55R22.5 160K(158L) TL Conti EcoPlus HT3 EU LRL 20PR</t>
  </si>
  <si>
    <t>0532030</t>
  </si>
  <si>
    <t>385/55R22.5 160K (158L) TL HTR2 EU LRL 20PR</t>
  </si>
  <si>
    <t>HTW 22.50</t>
  </si>
  <si>
    <t>0533000</t>
  </si>
  <si>
    <t>385/55R22.5 160K (158L) TL HTW2 SCANDINAVIA EU LRL 20PR M+S</t>
  </si>
  <si>
    <t>385/65 R 22.5</t>
  </si>
  <si>
    <t>0525069</t>
  </si>
  <si>
    <t>385/65R22.5 162K (164J) TL HDC EU LRL 20PR M+S</t>
  </si>
  <si>
    <t>0515165</t>
  </si>
  <si>
    <t>385/65R22.5 164K HSC1 XL EU LRL 20PR M+S</t>
  </si>
  <si>
    <t>0575354</t>
  </si>
  <si>
    <t>385/65R22.5 160K (158L) TL HSC1 LRL 20PR M+S</t>
  </si>
  <si>
    <t>0511074</t>
  </si>
  <si>
    <t>385/65R22.5 160K (158L) TL HSL2+ ECO-PLUS EU LRL PR20</t>
  </si>
  <si>
    <t>0511107</t>
  </si>
  <si>
    <t>385/65R22.5 160K (158L) TL Conti Hybrid HS3 EU LRL 20PR M+S</t>
  </si>
  <si>
    <t>0512095</t>
  </si>
  <si>
    <t>385/65R22.5 XL164K TL HSR2 EU LRL 20PR</t>
  </si>
  <si>
    <t>0513004</t>
  </si>
  <si>
    <t>385/65R22.5 160K (158L) TL HSW2 SCANDINAVIA EU LRL 20PR M+S</t>
  </si>
  <si>
    <t>HTC1</t>
  </si>
  <si>
    <t>0575355</t>
  </si>
  <si>
    <t>385/65R22.5 160K TL HTC1 LRL 20PR M+S</t>
  </si>
  <si>
    <t>HTC1ED</t>
  </si>
  <si>
    <t>0535018</t>
  </si>
  <si>
    <t>385/65R22.5 160K TL HTC1 ED EU LRL 20PR M+S</t>
  </si>
  <si>
    <t>0531022</t>
  </si>
  <si>
    <t>385/65R22.5 160K(158L) TL Conti EcoPlus HT3 EU LRL 20PR</t>
  </si>
  <si>
    <t>0532058</t>
  </si>
  <si>
    <t>385/65R22.5 XL 164K TL HTR2 EU LRL 20PR</t>
  </si>
  <si>
    <t>0542001</t>
  </si>
  <si>
    <t>385/65R22.5 160K (158L) TL HTR2 EU LRL 20PR</t>
  </si>
  <si>
    <t>HTR2ED</t>
  </si>
  <si>
    <t>0532066</t>
  </si>
  <si>
    <t>385/65R22.5 160K (158L) TL HTR2 ED EU LRL 20PR M+S</t>
  </si>
  <si>
    <t>0533001</t>
  </si>
  <si>
    <t>385/65R22.5 160K (158L) TL HTW2 SCANDINAVIA EU LRL 20PR M+S</t>
  </si>
  <si>
    <t>425/65 R 22.5</t>
  </si>
  <si>
    <t>0535022</t>
  </si>
  <si>
    <t>425/65R22.5 165K TL HTC LRL 16PR M+S</t>
  </si>
  <si>
    <t>0532054</t>
  </si>
  <si>
    <t>425/65R22.5 165K TL HTR 2 EU LRL 22PR</t>
  </si>
  <si>
    <t>445/65 R 22.5</t>
  </si>
  <si>
    <t>0535019</t>
  </si>
  <si>
    <t>445/65R22.5 169K HTC1 EU LRL 20PR M+S</t>
  </si>
  <si>
    <t>0542003</t>
  </si>
  <si>
    <t>445/65R22.5 169K TL HTR2 EU LRL 20PR</t>
  </si>
  <si>
    <t>9 R 22.5</t>
  </si>
  <si>
    <t>0571643</t>
  </si>
  <si>
    <t>9R22.5 133/131L TL HSR EU LRF 12PR</t>
  </si>
  <si>
    <t>HDC 24.00</t>
  </si>
  <si>
    <t>325/95 R 24</t>
  </si>
  <si>
    <t>HSC 24.00</t>
  </si>
  <si>
    <t>0516031</t>
  </si>
  <si>
    <t>325/95R24 162/160K TT HSC1 ME LRL 20PR M+S</t>
  </si>
  <si>
    <t>HSR 24.00</t>
  </si>
  <si>
    <t>0512144</t>
  </si>
  <si>
    <t>325/95R24 162/160K TT HSR1 ME LRL 20PR</t>
  </si>
  <si>
    <t>HSU1</t>
  </si>
  <si>
    <t>HDR+</t>
  </si>
  <si>
    <t>0522070</t>
  </si>
  <si>
    <t>295/80R22.5 152/148M TL HDR+ RU LRH 16PR M+S</t>
  </si>
  <si>
    <t>0512100</t>
  </si>
  <si>
    <t>295/80R22.5 152/148M TL HSR1 RU LRH 16PR</t>
  </si>
  <si>
    <t>0522072</t>
  </si>
  <si>
    <t>315/70R22.5 152/148M HDR+ ES1 154/150L RU LRH 16PR M+S</t>
  </si>
  <si>
    <t>0512104</t>
  </si>
  <si>
    <t>315/70R22.5 154/150L (152/148M) TL HSR1 RU LRJ 18PR</t>
  </si>
  <si>
    <t>0525038</t>
  </si>
  <si>
    <t>315/80R22.5 156/150K HDC1 RU LRL 20PR M+S</t>
  </si>
  <si>
    <t>0522068</t>
  </si>
  <si>
    <t>315/80R22.5 156/150L (154/150M) TL HDR+ RU LRJ 18PR M+S</t>
  </si>
  <si>
    <t>0515167</t>
  </si>
  <si>
    <t>315/80R22.5 156/150K HSC1 RU LRL 20PR M+S</t>
  </si>
  <si>
    <t>0512102</t>
  </si>
  <si>
    <t>315/80R22.5 156/150L (154/150M) TL HSR1 RU LRJ 18PR</t>
  </si>
  <si>
    <t>0532032</t>
  </si>
  <si>
    <t>385/65R22.5 160K (158L) TL HTR RU LRL 20PR</t>
  </si>
  <si>
    <t>12.00 R 24</t>
  </si>
  <si>
    <t>0525088</t>
  </si>
  <si>
    <t>12.00R24 160/156K TT HDC1 RU LRL 20PR M+S</t>
  </si>
  <si>
    <t>0515330</t>
  </si>
  <si>
    <t>12.00R24 160/156K TT HSC1 RU LRL 20PR M+S</t>
  </si>
  <si>
    <t>DR2</t>
  </si>
  <si>
    <t>0470111</t>
  </si>
  <si>
    <t>205/75R17.5 124/122M TL DR 2 EU LRG 14PR M+S</t>
  </si>
  <si>
    <t>FR2</t>
  </si>
  <si>
    <t>0470110</t>
  </si>
  <si>
    <t>205/75R17.5 124/122M TL FR 2 EU LRG 14PR</t>
  </si>
  <si>
    <t>DR3</t>
  </si>
  <si>
    <t>0522175</t>
  </si>
  <si>
    <t>215/75R17.5 126/124M TL DR 3 EU LRF 12PR M+S</t>
  </si>
  <si>
    <t>FR3</t>
  </si>
  <si>
    <t>0470134</t>
  </si>
  <si>
    <t>215/75R17.5 126/124M TL FR 3 EU LRF 12PR</t>
  </si>
  <si>
    <t>0522174</t>
  </si>
  <si>
    <t>225/75R17.5 129/127M TL DR 3 EU LRF 12PR M+S</t>
  </si>
  <si>
    <t>0470130</t>
  </si>
  <si>
    <t>225/75R17.5 129/127M TL FR 3 EU LRF 12PR</t>
  </si>
  <si>
    <t>0422017</t>
  </si>
  <si>
    <t>235/75R17.5 132/130L (130/128M) TL DR 2 RU LRF 12PR M+S</t>
  </si>
  <si>
    <t>0522176</t>
  </si>
  <si>
    <t>235/75R17.5 132/130L (130/128M) TL DR 2 EU LRF 12PR M+S</t>
  </si>
  <si>
    <t>0412023</t>
  </si>
  <si>
    <t>235/75R17.5 132/130L (130/128M) TL FR 2 RU LRF 12PR</t>
  </si>
  <si>
    <t>0470117</t>
  </si>
  <si>
    <t>235/75R17.5 132/130L (130/128M) TL FR 2 EU LRF 12PR</t>
  </si>
  <si>
    <t>TH2</t>
  </si>
  <si>
    <t>0470119</t>
  </si>
  <si>
    <t>235/75R17.5 143/141J TL TH 2 EU LRH 16PR</t>
  </si>
  <si>
    <t>0470120</t>
  </si>
  <si>
    <t>245/70R17.5 143/141J TL TH 2 EU LRH 16PR</t>
  </si>
  <si>
    <t>HSR 19.50</t>
  </si>
  <si>
    <t>0512006</t>
  </si>
  <si>
    <t>245/70R19.5 136/134M TL FR 3 EU LRH 16PR</t>
  </si>
  <si>
    <t>0470316</t>
  </si>
  <si>
    <t>265/70R19.5 136/134M (140/138L) TL FR 2 EU LRG 14PR</t>
  </si>
  <si>
    <t>TR1</t>
  </si>
  <si>
    <t>0532005</t>
  </si>
  <si>
    <t>265/70R19.5 143/141J TL TR 1 EU LRJ 18PR</t>
  </si>
  <si>
    <t>HDR 19.50</t>
  </si>
  <si>
    <t>DR1</t>
  </si>
  <si>
    <t>0522169</t>
  </si>
  <si>
    <t>285/70R19.5 144/143M TL DR 1 EU LRH 16PR M+S</t>
  </si>
  <si>
    <t>0470313</t>
  </si>
  <si>
    <t>285/70R19.5 145/143M TL FR 2 EU LRH 16PR</t>
  </si>
  <si>
    <t>HDR 20.00</t>
  </si>
  <si>
    <t>0530440</t>
  </si>
  <si>
    <t>10.00R20 146/143K TT DR 1 EU LRH 16PR M+S</t>
  </si>
  <si>
    <t>FR1</t>
  </si>
  <si>
    <t>0530420</t>
  </si>
  <si>
    <t>10.00R20 146/143K TT FR 1 EU LRH 16PR</t>
  </si>
  <si>
    <t>0530422</t>
  </si>
  <si>
    <t>11.00R20 150/146K TT DR 1 EU LRH 16PR M+S</t>
  </si>
  <si>
    <t>0530421</t>
  </si>
  <si>
    <t>11.00R20 150/146K TT FR 1 EU LRH 16PR</t>
  </si>
  <si>
    <t>DM1</t>
  </si>
  <si>
    <t>0530424</t>
  </si>
  <si>
    <t>12.00R20 154/149K TT DM 1 EU LRJ 18PR M+S</t>
  </si>
  <si>
    <t>FM1</t>
  </si>
  <si>
    <t>0530425</t>
  </si>
  <si>
    <t>12.00R20 154/150K TT FM 1 EU LRJ 16PR</t>
  </si>
  <si>
    <t>0512040</t>
  </si>
  <si>
    <t>10R22.5 144/142K TL FR 2 EU LRG 14PR</t>
  </si>
  <si>
    <t>DH1</t>
  </si>
  <si>
    <t>0570204</t>
  </si>
  <si>
    <t>11R22.5 148/145L TL DH 1 EU LRH 16PR M+S</t>
  </si>
  <si>
    <t>0570214</t>
  </si>
  <si>
    <t>11R22.5 148/145L TL DR 1 EU LRH 16PR M+S</t>
  </si>
  <si>
    <t>FH1</t>
  </si>
  <si>
    <t>0570203</t>
  </si>
  <si>
    <t>11R22.5 148/145L TL FH 1 EU LRH 16PR</t>
  </si>
  <si>
    <t>0570202</t>
  </si>
  <si>
    <t>11R22.5 148/145L TL FR 2 EU LRH 16PR</t>
  </si>
  <si>
    <t>0570210</t>
  </si>
  <si>
    <t>12R22.5 152/148K TL DM 1 EU LRH 16PR M+S</t>
  </si>
  <si>
    <t>0570206</t>
  </si>
  <si>
    <t>12R22.5 152/148L TL DH 1 EU LRH 16PR M+S</t>
  </si>
  <si>
    <t>0570209</t>
  </si>
  <si>
    <t>12R22.5 152/148K TL FM 1 EU LRH 14PR</t>
  </si>
  <si>
    <t>0570208</t>
  </si>
  <si>
    <t>12R22.5 152/148L (150/148M) TL FH 1 EU LRH 16PR</t>
  </si>
  <si>
    <t>0570207</t>
  </si>
  <si>
    <t>12R22.5 152/148L (150/148M) TL FR 2 EU LRH 16PR</t>
  </si>
  <si>
    <t>0570223</t>
  </si>
  <si>
    <t>13R22.5 154/150K (156/150G) TL DM 1 EU LRJ 16PR M+S</t>
  </si>
  <si>
    <t>0570212</t>
  </si>
  <si>
    <t>13R22.5 154/150K (156/150G) TL FM 1 EU LRJ 20PR</t>
  </si>
  <si>
    <t>0522071</t>
  </si>
  <si>
    <t>275/70R22.5 148/145L TL DR 1 RU LRH 16PR M+S</t>
  </si>
  <si>
    <t>0522171</t>
  </si>
  <si>
    <t>275/70R22.5 148/145L TL DR 1 EU LRH 16PR M+S</t>
  </si>
  <si>
    <t>0512103</t>
  </si>
  <si>
    <t>275/70R22.5 148/145L TL FR 2 RU LRH 16PR</t>
  </si>
  <si>
    <t>0570100</t>
  </si>
  <si>
    <t>275/70R22.5 148/145L TL FR 2 EU LRH 16PR</t>
  </si>
  <si>
    <t>FU1</t>
  </si>
  <si>
    <t>0522069</t>
  </si>
  <si>
    <t>295/80R22.5 152/148M TL DH 1 RU LRH 16PR M+S</t>
  </si>
  <si>
    <t>0522178</t>
  </si>
  <si>
    <t>295/80R22.5 152/148M TL DH 1 EU LRH 16PR M+S</t>
  </si>
  <si>
    <t>0570108</t>
  </si>
  <si>
    <t>295/80R22.5 152/148M TL DR 1 EU LRH 16PR M+S</t>
  </si>
  <si>
    <t>D HR 4</t>
  </si>
  <si>
    <t>DW1</t>
  </si>
  <si>
    <t>0570121</t>
  </si>
  <si>
    <t>295/80R22.5 152/148M TL DW 1 EU LRH 16PR M+S</t>
  </si>
  <si>
    <t>0512101</t>
  </si>
  <si>
    <t>295/80R22.5 152/148M TL FH 1 RU LRH 16PR</t>
  </si>
  <si>
    <t>0570109</t>
  </si>
  <si>
    <t>295/80R22.5 152/148M TL FH 1 EU LRH 16PR</t>
  </si>
  <si>
    <t>0570093</t>
  </si>
  <si>
    <t>295/80R22.5 152/148M TL FR 2 EU LRH 16PR</t>
  </si>
  <si>
    <t>FHR4</t>
  </si>
  <si>
    <t>0570110</t>
  </si>
  <si>
    <t>295/80R22.5 152/148J TL FU 1 EU LRH 16PR</t>
  </si>
  <si>
    <t>0521019</t>
  </si>
  <si>
    <t>315/70R22.5 152/148L (154/150K) TL DH 1 RU LRH 16PR M+S</t>
  </si>
  <si>
    <t>0522177</t>
  </si>
  <si>
    <t>315/70R22.5 154/150L (152/148M) TL DH 1 EU LRJ 18PR M+S</t>
  </si>
  <si>
    <t>0570120</t>
  </si>
  <si>
    <t>315/70R22.5 152/148M (154/150L) TL DR 1 EU LRH 16PR M+S</t>
  </si>
  <si>
    <t>0511030</t>
  </si>
  <si>
    <t>315/70R22.5 152/148L (154/150K) TL FH 1 RU LRH 16PR</t>
  </si>
  <si>
    <t>0570104</t>
  </si>
  <si>
    <t>315/70R22.5 152/148L (154/150K) TL FH 1 EU LRH 16PR</t>
  </si>
  <si>
    <t>0570119</t>
  </si>
  <si>
    <t>315/70R22.5 154/150L (152/148M) TL FR 2 EU LRJ 18PR</t>
  </si>
  <si>
    <t>0570117</t>
  </si>
  <si>
    <t>315/80R22.5 156/150K TL DM 1 EU LRJ 14PR M+S</t>
  </si>
  <si>
    <t>0522067</t>
  </si>
  <si>
    <t>315/80R22.5 154/150M TL DH 1 RU LRJ 18PR M+S</t>
  </si>
  <si>
    <t>0512240</t>
  </si>
  <si>
    <t>315/80R22.5 156/150L (154/150M) TL D HR 4 EU LRL 20PR</t>
  </si>
  <si>
    <t>FM2</t>
  </si>
  <si>
    <t>0515199</t>
  </si>
  <si>
    <t>315/80R22.5 156/150K TL FM 2 EU LRJ 18PR M+S</t>
  </si>
  <si>
    <t>0512105</t>
  </si>
  <si>
    <t>315/80R22.5 154/150M (156/150L) TL FH 1 RU LRJ 18PR</t>
  </si>
  <si>
    <t>0522199</t>
  </si>
  <si>
    <t>315/80R22.5 156/150L (154/150M) TL F HR 4 EU LRL 20PR M+S</t>
  </si>
  <si>
    <t>FH2</t>
  </si>
  <si>
    <t>0570106</t>
  </si>
  <si>
    <t>385/65R22.5 158L (160J) TL FH 2 EU LRJ 18PR</t>
  </si>
  <si>
    <t>TM1</t>
  </si>
  <si>
    <t>0570123</t>
  </si>
  <si>
    <t>385/65R22.5 160K TL TM 1 EU LRJ 16PR M+S</t>
  </si>
  <si>
    <t>TH 1</t>
  </si>
  <si>
    <t>0532031</t>
  </si>
  <si>
    <t>385/65R22.5 160K (158L) TL TH 1 RU LRJ 18PR</t>
  </si>
  <si>
    <t>0570105</t>
  </si>
  <si>
    <t>385/65R22.5 160K (158L) TL TH 1 EU LRJ 18PR</t>
  </si>
  <si>
    <t>Прайслист No. 3</t>
  </si>
  <si>
    <t>Действителен с 01.07.2015</t>
  </si>
  <si>
    <t>04220160000</t>
  </si>
  <si>
    <t>04120220000</t>
  </si>
  <si>
    <t>04701140000</t>
  </si>
  <si>
    <t>05140680000</t>
  </si>
  <si>
    <t>05310240000</t>
  </si>
  <si>
    <t>05160250000</t>
  </si>
  <si>
    <t>05762540000</t>
  </si>
  <si>
    <t>05122850000</t>
  </si>
  <si>
    <t>05122860000</t>
  </si>
  <si>
    <t>05122870000</t>
  </si>
  <si>
    <t>05222210000</t>
  </si>
  <si>
    <t>05210870000</t>
  </si>
  <si>
    <t>05210860000</t>
  </si>
  <si>
    <t>05250300000</t>
  </si>
  <si>
    <t>05111290000</t>
  </si>
  <si>
    <t>05122840000</t>
  </si>
  <si>
    <t>05120990000</t>
  </si>
  <si>
    <t>05140690000</t>
  </si>
  <si>
    <t>05727960000</t>
  </si>
  <si>
    <t>05320330000</t>
  </si>
  <si>
    <t>05320590000</t>
  </si>
  <si>
    <t>05320610000</t>
  </si>
  <si>
    <t>05153370000</t>
  </si>
  <si>
    <t>0531024</t>
  </si>
  <si>
    <t>445/45R19.5 160J TL Conti Hybrid HT3  EU LRM 22PR M+S</t>
  </si>
  <si>
    <t>0512285</t>
  </si>
  <si>
    <t>0512286</t>
  </si>
  <si>
    <t>0512287</t>
  </si>
  <si>
    <t>12.00R20 154/150K TT HSR EU LRJ 18PR</t>
  </si>
  <si>
    <t>0516025</t>
  </si>
  <si>
    <t>14.00R20 160/157K HSO SAND EU LRJ 18PR M+S</t>
  </si>
  <si>
    <t>365/85 R 20</t>
  </si>
  <si>
    <t>0576254</t>
  </si>
  <si>
    <t>365/85R20 164J TL HCS LRL 22PR M+S</t>
  </si>
  <si>
    <t>0514069</t>
  </si>
  <si>
    <t>11R22.5 148/145J TL HSU1 EU LRH 16PR</t>
  </si>
  <si>
    <t>0522221</t>
  </si>
  <si>
    <t>0512284</t>
  </si>
  <si>
    <t>0572796</t>
  </si>
  <si>
    <t>12R22.5 152/148J TL HSU EU LRH 16PR</t>
  </si>
  <si>
    <t>0532033</t>
  </si>
  <si>
    <t>295/60R22.5 150/147L TL HTR2 EU LRJ 18PR</t>
  </si>
  <si>
    <t>0511129</t>
  </si>
  <si>
    <t>295/80R22.5 154/149M TL Conti Coach HA3 EU LRH 16PR M+S</t>
  </si>
  <si>
    <t>0521087</t>
  </si>
  <si>
    <t>315/70R22.5 154/150L (152/148M) Conti Hybrid HD3 EU LRJ 18PR M+S</t>
  </si>
  <si>
    <t>0525030</t>
  </si>
  <si>
    <t>315/80R22.5 156/150K TL HSC1 EU LRJ 18PR M+S</t>
  </si>
  <si>
    <t>0521086</t>
  </si>
  <si>
    <t>315/80R22.5 156/150L (154/150M) Conti Hybrid HD3 EU LRL 20PR M+S</t>
  </si>
  <si>
    <t>0512099</t>
  </si>
  <si>
    <t>315/80R22.5 156/150L (154/150M) TL HSR2 ME LRL 20PR</t>
  </si>
  <si>
    <t>CHT 22.50</t>
  </si>
  <si>
    <t>0532059</t>
  </si>
  <si>
    <t>385/55R22.5 160K (158L) TL Conti Hybrid HT3 EU LRL 20PR M+S</t>
  </si>
  <si>
    <t>0532061</t>
  </si>
  <si>
    <t>385/65R22.5 160K (158L) TL Conti Hybrid HT3 EU LRL 20PR M+S</t>
  </si>
  <si>
    <t>HDO 24.50</t>
  </si>
  <si>
    <t>0515337</t>
  </si>
  <si>
    <t>325/95R24 162/160K  TT HCS EU LRL 20PR M+S</t>
  </si>
  <si>
    <t>0422016</t>
  </si>
  <si>
    <t>215/75R17.5 126/124M TL DR 3 RU LRF 12PR M+S</t>
  </si>
  <si>
    <t>0412022</t>
  </si>
  <si>
    <t>215/75R17.5 126/124M TL FR 3 RU LRF 12PR</t>
  </si>
  <si>
    <t>0470114</t>
  </si>
  <si>
    <t>215/75R17.5 135/133J TL TH 2 EU LRH 16PR</t>
  </si>
  <si>
    <t>0514068</t>
  </si>
  <si>
    <t>275/70R22.5 148/145J (152/148E) TL FU 1 EU LRH 16PR M+S</t>
  </si>
  <si>
    <t>Зачет</t>
  </si>
  <si>
    <t>Эксперт</t>
  </si>
  <si>
    <t>Прайс-лист на индустриальные шины CULTOR</t>
  </si>
  <si>
    <t>Завод Rumaguma, Сербия - Холдинг Митас</t>
  </si>
  <si>
    <t>действует с 01.03.2015</t>
  </si>
  <si>
    <t>www.cultor.ru</t>
  </si>
  <si>
    <t>Специальная</t>
  </si>
  <si>
    <t>Цена с НДС,</t>
  </si>
  <si>
    <t>Рекомендованная</t>
  </si>
  <si>
    <t>цена с НДС</t>
  </si>
  <si>
    <t>Руб. / шт</t>
  </si>
  <si>
    <t>розничная</t>
  </si>
  <si>
    <t>Дилерская</t>
  </si>
  <si>
    <t>Кр. оптовая</t>
  </si>
  <si>
    <t>до 50 тыс.руб.</t>
  </si>
  <si>
    <t>цена с НДС, Руб. / шт</t>
  </si>
  <si>
    <t>Шины для малых фронтальных погрузчиков с бортовым поворотом (SKID STEER)</t>
  </si>
  <si>
    <t>10 – 16.5         PR 8    TL  SKID STEER 20 (R4)</t>
  </si>
  <si>
    <t>10 – 16.5         PR 8    TL   SKID STEER 30 (R4)</t>
  </si>
  <si>
    <t>10 – 16.5         PR 10  TL  SKID STEER 50 (L5)</t>
  </si>
  <si>
    <t>12 – 16.5         PR 10  TL  SKID STEER 20 (R4)</t>
  </si>
  <si>
    <t>12 – 16.5         PR 10  TL  SKID STEER 30 (R4)</t>
  </si>
  <si>
    <t>12 – 16.5         PR 12  TL  SKID STEER 50 (L5)</t>
  </si>
  <si>
    <t>10.5/80 – 18    PR 10  TL SKID STEER 30 (R4)</t>
  </si>
  <si>
    <t>12.5/80 – 18    PR 14  TL  SKID STEER 30 (R4)</t>
  </si>
  <si>
    <t>Шины для грейдеров (GRADER)</t>
  </si>
  <si>
    <t>13.00-24         PR 14  TL EARTHMOVER 20 (L2)</t>
  </si>
  <si>
    <t>14.00-24         PR 14  TL EATRHMOVER 10 (L2)</t>
  </si>
  <si>
    <t>17.5-25           PR 12  TL EATRHMOVER S (L2)</t>
  </si>
  <si>
    <t>Шины для погрузчиков-экскаваторов (BACKHOE)</t>
  </si>
  <si>
    <t>15 – 19.5        PR 6    TL INDUSTRIAL 10 (R4)</t>
  </si>
  <si>
    <t>16.0/70 – 20   PR 14  TL INDUSTRIAL 30 (R4)</t>
  </si>
  <si>
    <t>16.9 – 24        PR 12  TL INDUSTRIAL 40 (R4)</t>
  </si>
  <si>
    <t>17.5L – 24      PR 12   TL INDUSTRIAL 10 (R4)</t>
  </si>
  <si>
    <t>19.5L – 24      PR 12   TL INDUSTRIAL 10 (R4)</t>
  </si>
  <si>
    <t>18.4 – 26        PR 12   TL INDUSTRIAL 10  R4</t>
  </si>
  <si>
    <t>16.9 – 28        PR 12  TL INDUSTRIAL 20 (R4)</t>
  </si>
  <si>
    <t>16.9 – 28        PR 12  TL TG (R4)</t>
  </si>
  <si>
    <t>16.9 – 30        PR 14   TL INDUSTRIAL 10 (R4)</t>
  </si>
  <si>
    <t>16.0/70 – 20   PR 14  TL AGRO INDUSTRIAL 20 (R1)</t>
  </si>
  <si>
    <t>17.5L – 24      PR 12    TL AGRO INDUSTRIAL 10 (R1)</t>
  </si>
  <si>
    <t>18.4-26          PR 12 TL  AGRO INDUSTRIAL 10 (R1)</t>
  </si>
  <si>
    <t>Шины для катков и уплотнителей грунта (ROLLER)</t>
  </si>
  <si>
    <t>23.1 – 26       PR 12  TL INDUSTRIAL 50  (R3)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</si>
</sst>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&quot;р.&quot;_-;\-* #,##0.00&quot;р.&quot;_-;_-* &quot;-&quot;??&quot;р.&quot;_-;_-@_-"/>
    <numFmt numFmtId="165" formatCode="#,##0.00_ ;[Red]\-#,##0.00;\-"/>
    <numFmt numFmtId="166" formatCode="[Black]0.0%"/>
    <numFmt numFmtId="167" formatCode="[Blue]0.0%"/>
    <numFmt numFmtId="168" formatCode="[Color9]0.0%"/>
    <numFmt numFmtId="169" formatCode="[Red][&lt;0.805]#%;[Black]#%"/>
    <numFmt numFmtId="170" formatCode="[Black]#,##0"/>
    <numFmt numFmtId="171" formatCode="[Blue]#,##0"/>
    <numFmt numFmtId="172" formatCode="[Color9]#,##0"/>
    <numFmt numFmtId="173" formatCode="#,##0;[Red]\-#,##0"/>
    <numFmt numFmtId="174" formatCode="_-* #,##0.00\ _P_t_s_-;\-* #,##0.00\ _P_t_s_-;_-* &quot;-&quot;??\ _P_t_s_-;_-@_-"/>
    <numFmt numFmtId="175" formatCode="_-* #,##0\ _€_-;\-* #,##0\ _€_-;_-* &quot;-&quot;\ _€_-;_-@_-"/>
    <numFmt numFmtId="176" formatCode="_-* #,##0.00\ _€_-;\-* #,##0.00\ _€_-;_-* &quot;-&quot;??\ _€_-;_-@_-"/>
    <numFmt numFmtId="177" formatCode="_-* #,##0\ &quot;Pts&quot;_-;\-* #,##0\ &quot;Pts&quot;_-;_-* &quot;-&quot;\ &quot;Pts&quot;_-;_-@_-"/>
    <numFmt numFmtId="178" formatCode="_-* #,##0.00\ &quot;Pts&quot;_-;\-* #,##0.00\ &quot;Pts&quot;_-;_-* &quot;-&quot;??\ &quot;Pts&quot;_-;_-@_-"/>
    <numFmt numFmtId="179" formatCode="_-* #,##0\ &quot;€&quot;_-;\-* #,##0\ &quot;€&quot;_-;_-* &quot;-&quot;\ &quot;€&quot;_-;_-@_-"/>
    <numFmt numFmtId="180" formatCode="_-* #,##0.00\ &quot;€&quot;_-;\-* #,##0.00\ &quot;€&quot;_-;_-* &quot;-&quot;??\ &quot;€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[Red][&lt;0]\-0.0%;[Black]0.0%"/>
    <numFmt numFmtId="184" formatCode="[White][=0]General;[Red][&lt;0.805]#%;[Black]#%"/>
    <numFmt numFmtId="185" formatCode="[Color9][&lt;0]\-#,##0;[Black][&gt;=0]#,##0;General"/>
    <numFmt numFmtId="186" formatCode="_-* #,##0&quot;р.&quot;_-;\-* #,##0&quot;р.&quot;_-;_-* &quot;-&quot;??&quot;р.&quot;_-;_-@_-"/>
    <numFmt numFmtId="187" formatCode="#,##0.00[$р.-419]"/>
    <numFmt numFmtId="188" formatCode="0.0%"/>
    <numFmt numFmtId="189" formatCode="#,##0.00&quot;р.&quot;"/>
    <numFmt numFmtId="190" formatCode="#,##0&quot;р.&quot;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  <charset val="204"/>
    </font>
    <font>
      <i/>
      <sz val="8"/>
      <color indexed="9"/>
      <name val="Arial"/>
      <family val="2"/>
      <charset val="204"/>
    </font>
    <font>
      <u/>
      <sz val="10"/>
      <color indexed="12"/>
      <name val="MS Sans Serif"/>
      <family val="2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0"/>
      <color indexed="8"/>
      <name val="MS Sans Serif"/>
      <family val="2"/>
      <charset val="204"/>
    </font>
    <font>
      <b/>
      <sz val="36"/>
      <name val="Arial"/>
      <family val="2"/>
    </font>
    <font>
      <b/>
      <sz val="34"/>
      <name val="Arial"/>
      <family val="2"/>
    </font>
    <font>
      <b/>
      <u/>
      <sz val="34"/>
      <name val="Arial"/>
      <family val="2"/>
    </font>
    <font>
      <b/>
      <sz val="32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22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1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1"/>
      <name val="Calibri"/>
      <family val="2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Verdana"/>
      <family val="2"/>
      <charset val="204"/>
    </font>
    <font>
      <u/>
      <sz val="10"/>
      <color indexed="12"/>
      <name val="Arial Cyr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sz val="9"/>
      <color indexed="8"/>
      <name val="Verdana"/>
      <family val="2"/>
      <charset val="204"/>
    </font>
    <font>
      <sz val="14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183" fontId="23" fillId="0" borderId="0" applyFill="0" applyBorder="0" applyAlignment="0" applyProtection="0"/>
    <xf numFmtId="167" fontId="24" fillId="0" borderId="0" applyFill="0" applyBorder="0" applyAlignment="0" applyProtection="0"/>
    <xf numFmtId="168" fontId="24" fillId="0" borderId="0" applyFill="0" applyBorder="0" applyAlignment="0" applyProtection="0"/>
    <xf numFmtId="0" fontId="23" fillId="0" borderId="0" applyNumberFormat="0" applyFill="0" applyBorder="0" applyAlignment="0" applyProtection="0"/>
    <xf numFmtId="184" fontId="23" fillId="0" borderId="0" applyFill="0" applyBorder="0" applyAlignment="0" applyProtection="0"/>
    <xf numFmtId="185" fontId="23" fillId="0" borderId="0" applyFill="0" applyBorder="0" applyAlignment="0" applyProtection="0"/>
    <xf numFmtId="171" fontId="24" fillId="0" borderId="0" applyFill="0" applyBorder="0" applyAlignment="0" applyProtection="0"/>
    <xf numFmtId="185" fontId="23" fillId="0" borderId="0" applyFill="0" applyBorder="0" applyAlignment="0" applyProtection="0"/>
    <xf numFmtId="171" fontId="24" fillId="0" borderId="0" applyFill="0" applyBorder="0" applyAlignment="0" applyProtection="0"/>
    <xf numFmtId="172" fontId="24" fillId="0" borderId="0" applyFill="0" applyBorder="0" applyAlignment="0" applyProtection="0"/>
    <xf numFmtId="0" fontId="2" fillId="2" borderId="0"/>
    <xf numFmtId="0" fontId="2" fillId="2" borderId="0"/>
    <xf numFmtId="165" fontId="5" fillId="3" borderId="1"/>
    <xf numFmtId="165" fontId="5" fillId="3" borderId="1"/>
    <xf numFmtId="165" fontId="5" fillId="3" borderId="1"/>
    <xf numFmtId="0" fontId="2" fillId="2" borderId="0"/>
    <xf numFmtId="0" fontId="2" fillId="2" borderId="0"/>
    <xf numFmtId="0" fontId="6" fillId="2" borderId="0"/>
    <xf numFmtId="166" fontId="7" fillId="0" borderId="2" applyFill="0" applyBorder="0" applyAlignment="0" applyProtection="0">
      <protection locked="0"/>
    </xf>
    <xf numFmtId="167" fontId="8" fillId="0" borderId="2" applyFill="0" applyBorder="0" applyAlignment="0" applyProtection="0">
      <protection locked="0"/>
    </xf>
    <xf numFmtId="168" fontId="8" fillId="0" borderId="2" applyFill="0" applyBorder="0" applyAlignment="0" applyProtection="0">
      <protection locked="0"/>
    </xf>
    <xf numFmtId="169" fontId="7" fillId="0" borderId="2" applyFill="0" applyBorder="0" applyAlignment="0" applyProtection="0">
      <protection locked="0"/>
    </xf>
    <xf numFmtId="0" fontId="9" fillId="0" borderId="0" applyNumberFormat="0" applyFill="0" applyBorder="0" applyAlignment="0" applyProtection="0"/>
    <xf numFmtId="170" fontId="10" fillId="0" borderId="2" applyFill="0" applyBorder="0" applyAlignment="0" applyProtection="0">
      <protection locked="0"/>
    </xf>
    <xf numFmtId="171" fontId="8" fillId="0" borderId="2" applyFill="0" applyBorder="0" applyAlignment="0" applyProtection="0">
      <protection locked="0"/>
    </xf>
    <xf numFmtId="172" fontId="8" fillId="0" borderId="2" applyFill="0" applyBorder="0" applyAlignment="0" applyProtection="0">
      <protection locked="0"/>
    </xf>
    <xf numFmtId="173" fontId="11" fillId="0" borderId="0" applyFont="0" applyFill="0" applyBorder="0" applyAlignment="0" applyProtection="0"/>
    <xf numFmtId="173" fontId="12" fillId="0" borderId="3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7" fillId="0" borderId="2" applyFill="0" applyBorder="0" applyAlignment="0" applyProtection="0">
      <protection locked="0"/>
    </xf>
    <xf numFmtId="171" fontId="8" fillId="0" borderId="2" applyFill="0" applyBorder="0" applyAlignment="0" applyProtection="0">
      <protection locked="0"/>
    </xf>
    <xf numFmtId="172" fontId="8" fillId="0" borderId="2" applyFill="0" applyBorder="0" applyAlignment="0" applyProtection="0">
      <protection locked="0"/>
    </xf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" fillId="0" borderId="0"/>
    <xf numFmtId="0" fontId="11" fillId="0" borderId="0"/>
    <xf numFmtId="0" fontId="39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9">
    <xf numFmtId="0" fontId="0" fillId="0" borderId="0" xfId="0"/>
    <xf numFmtId="0" fontId="2" fillId="0" borderId="4" xfId="129" applyBorder="1"/>
    <xf numFmtId="0" fontId="2" fillId="0" borderId="0" xfId="129"/>
    <xf numFmtId="0" fontId="14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  <xf numFmtId="14" fontId="19" fillId="0" borderId="0" xfId="129" applyNumberFormat="1" applyFont="1" applyAlignment="1">
      <alignment horizontal="center"/>
    </xf>
    <xf numFmtId="0" fontId="19" fillId="0" borderId="0" xfId="129" applyFont="1" applyAlignment="1">
      <alignment horizontal="center"/>
    </xf>
    <xf numFmtId="14" fontId="19" fillId="0" borderId="0" xfId="129" applyNumberFormat="1" applyFont="1" applyBorder="1" applyAlignment="1">
      <alignment horizontal="center"/>
    </xf>
    <xf numFmtId="0" fontId="19" fillId="0" borderId="0" xfId="129" applyFont="1" applyBorder="1" applyAlignment="1">
      <alignment horizontal="center"/>
    </xf>
    <xf numFmtId="0" fontId="2" fillId="0" borderId="0" xfId="129" applyBorder="1"/>
    <xf numFmtId="0" fontId="31" fillId="4" borderId="0" xfId="131" applyFont="1" applyFill="1" applyBorder="1" applyAlignment="1">
      <alignment horizontal="left"/>
    </xf>
    <xf numFmtId="0" fontId="32" fillId="4" borderId="0" xfId="131" applyFont="1" applyFill="1" applyBorder="1" applyAlignment="1">
      <alignment horizontal="left"/>
    </xf>
    <xf numFmtId="0" fontId="33" fillId="4" borderId="0" xfId="131" applyFont="1" applyFill="1" applyBorder="1" applyAlignment="1">
      <alignment horizontal="left"/>
    </xf>
    <xf numFmtId="0" fontId="32" fillId="4" borderId="0" xfId="131" applyFont="1" applyFill="1" applyBorder="1" applyAlignment="1">
      <alignment horizontal="center"/>
    </xf>
    <xf numFmtId="187" fontId="33" fillId="4" borderId="0" xfId="131" applyNumberFormat="1" applyFont="1" applyFill="1" applyBorder="1" applyAlignment="1">
      <alignment horizontal="center"/>
    </xf>
    <xf numFmtId="187" fontId="32" fillId="4" borderId="0" xfId="131" applyNumberFormat="1" applyFont="1" applyFill="1" applyBorder="1" applyAlignment="1">
      <alignment horizontal="center"/>
    </xf>
    <xf numFmtId="0" fontId="34" fillId="4" borderId="0" xfId="126" applyFont="1" applyFill="1"/>
    <xf numFmtId="14" fontId="32" fillId="4" borderId="0" xfId="131" applyNumberFormat="1" applyFont="1" applyFill="1" applyBorder="1" applyAlignment="1">
      <alignment horizontal="left"/>
    </xf>
    <xf numFmtId="0" fontId="26" fillId="5" borderId="5" xfId="130" applyFont="1" applyFill="1" applyBorder="1" applyAlignment="1" applyProtection="1">
      <alignment horizontal="center" vertical="center" wrapText="1"/>
    </xf>
    <xf numFmtId="0" fontId="26" fillId="5" borderId="6" xfId="130" applyFont="1" applyFill="1" applyBorder="1" applyAlignment="1" applyProtection="1">
      <alignment horizontal="center" vertical="center" wrapText="1"/>
    </xf>
    <xf numFmtId="0" fontId="26" fillId="5" borderId="7" xfId="130" applyFont="1" applyFill="1" applyBorder="1" applyAlignment="1" applyProtection="1">
      <alignment horizontal="center" vertical="center" wrapText="1"/>
    </xf>
    <xf numFmtId="0" fontId="26" fillId="5" borderId="8" xfId="128" applyFont="1" applyFill="1" applyBorder="1" applyAlignment="1" applyProtection="1">
      <alignment horizontal="center" vertical="center" wrapText="1"/>
    </xf>
    <xf numFmtId="0" fontId="26" fillId="5" borderId="9" xfId="128" applyFont="1" applyFill="1" applyBorder="1" applyAlignment="1" applyProtection="1">
      <alignment horizontal="center" vertical="center" wrapText="1"/>
    </xf>
    <xf numFmtId="14" fontId="26" fillId="5" borderId="9" xfId="128" applyNumberFormat="1" applyFont="1" applyFill="1" applyBorder="1" applyAlignment="1" applyProtection="1">
      <alignment horizontal="center" vertical="center" wrapText="1"/>
    </xf>
    <xf numFmtId="0" fontId="28" fillId="0" borderId="3" xfId="0" applyNumberFormat="1" applyFont="1" applyFill="1" applyBorder="1" applyAlignment="1">
      <alignment horizontal="left" vertical="center"/>
    </xf>
    <xf numFmtId="14" fontId="28" fillId="0" borderId="3" xfId="0" applyNumberFormat="1" applyFont="1" applyFill="1" applyBorder="1" applyAlignment="1">
      <alignment horizontal="left" vertical="center"/>
    </xf>
    <xf numFmtId="3" fontId="0" fillId="0" borderId="3" xfId="0" applyNumberFormat="1" applyBorder="1" applyProtection="1"/>
    <xf numFmtId="3" fontId="0" fillId="0" borderId="10" xfId="0" applyNumberFormat="1" applyBorder="1" applyProtection="1"/>
    <xf numFmtId="0" fontId="28" fillId="0" borderId="11" xfId="0" applyNumberFormat="1" applyFont="1" applyFill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left" vertical="center"/>
    </xf>
    <xf numFmtId="14" fontId="28" fillId="0" borderId="13" xfId="0" applyNumberFormat="1" applyFont="1" applyFill="1" applyBorder="1" applyAlignment="1">
      <alignment horizontal="left" vertical="center"/>
    </xf>
    <xf numFmtId="3" fontId="0" fillId="0" borderId="13" xfId="0" applyNumberFormat="1" applyBorder="1" applyProtection="1"/>
    <xf numFmtId="0" fontId="26" fillId="5" borderId="14" xfId="130" applyFont="1" applyFill="1" applyBorder="1" applyAlignment="1" applyProtection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0" fontId="2" fillId="2" borderId="0" xfId="129" applyFill="1"/>
    <xf numFmtId="0" fontId="22" fillId="2" borderId="0" xfId="129" applyFont="1" applyFill="1"/>
    <xf numFmtId="0" fontId="5" fillId="2" borderId="0" xfId="129" applyFont="1" applyFill="1"/>
    <xf numFmtId="0" fontId="0" fillId="2" borderId="0" xfId="0" applyFill="1"/>
    <xf numFmtId="0" fontId="6" fillId="2" borderId="0" xfId="129" applyFont="1" applyFill="1"/>
    <xf numFmtId="0" fontId="25" fillId="4" borderId="0" xfId="0" applyFont="1" applyFill="1" applyAlignment="1" applyProtection="1">
      <alignment horizontal="center" vertical="top" wrapText="1"/>
    </xf>
    <xf numFmtId="0" fontId="25" fillId="4" borderId="0" xfId="0" applyFont="1" applyFill="1" applyAlignment="1" applyProtection="1">
      <alignment vertical="center" wrapText="1"/>
    </xf>
    <xf numFmtId="0" fontId="30" fillId="4" borderId="0" xfId="0" applyFont="1" applyFill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0" fontId="0" fillId="4" borderId="0" xfId="0" applyFill="1"/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left"/>
    </xf>
    <xf numFmtId="0" fontId="30" fillId="4" borderId="0" xfId="0" applyFont="1" applyFill="1" applyBorder="1" applyAlignment="1" applyProtection="1">
      <alignment horizontal="center" vertical="center" wrapText="1"/>
    </xf>
    <xf numFmtId="0" fontId="35" fillId="4" borderId="0" xfId="0" applyFont="1" applyFill="1"/>
    <xf numFmtId="0" fontId="29" fillId="6" borderId="5" xfId="128" applyFont="1" applyFill="1" applyBorder="1" applyAlignment="1" applyProtection="1">
      <alignment horizontal="center"/>
    </xf>
    <xf numFmtId="0" fontId="29" fillId="6" borderId="16" xfId="128" applyFont="1" applyFill="1" applyBorder="1" applyAlignment="1" applyProtection="1">
      <alignment horizontal="center"/>
    </xf>
    <xf numFmtId="0" fontId="29" fillId="6" borderId="17" xfId="128" applyFont="1" applyFill="1" applyBorder="1" applyAlignment="1" applyProtection="1">
      <alignment horizontal="center"/>
    </xf>
    <xf numFmtId="0" fontId="29" fillId="7" borderId="5" xfId="128" applyFont="1" applyFill="1" applyBorder="1" applyAlignment="1" applyProtection="1">
      <alignment horizontal="center"/>
    </xf>
    <xf numFmtId="0" fontId="29" fillId="7" borderId="16" xfId="128" applyFont="1" applyFill="1" applyBorder="1" applyAlignment="1" applyProtection="1">
      <alignment horizontal="center"/>
    </xf>
    <xf numFmtId="0" fontId="27" fillId="6" borderId="5" xfId="128" applyFont="1" applyFill="1" applyBorder="1" applyProtection="1"/>
    <xf numFmtId="0" fontId="3" fillId="6" borderId="16" xfId="128" applyFont="1" applyFill="1" applyBorder="1" applyProtection="1"/>
    <xf numFmtId="14" fontId="3" fillId="6" borderId="16" xfId="128" applyNumberFormat="1" applyFont="1" applyFill="1" applyBorder="1" applyProtection="1"/>
    <xf numFmtId="3" fontId="0" fillId="0" borderId="11" xfId="0" applyNumberFormat="1" applyBorder="1" applyProtection="1"/>
    <xf numFmtId="3" fontId="0" fillId="0" borderId="18" xfId="0" applyNumberFormat="1" applyBorder="1" applyProtection="1"/>
    <xf numFmtId="3" fontId="0" fillId="0" borderId="12" xfId="0" applyNumberFormat="1" applyBorder="1" applyProtection="1"/>
    <xf numFmtId="3" fontId="0" fillId="0" borderId="19" xfId="0" applyNumberFormat="1" applyBorder="1" applyProtection="1"/>
    <xf numFmtId="3" fontId="0" fillId="0" borderId="2" xfId="0" applyNumberFormat="1" applyBorder="1" applyProtection="1"/>
    <xf numFmtId="3" fontId="0" fillId="0" borderId="20" xfId="0" applyNumberFormat="1" applyBorder="1" applyProtection="1"/>
    <xf numFmtId="0" fontId="28" fillId="0" borderId="21" xfId="0" applyNumberFormat="1" applyFont="1" applyFill="1" applyBorder="1" applyAlignment="1">
      <alignment horizontal="center" vertical="center"/>
    </xf>
    <xf numFmtId="0" fontId="28" fillId="0" borderId="22" xfId="0" applyNumberFormat="1" applyFont="1" applyFill="1" applyBorder="1" applyAlignment="1">
      <alignment horizontal="left" vertical="center"/>
    </xf>
    <xf numFmtId="0" fontId="28" fillId="0" borderId="22" xfId="0" applyNumberFormat="1" applyFont="1" applyFill="1" applyBorder="1" applyAlignment="1">
      <alignment horizontal="center" vertical="center"/>
    </xf>
    <xf numFmtId="14" fontId="28" fillId="0" borderId="22" xfId="0" applyNumberFormat="1" applyFont="1" applyFill="1" applyBorder="1" applyAlignment="1">
      <alignment horizontal="left" vertical="center"/>
    </xf>
    <xf numFmtId="0" fontId="28" fillId="0" borderId="23" xfId="0" applyNumberFormat="1" applyFont="1" applyFill="1" applyBorder="1" applyAlignment="1">
      <alignment horizontal="center" vertical="center"/>
    </xf>
    <xf numFmtId="0" fontId="28" fillId="0" borderId="24" xfId="0" applyNumberFormat="1" applyFont="1" applyFill="1" applyBorder="1" applyAlignment="1">
      <alignment horizontal="left" vertical="center"/>
    </xf>
    <xf numFmtId="0" fontId="28" fillId="0" borderId="24" xfId="0" applyNumberFormat="1" applyFont="1" applyFill="1" applyBorder="1" applyAlignment="1">
      <alignment horizontal="center" vertical="center"/>
    </xf>
    <xf numFmtId="14" fontId="28" fillId="0" borderId="24" xfId="0" applyNumberFormat="1" applyFont="1" applyFill="1" applyBorder="1" applyAlignment="1">
      <alignment horizontal="left" vertical="center"/>
    </xf>
    <xf numFmtId="0" fontId="30" fillId="4" borderId="5" xfId="0" applyFont="1" applyFill="1" applyBorder="1" applyAlignment="1" applyProtection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left"/>
    </xf>
    <xf numFmtId="0" fontId="30" fillId="4" borderId="16" xfId="0" applyFont="1" applyFill="1" applyBorder="1" applyAlignment="1" applyProtection="1">
      <alignment horizontal="center" vertical="center" wrapText="1"/>
    </xf>
    <xf numFmtId="0" fontId="27" fillId="7" borderId="5" xfId="128" applyFont="1" applyFill="1" applyBorder="1" applyProtection="1"/>
    <xf numFmtId="0" fontId="3" fillId="7" borderId="16" xfId="128" applyFont="1" applyFill="1" applyBorder="1" applyProtection="1"/>
    <xf numFmtId="0" fontId="3" fillId="7" borderId="16" xfId="128" applyFont="1" applyFill="1" applyBorder="1" applyAlignment="1" applyProtection="1">
      <alignment horizontal="center"/>
    </xf>
    <xf numFmtId="0" fontId="3" fillId="6" borderId="16" xfId="128" applyFont="1" applyFill="1" applyBorder="1" applyAlignment="1" applyProtection="1">
      <alignment horizontal="center"/>
    </xf>
    <xf numFmtId="186" fontId="26" fillId="5" borderId="16" xfId="128" applyNumberFormat="1" applyFont="1" applyFill="1" applyBorder="1" applyAlignment="1" applyProtection="1">
      <alignment horizontal="center" vertical="center" wrapText="1"/>
    </xf>
    <xf numFmtId="188" fontId="3" fillId="6" borderId="9" xfId="128" applyNumberFormat="1" applyFont="1" applyFill="1" applyBorder="1" applyAlignment="1" applyProtection="1">
      <alignment horizontal="center"/>
    </xf>
    <xf numFmtId="189" fontId="25" fillId="4" borderId="24" xfId="0" applyNumberFormat="1" applyFont="1" applyFill="1" applyBorder="1" applyAlignment="1">
      <alignment horizontal="right"/>
    </xf>
    <xf numFmtId="2" fontId="1" fillId="4" borderId="0" xfId="144" applyNumberFormat="1" applyFont="1" applyFill="1"/>
    <xf numFmtId="2" fontId="36" fillId="4" borderId="0" xfId="144" applyNumberFormat="1" applyFont="1" applyFill="1" applyBorder="1" applyAlignment="1" applyProtection="1">
      <alignment horizontal="center" vertical="center" wrapText="1"/>
    </xf>
    <xf numFmtId="2" fontId="2" fillId="4" borderId="0" xfId="144" applyNumberFormat="1" applyFont="1" applyFill="1" applyBorder="1" applyAlignment="1" applyProtection="1">
      <alignment horizontal="center"/>
    </xf>
    <xf numFmtId="2" fontId="21" fillId="4" borderId="25" xfId="144" applyNumberFormat="1" applyFont="1" applyFill="1" applyBorder="1" applyAlignment="1" applyProtection="1">
      <alignment horizontal="center"/>
    </xf>
    <xf numFmtId="2" fontId="21" fillId="2" borderId="0" xfId="144" applyNumberFormat="1" applyFont="1" applyFill="1"/>
    <xf numFmtId="190" fontId="25" fillId="4" borderId="24" xfId="0" applyNumberFormat="1" applyFont="1" applyFill="1" applyBorder="1" applyAlignment="1">
      <alignment horizontal="right"/>
    </xf>
    <xf numFmtId="186" fontId="0" fillId="4" borderId="0" xfId="143" applyNumberFormat="1" applyFont="1" applyFill="1"/>
    <xf numFmtId="186" fontId="26" fillId="5" borderId="0" xfId="143" applyNumberFormat="1" applyFont="1" applyFill="1" applyBorder="1" applyAlignment="1" applyProtection="1">
      <alignment horizontal="center" vertical="center" wrapText="1"/>
    </xf>
    <xf numFmtId="186" fontId="3" fillId="6" borderId="0" xfId="143" applyNumberFormat="1" applyFont="1" applyFill="1" applyBorder="1" applyAlignment="1" applyProtection="1">
      <alignment horizontal="center"/>
    </xf>
    <xf numFmtId="186" fontId="25" fillId="4" borderId="25" xfId="143" applyNumberFormat="1" applyFont="1" applyFill="1" applyBorder="1" applyAlignment="1" applyProtection="1">
      <alignment horizontal="center"/>
    </xf>
    <xf numFmtId="186" fontId="0" fillId="2" borderId="0" xfId="143" applyNumberFormat="1" applyFont="1" applyFill="1"/>
    <xf numFmtId="0" fontId="38" fillId="0" borderId="0" xfId="0" applyFont="1"/>
    <xf numFmtId="0" fontId="39" fillId="0" borderId="0" xfId="142" applyAlignment="1" applyProtection="1"/>
    <xf numFmtId="0" fontId="40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28" xfId="0" applyFont="1" applyBorder="1" applyAlignment="1">
      <alignment horizontal="center" vertical="top" wrapText="1"/>
    </xf>
    <xf numFmtId="0" fontId="40" fillId="0" borderId="29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2" fillId="0" borderId="30" xfId="0" applyFont="1" applyBorder="1" applyAlignment="1">
      <alignment horizontal="center" vertical="top" wrapText="1"/>
    </xf>
    <xf numFmtId="0" fontId="43" fillId="0" borderId="29" xfId="0" applyFont="1" applyBorder="1" applyAlignment="1">
      <alignment horizontal="center" vertical="top" wrapText="1"/>
    </xf>
    <xf numFmtId="0" fontId="42" fillId="0" borderId="31" xfId="0" applyFont="1" applyBorder="1" applyAlignment="1">
      <alignment horizontal="center" vertical="top" wrapText="1"/>
    </xf>
    <xf numFmtId="0" fontId="0" fillId="0" borderId="32" xfId="0" applyBorder="1"/>
    <xf numFmtId="0" fontId="44" fillId="0" borderId="29" xfId="0" applyFont="1" applyBorder="1" applyAlignment="1">
      <alignment vertical="top" wrapText="1"/>
    </xf>
    <xf numFmtId="190" fontId="45" fillId="0" borderId="0" xfId="0" applyNumberFormat="1" applyFont="1" applyBorder="1" applyAlignment="1">
      <alignment horizontal="center" vertical="center"/>
    </xf>
    <xf numFmtId="190" fontId="46" fillId="0" borderId="0" xfId="0" applyNumberFormat="1" applyFont="1" applyBorder="1" applyAlignment="1">
      <alignment horizontal="center" vertical="center"/>
    </xf>
    <xf numFmtId="190" fontId="46" fillId="0" borderId="30" xfId="0" applyNumberFormat="1" applyFont="1" applyBorder="1" applyAlignment="1">
      <alignment horizontal="center" vertical="center"/>
    </xf>
    <xf numFmtId="190" fontId="46" fillId="0" borderId="31" xfId="0" applyNumberFormat="1" applyFont="1" applyBorder="1" applyAlignment="1">
      <alignment horizontal="center" vertical="center"/>
    </xf>
    <xf numFmtId="0" fontId="44" fillId="0" borderId="33" xfId="0" applyFont="1" applyBorder="1" applyAlignment="1">
      <alignment vertical="top" wrapText="1"/>
    </xf>
    <xf numFmtId="190" fontId="45" fillId="0" borderId="34" xfId="0" applyNumberFormat="1" applyFont="1" applyBorder="1" applyAlignment="1">
      <alignment horizontal="center" vertical="center"/>
    </xf>
    <xf numFmtId="190" fontId="46" fillId="0" borderId="34" xfId="0" applyNumberFormat="1" applyFont="1" applyBorder="1" applyAlignment="1">
      <alignment horizontal="center" vertical="center"/>
    </xf>
    <xf numFmtId="190" fontId="46" fillId="0" borderId="35" xfId="0" applyNumberFormat="1" applyFont="1" applyBorder="1" applyAlignment="1">
      <alignment horizontal="center" vertical="center"/>
    </xf>
    <xf numFmtId="0" fontId="3" fillId="0" borderId="36" xfId="129" applyFont="1" applyBorder="1" applyAlignment="1">
      <alignment horizontal="center"/>
    </xf>
    <xf numFmtId="0" fontId="3" fillId="0" borderId="37" xfId="129" applyFont="1" applyBorder="1" applyAlignment="1">
      <alignment horizontal="center"/>
    </xf>
    <xf numFmtId="0" fontId="3" fillId="0" borderId="38" xfId="129" applyFont="1" applyBorder="1" applyAlignment="1">
      <alignment horizontal="center"/>
    </xf>
    <xf numFmtId="0" fontId="14" fillId="0" borderId="0" xfId="129" applyFont="1" applyAlignment="1">
      <alignment horizontal="center"/>
    </xf>
    <xf numFmtId="0" fontId="15" fillId="0" borderId="0" xfId="129" applyFont="1" applyFill="1" applyAlignment="1">
      <alignment horizontal="center"/>
    </xf>
    <xf numFmtId="0" fontId="17" fillId="0" borderId="0" xfId="129" applyFont="1" applyFill="1" applyAlignment="1">
      <alignment horizontal="center"/>
    </xf>
    <xf numFmtId="14" fontId="18" fillId="0" borderId="0" xfId="129" applyNumberFormat="1" applyFont="1" applyAlignment="1">
      <alignment horizontal="center"/>
    </xf>
    <xf numFmtId="0" fontId="18" fillId="0" borderId="0" xfId="129" applyFont="1" applyAlignment="1">
      <alignment horizontal="center"/>
    </xf>
    <xf numFmtId="0" fontId="42" fillId="0" borderId="26" xfId="0" applyFont="1" applyBorder="1" applyAlignment="1">
      <alignment vertical="top" wrapText="1"/>
    </xf>
    <xf numFmtId="0" fontId="42" fillId="0" borderId="27" xfId="0" applyFont="1" applyBorder="1" applyAlignment="1">
      <alignment vertical="top" wrapText="1"/>
    </xf>
    <xf numFmtId="0" fontId="42" fillId="0" borderId="28" xfId="0" applyFont="1" applyBorder="1" applyAlignment="1">
      <alignment vertical="top" wrapText="1"/>
    </xf>
  </cellXfs>
  <cellStyles count="145">
    <cellStyle name="__Condition_Average__" xfId="1"/>
    <cellStyle name="__Condition_Normal__" xfId="2"/>
    <cellStyle name="__Condition_Special__" xfId="3"/>
    <cellStyle name="__Index__" xfId="4"/>
    <cellStyle name="__Index___Flexview_WI_2007_total" xfId="5"/>
    <cellStyle name="__List_Price_Average__" xfId="6"/>
    <cellStyle name="__List_Price_Normal__" xfId="7"/>
    <cellStyle name="__Net_Price_Average__" xfId="8"/>
    <cellStyle name="__Net_Price_Normal__" xfId="9"/>
    <cellStyle name="__Net_Price_Special__" xfId="10"/>
    <cellStyle name="_Column1" xfId="11"/>
    <cellStyle name="_Column1_CTRus S&amp;M PC Summer Customer Segmentation 07.09.06" xfId="12"/>
    <cellStyle name="_Data" xfId="13"/>
    <cellStyle name="_Data_CTRus 2007-11-20 Pricelist_SU 2008_INTERNAL" xfId="14"/>
    <cellStyle name="_Data_CTRus S&amp;M PC Summer Customer Segmentation 07.09.06" xfId="15"/>
    <cellStyle name="_Row1" xfId="16"/>
    <cellStyle name="_Row1_CTRus S&amp;M PC Summer Customer Segmentation 07.09.06" xfId="17"/>
    <cellStyle name="_Row2" xfId="18"/>
    <cellStyle name="Cond Average" xfId="19"/>
    <cellStyle name="Cond Normal" xfId="20"/>
    <cellStyle name="Cond Special" xfId="21"/>
    <cellStyle name="Index" xfId="22"/>
    <cellStyle name="Lien hypertexte_MARGE MICHELIN NEUF OUTIL" xfId="23"/>
    <cellStyle name="LP Average" xfId="24"/>
    <cellStyle name="LP Normal" xfId="25"/>
    <cellStyle name="LP Special" xfId="26"/>
    <cellStyle name="Millares [0]_B6AQUA" xfId="27"/>
    <cellStyle name="Millares [5" xfId="28"/>
    <cellStyle name="Millares_condiciones" xfId="29"/>
    <cellStyle name="Milliers [0]_TABLE" xfId="30"/>
    <cellStyle name="Milliers_TABLE" xfId="31"/>
    <cellStyle name="Moneda [0]_condiciones" xfId="32"/>
    <cellStyle name="Moneda_condiciones" xfId="33"/>
    <cellStyle name="Monétaire [0]_TABLE" xfId="34"/>
    <cellStyle name="Monétaire_TABLE" xfId="35"/>
    <cellStyle name="Normal 2" xfId="36"/>
    <cellStyle name="Normal 2 2" xfId="37"/>
    <cellStyle name="Normal 2 3" xfId="38"/>
    <cellStyle name="Normal 2 4" xfId="39"/>
    <cellStyle name="Normal 2 5" xfId="40"/>
    <cellStyle name="Normal 3" xfId="41"/>
    <cellStyle name="Normal 3 10" xfId="42"/>
    <cellStyle name="Normal 3 11" xfId="43"/>
    <cellStyle name="Normal 3 12" xfId="44"/>
    <cellStyle name="Normal 3 13" xfId="45"/>
    <cellStyle name="Normal 3 14" xfId="46"/>
    <cellStyle name="Normal 3 15" xfId="47"/>
    <cellStyle name="Normal 3 16" xfId="48"/>
    <cellStyle name="Normal 3 17" xfId="49"/>
    <cellStyle name="Normal 3 18" xfId="50"/>
    <cellStyle name="Normal 3 19" xfId="51"/>
    <cellStyle name="Normal 3 2" xfId="52"/>
    <cellStyle name="Normal 3 20" xfId="53"/>
    <cellStyle name="Normal 3 21" xfId="54"/>
    <cellStyle name="Normal 3 22" xfId="55"/>
    <cellStyle name="Normal 3 23" xfId="56"/>
    <cellStyle name="Normal 3 24" xfId="57"/>
    <cellStyle name="Normal 3 25" xfId="58"/>
    <cellStyle name="Normal 3 26" xfId="59"/>
    <cellStyle name="Normal 3 27" xfId="60"/>
    <cellStyle name="Normal 3 28" xfId="61"/>
    <cellStyle name="Normal 3 29" xfId="62"/>
    <cellStyle name="Normal 3 3" xfId="63"/>
    <cellStyle name="Normal 3 30" xfId="64"/>
    <cellStyle name="Normal 3 31" xfId="65"/>
    <cellStyle name="Normal 3 32" xfId="66"/>
    <cellStyle name="Normal 3 33" xfId="67"/>
    <cellStyle name="Normal 3 34" xfId="68"/>
    <cellStyle name="Normal 3 35" xfId="69"/>
    <cellStyle name="Normal 3 36" xfId="70"/>
    <cellStyle name="Normal 3 37" xfId="71"/>
    <cellStyle name="Normal 3 38" xfId="72"/>
    <cellStyle name="Normal 3 39" xfId="73"/>
    <cellStyle name="Normal 3 4" xfId="74"/>
    <cellStyle name="Normal 3 40" xfId="75"/>
    <cellStyle name="Normal 3 41" xfId="76"/>
    <cellStyle name="Normal 3 42" xfId="77"/>
    <cellStyle name="Normal 3 5" xfId="78"/>
    <cellStyle name="Normal 3 6" xfId="79"/>
    <cellStyle name="Normal 3 7" xfId="80"/>
    <cellStyle name="Normal 3 8" xfId="81"/>
    <cellStyle name="Normal 3 9" xfId="82"/>
    <cellStyle name="Normal 4" xfId="83"/>
    <cellStyle name="Normal 4 10" xfId="84"/>
    <cellStyle name="Normal 4 11" xfId="85"/>
    <cellStyle name="Normal 4 12" xfId="86"/>
    <cellStyle name="Normal 4 13" xfId="87"/>
    <cellStyle name="Normal 4 14" xfId="88"/>
    <cellStyle name="Normal 4 15" xfId="89"/>
    <cellStyle name="Normal 4 16" xfId="90"/>
    <cellStyle name="Normal 4 17" xfId="91"/>
    <cellStyle name="Normal 4 18" xfId="92"/>
    <cellStyle name="Normal 4 19" xfId="93"/>
    <cellStyle name="Normal 4 2" xfId="94"/>
    <cellStyle name="Normal 4 20" xfId="95"/>
    <cellStyle name="Normal 4 21" xfId="96"/>
    <cellStyle name="Normal 4 22" xfId="97"/>
    <cellStyle name="Normal 4 23" xfId="98"/>
    <cellStyle name="Normal 4 24" xfId="99"/>
    <cellStyle name="Normal 4 25" xfId="100"/>
    <cellStyle name="Normal 4 26" xfId="101"/>
    <cellStyle name="Normal 4 27" xfId="102"/>
    <cellStyle name="Normal 4 28" xfId="103"/>
    <cellStyle name="Normal 4 29" xfId="104"/>
    <cellStyle name="Normal 4 3" xfId="105"/>
    <cellStyle name="Normal 4 30" xfId="106"/>
    <cellStyle name="Normal 4 31" xfId="107"/>
    <cellStyle name="Normal 4 32" xfId="108"/>
    <cellStyle name="Normal 4 33" xfId="109"/>
    <cellStyle name="Normal 4 34" xfId="110"/>
    <cellStyle name="Normal 4 35" xfId="111"/>
    <cellStyle name="Normal 4 36" xfId="112"/>
    <cellStyle name="Normal 4 37" xfId="113"/>
    <cellStyle name="Normal 4 38" xfId="114"/>
    <cellStyle name="Normal 4 39" xfId="115"/>
    <cellStyle name="Normal 4 4" xfId="116"/>
    <cellStyle name="Normal 4 40" xfId="117"/>
    <cellStyle name="Normal 4 41" xfId="118"/>
    <cellStyle name="Normal 4 5" xfId="119"/>
    <cellStyle name="Normal 4 6" xfId="120"/>
    <cellStyle name="Normal 4 7" xfId="121"/>
    <cellStyle name="Normal 4 8" xfId="122"/>
    <cellStyle name="Normal 4 9" xfId="123"/>
    <cellStyle name="Normal 5" xfId="124"/>
    <cellStyle name="Normal 6" xfId="125"/>
    <cellStyle name="Normal 8" xfId="126"/>
    <cellStyle name="Normál_053" xfId="127"/>
    <cellStyle name="Normal_2006-11-01 full price list PPM based" xfId="128"/>
    <cellStyle name="Normal_CTRus 2007-05-03 TT Price list update_customer" xfId="129"/>
    <cellStyle name="Normal_CTRus 2007-09-06 Price list SU_INTERNAL" xfId="130"/>
    <cellStyle name="Normal_CTRus S&amp;M Pricing Invoice &amp; Net Price by Cust Segment Sum AI 06.10.31_CTRus S&amp;M PC Summer Customer Segmentation 07.09.06" xfId="131"/>
    <cellStyle name="NP Average" xfId="132"/>
    <cellStyle name="NP Normal" xfId="133"/>
    <cellStyle name="NP Special" xfId="134"/>
    <cellStyle name="Pénznem [0]_053" xfId="135"/>
    <cellStyle name="Pénznem_053" xfId="136"/>
    <cellStyle name="Percent 2" xfId="137"/>
    <cellStyle name="Percent 2 2" xfId="138"/>
    <cellStyle name="Percent 4" xfId="139"/>
    <cellStyle name="Standard 2" xfId="140"/>
    <cellStyle name="Standard_LKW0798" xfId="141"/>
    <cellStyle name="Гиперссылка" xfId="142" builtinId="8"/>
    <cellStyle name="Денежный" xfId="143" builtinId="4"/>
    <cellStyle name="Обычный" xfId="0" builtinId="0"/>
    <cellStyle name="Процентный" xfId="144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28575</xdr:rowOff>
    </xdr:from>
    <xdr:to>
      <xdr:col>8</xdr:col>
      <xdr:colOff>9525</xdr:colOff>
      <xdr:row>5</xdr:row>
      <xdr:rowOff>200025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4981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428625</xdr:colOff>
      <xdr:row>4</xdr:row>
      <xdr:rowOff>95250</xdr:rowOff>
    </xdr:from>
    <xdr:to>
      <xdr:col>7</xdr:col>
      <xdr:colOff>266700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62025" y="742950"/>
          <a:ext cx="3667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Arial"/>
              <a:cs typeface="Arial"/>
            </a:rPr>
            <a:t>C o n t i n e n t a l  T i r e s  R U S</a:t>
          </a:r>
        </a:p>
      </xdr:txBody>
    </xdr:sp>
    <xdr:clientData/>
  </xdr:twoCellAnchor>
  <xdr:twoCellAnchor>
    <xdr:from>
      <xdr:col>1</xdr:col>
      <xdr:colOff>28575</xdr:colOff>
      <xdr:row>27</xdr:row>
      <xdr:rowOff>19050</xdr:rowOff>
    </xdr:from>
    <xdr:to>
      <xdr:col>7</xdr:col>
      <xdr:colOff>466725</xdr:colOff>
      <xdr:row>34</xdr:row>
      <xdr:rowOff>76200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6076950"/>
          <a:ext cx="44767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17</xdr:row>
      <xdr:rowOff>76200</xdr:rowOff>
    </xdr:from>
    <xdr:to>
      <xdr:col>7</xdr:col>
      <xdr:colOff>200025</xdr:colOff>
      <xdr:row>22</xdr:row>
      <xdr:rowOff>104775</xdr:rowOff>
    </xdr:to>
    <xdr:pic>
      <xdr:nvPicPr>
        <xdr:cNvPr id="20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4514850"/>
          <a:ext cx="4076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1</xdr:row>
      <xdr:rowOff>161925</xdr:rowOff>
    </xdr:from>
    <xdr:to>
      <xdr:col>10</xdr:col>
      <xdr:colOff>552450</xdr:colOff>
      <xdr:row>47</xdr:row>
      <xdr:rowOff>0</xdr:rowOff>
    </xdr:to>
    <xdr:pic>
      <xdr:nvPicPr>
        <xdr:cNvPr id="3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2700" y="3619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kimova\Desktop\Pricing\2007\DOCUME~1\WR1039~1.MOS\LOCALS~1\TEMP\MICHELIN\MacroEco_Russie_BUMGK_MICHEL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ea/mibd/Market%20Research/ERMC/Standard%20Reports/2005/Russian%20Pool/East%20Europe%20YTD%20Monthly%20Standard_Schablo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MOINA/Pricing/CampagneETE2004/retrouveprice-working-file-2004-21-10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Parametre"/>
      <sheetName val="Data"/>
      <sheetName val="CarteAccess"/>
      <sheetName val="Marge"/>
      <sheetName val="AnalyseDim"/>
      <sheetName val="Compet"/>
      <sheetName val="Effet"/>
      <sheetName val="ListeTousCai"/>
      <sheetName val="EconomicsClient"/>
      <sheetName val="SimulNar"/>
      <sheetName val="PrixMini"/>
      <sheetName val="Commentaire"/>
      <sheetName val="GRCond"/>
      <sheetName val="GRNar"/>
      <sheetName val="GRMarge_Cond"/>
      <sheetName val="DataGraph"/>
    </sheetNames>
    <sheetDataSet>
      <sheetData sheetId="0" refreshError="1">
        <row r="17">
          <cell r="D17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_H1"/>
      <sheetName val="Q1_H4"/>
      <sheetName val="Q1_H3"/>
      <sheetName val="Tabelle1"/>
      <sheetName val="Tabelle6"/>
    </sheetNames>
    <sheetDataSet>
      <sheetData sheetId="0"/>
      <sheetData sheetId="1">
        <row r="4">
          <cell r="A4" t="str">
            <v>UNITS</v>
          </cell>
          <cell r="B4" t="str">
            <v>East Europe</v>
          </cell>
        </row>
        <row r="5">
          <cell r="B5" t="str">
            <v>Belarus</v>
          </cell>
        </row>
        <row r="6">
          <cell r="B6" t="str">
            <v>Georgia</v>
          </cell>
        </row>
        <row r="7">
          <cell r="B7" t="str">
            <v>Kazakhstan</v>
          </cell>
        </row>
        <row r="8">
          <cell r="B8" t="str">
            <v>Moldova</v>
          </cell>
        </row>
        <row r="9">
          <cell r="B9" t="str">
            <v>Russia</v>
          </cell>
        </row>
        <row r="10">
          <cell r="B10" t="str">
            <v>Ukraine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 Unit"/>
      <sheetName val="&quot;T&quot;"/>
      <sheetName val="Sheet2"/>
      <sheetName val="Sheet3"/>
      <sheetName val="COMPAR-03-04"/>
      <sheetName val="price"/>
      <sheetName val="CatCom"/>
      <sheetName val="priceFlury"/>
      <sheetName val="Russia"/>
      <sheetName val="Principe"/>
      <sheetName val="CREP2004"/>
      <sheetName val="CREP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/>
  </sheetViews>
  <sheetFormatPr defaultRowHeight="12.75" x14ac:dyDescent="0.2"/>
  <cols>
    <col min="1" max="1" width="8" style="36" customWidth="1"/>
    <col min="2" max="2" width="9.5703125" style="36" customWidth="1"/>
    <col min="3" max="3" width="12.7109375" style="36" customWidth="1"/>
    <col min="4" max="8" width="9.5703125" style="36" customWidth="1"/>
    <col min="9" max="9" width="7.85546875" style="36" customWidth="1"/>
    <col min="10" max="16384" width="9.140625" style="36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K1" s="37"/>
    </row>
    <row r="2" spans="1:11" x14ac:dyDescent="0.2">
      <c r="A2" s="2"/>
      <c r="B2" s="2"/>
      <c r="C2" s="2"/>
      <c r="D2" s="2"/>
      <c r="E2" s="2"/>
      <c r="F2" s="2"/>
      <c r="G2" s="2"/>
      <c r="H2" s="2"/>
      <c r="I2" s="2"/>
      <c r="K2" s="37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K3" s="37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K4" s="37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K5" s="37"/>
    </row>
    <row r="6" spans="1:11" ht="21.75" customHeight="1" x14ac:dyDescent="0.2">
      <c r="A6" s="1"/>
      <c r="B6" s="1"/>
      <c r="C6" s="1"/>
      <c r="D6" s="1"/>
      <c r="E6" s="1"/>
      <c r="F6" s="1"/>
      <c r="G6" s="1"/>
      <c r="H6" s="1"/>
      <c r="I6" s="1"/>
      <c r="K6" s="37"/>
    </row>
    <row r="7" spans="1:11" x14ac:dyDescent="0.2">
      <c r="A7" s="2"/>
      <c r="B7" s="2"/>
      <c r="C7" s="2"/>
      <c r="D7" s="2"/>
      <c r="E7" s="2"/>
      <c r="F7" s="2"/>
      <c r="G7" s="2"/>
      <c r="H7" s="2"/>
      <c r="I7" s="2"/>
    </row>
    <row r="8" spans="1:11" x14ac:dyDescent="0.2">
      <c r="A8" s="2"/>
      <c r="B8" s="2"/>
      <c r="C8" s="2"/>
      <c r="D8" s="2"/>
      <c r="E8" s="2"/>
      <c r="F8" s="2"/>
      <c r="G8" s="2"/>
      <c r="H8" s="2"/>
      <c r="I8" s="2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11" ht="11.25" customHeight="1" x14ac:dyDescent="0.6">
      <c r="A11" s="121"/>
      <c r="B11" s="121"/>
      <c r="C11" s="121"/>
      <c r="D11" s="121"/>
      <c r="E11" s="121"/>
      <c r="F11" s="121"/>
      <c r="G11" s="121"/>
      <c r="H11" s="121"/>
      <c r="I11" s="121"/>
    </row>
    <row r="12" spans="1:11" ht="11.25" customHeight="1" x14ac:dyDescent="0.6">
      <c r="A12" s="3"/>
      <c r="B12" s="3"/>
      <c r="C12" s="3"/>
      <c r="D12" s="3"/>
      <c r="E12" s="3"/>
      <c r="F12" s="3"/>
      <c r="G12" s="3"/>
      <c r="H12" s="3"/>
      <c r="I12" s="3"/>
    </row>
    <row r="13" spans="1:11" ht="42.75" x14ac:dyDescent="0.6">
      <c r="A13" s="122" t="s">
        <v>235</v>
      </c>
      <c r="B13" s="122"/>
      <c r="C13" s="122"/>
      <c r="D13" s="122"/>
      <c r="E13" s="122"/>
      <c r="F13" s="122"/>
      <c r="G13" s="122"/>
      <c r="H13" s="122"/>
      <c r="I13" s="122"/>
      <c r="J13" s="38"/>
    </row>
    <row r="14" spans="1:11" ht="42.75" x14ac:dyDescent="0.6">
      <c r="A14" s="4"/>
      <c r="B14" s="4"/>
      <c r="C14" s="4"/>
      <c r="D14" s="4"/>
      <c r="E14" s="4"/>
      <c r="F14" s="4"/>
      <c r="G14" s="4"/>
      <c r="H14" s="4"/>
      <c r="I14" s="4"/>
    </row>
    <row r="15" spans="1:11" ht="41.25" x14ac:dyDescent="0.6">
      <c r="A15" s="123" t="s">
        <v>1027</v>
      </c>
      <c r="B15" s="123"/>
      <c r="C15" s="123"/>
      <c r="D15" s="123"/>
      <c r="E15" s="123"/>
      <c r="F15" s="123"/>
      <c r="G15" s="123"/>
      <c r="H15" s="123"/>
      <c r="I15" s="123"/>
    </row>
    <row r="16" spans="1:11" ht="30" x14ac:dyDescent="0.4">
      <c r="A16" s="124" t="s">
        <v>1028</v>
      </c>
      <c r="B16" s="125"/>
      <c r="C16" s="125"/>
      <c r="D16" s="125"/>
      <c r="E16" s="125"/>
      <c r="F16" s="125"/>
      <c r="G16" s="125"/>
      <c r="H16" s="125"/>
      <c r="I16" s="125"/>
    </row>
    <row r="17" spans="1:9" ht="33.75" x14ac:dyDescent="0.5">
      <c r="A17" s="5"/>
      <c r="B17" s="6"/>
      <c r="C17" s="6"/>
      <c r="D17" s="6"/>
      <c r="E17" s="6"/>
      <c r="F17" s="6"/>
      <c r="G17" s="6"/>
      <c r="H17" s="6"/>
      <c r="I17" s="6"/>
    </row>
    <row r="18" spans="1:9" ht="12" customHeight="1" x14ac:dyDescent="0.5">
      <c r="A18" s="5"/>
      <c r="B18" s="6"/>
      <c r="C18" s="6"/>
      <c r="D18" s="6"/>
      <c r="E18" s="6"/>
      <c r="F18" s="6"/>
      <c r="G18" s="6"/>
      <c r="H18" s="6"/>
      <c r="I18" s="6"/>
    </row>
    <row r="19" spans="1:9" ht="12" customHeight="1" x14ac:dyDescent="0.5">
      <c r="A19" s="5"/>
      <c r="B19" s="6"/>
      <c r="C19" s="6"/>
      <c r="D19" s="6"/>
      <c r="E19" s="6"/>
      <c r="F19" s="6"/>
      <c r="G19" s="6"/>
      <c r="H19" s="6"/>
      <c r="I19" s="6"/>
    </row>
    <row r="20" spans="1:9" ht="12" customHeight="1" x14ac:dyDescent="0.5">
      <c r="A20" s="5"/>
      <c r="B20" s="6"/>
      <c r="C20" s="6"/>
      <c r="D20" s="6"/>
      <c r="E20" s="6"/>
      <c r="F20" s="6"/>
      <c r="G20" s="6"/>
      <c r="H20" s="6"/>
      <c r="I20" s="6"/>
    </row>
    <row r="21" spans="1:9" ht="12" customHeight="1" x14ac:dyDescent="0.5">
      <c r="A21" s="5"/>
      <c r="B21" s="6"/>
      <c r="C21" s="6"/>
      <c r="D21" s="6"/>
      <c r="E21" s="6"/>
      <c r="F21" s="6"/>
      <c r="G21" s="6"/>
      <c r="H21" s="6"/>
      <c r="I21" s="6"/>
    </row>
    <row r="22" spans="1:9" ht="12" customHeight="1" x14ac:dyDescent="0.5">
      <c r="A22" s="7"/>
      <c r="B22" s="8"/>
      <c r="C22" s="8"/>
      <c r="D22" s="8"/>
      <c r="E22" s="8"/>
      <c r="F22" s="8"/>
      <c r="G22" s="8"/>
      <c r="H22" s="8"/>
      <c r="I22" s="8"/>
    </row>
    <row r="23" spans="1:9" x14ac:dyDescent="0.2">
      <c r="A23" s="9"/>
      <c r="B23" s="9"/>
      <c r="C23" s="9"/>
      <c r="D23" s="9"/>
      <c r="E23" s="9"/>
      <c r="F23" s="9"/>
      <c r="G23" s="9"/>
      <c r="H23" s="9"/>
      <c r="I23" s="9"/>
    </row>
    <row r="24" spans="1:9" ht="16.5" customHeight="1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16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16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16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16" ht="12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16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16" ht="15" x14ac:dyDescent="0.25">
      <c r="A40" s="2"/>
      <c r="B40" s="2"/>
      <c r="C40" s="2"/>
      <c r="D40" s="2"/>
      <c r="E40" s="2"/>
      <c r="F40" s="2"/>
      <c r="G40" s="2"/>
      <c r="H40" s="2"/>
      <c r="I40" s="2"/>
      <c r="P40" s="39"/>
    </row>
    <row r="41" spans="1:16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16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118" t="s">
        <v>0</v>
      </c>
      <c r="B51" s="119"/>
      <c r="C51" s="119"/>
      <c r="D51" s="119"/>
      <c r="E51" s="119"/>
      <c r="F51" s="119"/>
      <c r="G51" s="119"/>
      <c r="H51" s="119"/>
      <c r="I51" s="120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2"/>
      <c r="B55" s="10" t="s">
        <v>238</v>
      </c>
      <c r="C55" s="11"/>
      <c r="D55" s="12"/>
      <c r="E55" s="13"/>
      <c r="F55" s="14"/>
      <c r="G55" s="15"/>
      <c r="H55" s="15"/>
      <c r="I55" s="15"/>
    </row>
    <row r="56" spans="1:9" ht="15.75" x14ac:dyDescent="0.25">
      <c r="A56" s="2"/>
      <c r="B56" s="10" t="s">
        <v>239</v>
      </c>
      <c r="C56" s="11"/>
      <c r="D56" s="12"/>
      <c r="E56" s="13"/>
      <c r="F56" s="14"/>
      <c r="G56" s="15"/>
      <c r="H56" s="15"/>
      <c r="I56" s="15"/>
    </row>
    <row r="57" spans="1:9" ht="15.75" x14ac:dyDescent="0.25">
      <c r="A57" s="2"/>
      <c r="B57" s="11"/>
      <c r="C57" s="11"/>
      <c r="D57" s="12"/>
      <c r="E57" s="13"/>
      <c r="F57" s="14"/>
      <c r="G57" s="15"/>
      <c r="H57" s="15"/>
      <c r="I57" s="15"/>
    </row>
    <row r="58" spans="1:9" ht="15.75" x14ac:dyDescent="0.25">
      <c r="A58" s="2"/>
      <c r="B58" s="11" t="s">
        <v>240</v>
      </c>
      <c r="C58" s="11"/>
      <c r="D58" s="13"/>
      <c r="E58" s="13"/>
      <c r="F58" s="14"/>
      <c r="G58" s="15"/>
      <c r="H58" s="15"/>
      <c r="I58" s="15"/>
    </row>
    <row r="59" spans="1:9" ht="15" x14ac:dyDescent="0.2">
      <c r="A59" s="2"/>
      <c r="B59" s="16"/>
      <c r="C59" s="11"/>
      <c r="D59" s="16"/>
      <c r="E59" s="16"/>
      <c r="F59" s="2"/>
      <c r="G59" s="13"/>
      <c r="H59" s="15"/>
      <c r="I59" s="15"/>
    </row>
    <row r="60" spans="1:9" ht="15" x14ac:dyDescent="0.2">
      <c r="A60" s="2"/>
      <c r="B60" s="11" t="s">
        <v>241</v>
      </c>
      <c r="C60" s="17">
        <v>42186</v>
      </c>
      <c r="D60" s="16"/>
      <c r="E60" s="16"/>
      <c r="F60" s="2"/>
      <c r="G60" s="13"/>
      <c r="H60" s="15"/>
      <c r="I60" s="15"/>
    </row>
    <row r="61" spans="1:9" x14ac:dyDescent="0.2">
      <c r="A61" s="2"/>
      <c r="B61" s="2"/>
      <c r="C61" s="2"/>
      <c r="D61" s="2"/>
      <c r="E61" s="2"/>
      <c r="F61" s="2"/>
      <c r="G61" s="2"/>
      <c r="H61" s="2"/>
      <c r="I61" s="2"/>
    </row>
    <row r="63" spans="1:9" x14ac:dyDescent="0.2">
      <c r="A63" s="40"/>
    </row>
  </sheetData>
  <mergeCells count="5">
    <mergeCell ref="A51:I51"/>
    <mergeCell ref="A11:I11"/>
    <mergeCell ref="A13:I13"/>
    <mergeCell ref="A15:I15"/>
    <mergeCell ref="A16:I16"/>
  </mergeCells>
  <phoneticPr fontId="0" type="noConversion"/>
  <printOptions horizontalCentered="1"/>
  <pageMargins left="1" right="0.75" top="1" bottom="1" header="0.5" footer="0.5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1"/>
  <sheetViews>
    <sheetView workbookViewId="0">
      <selection activeCell="M8" sqref="M8"/>
    </sheetView>
  </sheetViews>
  <sheetFormatPr defaultRowHeight="15" x14ac:dyDescent="0.25"/>
  <cols>
    <col min="1" max="1" width="40.7109375" customWidth="1"/>
    <col min="2" max="2" width="19.28515625" customWidth="1"/>
    <col min="3" max="3" width="13.42578125" customWidth="1"/>
    <col min="4" max="4" width="13.85546875" customWidth="1"/>
    <col min="6" max="6" width="13.42578125" customWidth="1"/>
  </cols>
  <sheetData>
    <row r="3" spans="1:6" ht="15.75" x14ac:dyDescent="0.25">
      <c r="A3" s="96" t="s">
        <v>1099</v>
      </c>
      <c r="B3" s="96"/>
    </row>
    <row r="4" spans="1:6" ht="15.75" x14ac:dyDescent="0.25">
      <c r="A4" s="96" t="s">
        <v>1100</v>
      </c>
      <c r="B4" s="96"/>
    </row>
    <row r="5" spans="1:6" x14ac:dyDescent="0.25">
      <c r="A5" t="s">
        <v>1101</v>
      </c>
    </row>
    <row r="6" spans="1:6" x14ac:dyDescent="0.25">
      <c r="A6" s="97" t="s">
        <v>1102</v>
      </c>
    </row>
    <row r="7" spans="1:6" ht="15.75" thickBot="1" x14ac:dyDescent="0.3">
      <c r="A7" s="97"/>
    </row>
    <row r="8" spans="1:6" ht="22.5" x14ac:dyDescent="0.25">
      <c r="A8" s="98"/>
      <c r="B8" s="99" t="s">
        <v>1103</v>
      </c>
      <c r="C8" s="100" t="s">
        <v>1104</v>
      </c>
      <c r="D8" s="100" t="s">
        <v>1104</v>
      </c>
      <c r="E8" s="101" t="s">
        <v>1104</v>
      </c>
      <c r="F8" s="101" t="s">
        <v>1105</v>
      </c>
    </row>
    <row r="9" spans="1:6" ht="22.5" x14ac:dyDescent="0.25">
      <c r="A9" s="102"/>
      <c r="B9" s="103" t="s">
        <v>1106</v>
      </c>
      <c r="C9" s="104" t="s">
        <v>1107</v>
      </c>
      <c r="D9" s="104" t="s">
        <v>1107</v>
      </c>
      <c r="E9" s="105" t="s">
        <v>1107</v>
      </c>
      <c r="F9" s="105" t="s">
        <v>1108</v>
      </c>
    </row>
    <row r="10" spans="1:6" ht="34.5" thickBot="1" x14ac:dyDescent="0.3">
      <c r="A10" s="106"/>
      <c r="B10" s="104" t="s">
        <v>1107</v>
      </c>
      <c r="C10" s="104" t="s">
        <v>1109</v>
      </c>
      <c r="D10" s="104" t="s">
        <v>1110</v>
      </c>
      <c r="E10" s="105" t="s">
        <v>1111</v>
      </c>
      <c r="F10" s="107" t="s">
        <v>1112</v>
      </c>
    </row>
    <row r="11" spans="1:6" x14ac:dyDescent="0.25">
      <c r="A11" s="126" t="s">
        <v>1113</v>
      </c>
      <c r="B11" s="127"/>
      <c r="C11" s="127"/>
      <c r="D11" s="127"/>
      <c r="E11" s="128"/>
      <c r="F11" s="108"/>
    </row>
    <row r="12" spans="1:6" x14ac:dyDescent="0.25">
      <c r="A12" s="109" t="s">
        <v>1114</v>
      </c>
      <c r="B12" s="110">
        <v>8930</v>
      </c>
      <c r="C12" s="111">
        <v>9380</v>
      </c>
      <c r="D12" s="111">
        <v>9850</v>
      </c>
      <c r="E12" s="112">
        <v>10340</v>
      </c>
      <c r="F12" s="112">
        <v>11890</v>
      </c>
    </row>
    <row r="13" spans="1:6" ht="21" x14ac:dyDescent="0.25">
      <c r="A13" s="109" t="s">
        <v>1115</v>
      </c>
      <c r="B13" s="110">
        <v>9180</v>
      </c>
      <c r="C13" s="111">
        <v>9640</v>
      </c>
      <c r="D13" s="111">
        <v>10120</v>
      </c>
      <c r="E13" s="112">
        <v>10630</v>
      </c>
      <c r="F13" s="112">
        <v>12230</v>
      </c>
    </row>
    <row r="14" spans="1:6" x14ac:dyDescent="0.25">
      <c r="A14" s="109" t="s">
        <v>1116</v>
      </c>
      <c r="B14" s="110">
        <v>10530</v>
      </c>
      <c r="C14" s="111">
        <v>11060</v>
      </c>
      <c r="D14" s="111">
        <v>11610</v>
      </c>
      <c r="E14" s="112">
        <v>12190</v>
      </c>
      <c r="F14" s="112">
        <v>14020</v>
      </c>
    </row>
    <row r="15" spans="1:6" x14ac:dyDescent="0.25">
      <c r="A15" s="109"/>
      <c r="B15" s="110"/>
      <c r="C15" s="111"/>
      <c r="D15" s="111"/>
      <c r="E15" s="112"/>
      <c r="F15" s="112"/>
    </row>
    <row r="16" spans="1:6" x14ac:dyDescent="0.25">
      <c r="A16" s="109" t="s">
        <v>1117</v>
      </c>
      <c r="B16" s="110">
        <v>8930</v>
      </c>
      <c r="C16" s="111">
        <v>9780</v>
      </c>
      <c r="D16" s="111">
        <v>10270</v>
      </c>
      <c r="E16" s="112">
        <v>10780</v>
      </c>
      <c r="F16" s="112">
        <v>12400</v>
      </c>
    </row>
    <row r="17" spans="1:6" x14ac:dyDescent="0.25">
      <c r="A17" s="109" t="s">
        <v>1118</v>
      </c>
      <c r="B17" s="110">
        <v>12700</v>
      </c>
      <c r="C17" s="111">
        <v>13330</v>
      </c>
      <c r="D17" s="111">
        <v>14000</v>
      </c>
      <c r="E17" s="112">
        <v>14700</v>
      </c>
      <c r="F17" s="112">
        <v>16910</v>
      </c>
    </row>
    <row r="18" spans="1:6" x14ac:dyDescent="0.25">
      <c r="A18" s="109" t="s">
        <v>1119</v>
      </c>
      <c r="B18" s="110">
        <v>13280</v>
      </c>
      <c r="C18" s="111">
        <v>13940</v>
      </c>
      <c r="D18" s="111">
        <v>14640</v>
      </c>
      <c r="E18" s="112">
        <v>15370</v>
      </c>
      <c r="F18" s="112">
        <v>17670</v>
      </c>
    </row>
    <row r="19" spans="1:6" x14ac:dyDescent="0.25">
      <c r="A19" s="109"/>
      <c r="B19" s="110"/>
      <c r="C19" s="111"/>
      <c r="D19" s="111"/>
      <c r="E19" s="112"/>
      <c r="F19" s="112"/>
    </row>
    <row r="20" spans="1:6" x14ac:dyDescent="0.25">
      <c r="A20" s="109" t="s">
        <v>1120</v>
      </c>
      <c r="B20" s="110">
        <v>12310</v>
      </c>
      <c r="C20" s="111">
        <v>12930</v>
      </c>
      <c r="D20" s="111">
        <v>13580</v>
      </c>
      <c r="E20" s="112">
        <v>14260</v>
      </c>
      <c r="F20" s="112">
        <v>16400</v>
      </c>
    </row>
    <row r="21" spans="1:6" ht="15.75" thickBot="1" x14ac:dyDescent="0.3">
      <c r="A21" s="109" t="s">
        <v>1121</v>
      </c>
      <c r="B21" s="110">
        <v>15000</v>
      </c>
      <c r="C21" s="111">
        <v>16350</v>
      </c>
      <c r="D21" s="111">
        <v>17170</v>
      </c>
      <c r="E21" s="112">
        <v>18030</v>
      </c>
      <c r="F21" s="112">
        <v>20730</v>
      </c>
    </row>
    <row r="22" spans="1:6" x14ac:dyDescent="0.25">
      <c r="A22" s="126" t="s">
        <v>1122</v>
      </c>
      <c r="B22" s="127"/>
      <c r="C22" s="127"/>
      <c r="D22" s="127"/>
      <c r="E22" s="128"/>
      <c r="F22" s="108"/>
    </row>
    <row r="23" spans="1:6" x14ac:dyDescent="0.25">
      <c r="A23" s="109" t="s">
        <v>1123</v>
      </c>
      <c r="B23" s="110">
        <v>26360</v>
      </c>
      <c r="C23" s="111">
        <v>27680</v>
      </c>
      <c r="D23" s="111">
        <v>29060</v>
      </c>
      <c r="E23" s="112">
        <v>30510</v>
      </c>
      <c r="F23" s="112">
        <v>35090</v>
      </c>
    </row>
    <row r="24" spans="1:6" x14ac:dyDescent="0.25">
      <c r="A24" s="109" t="s">
        <v>1124</v>
      </c>
      <c r="B24" s="110">
        <v>27000</v>
      </c>
      <c r="C24" s="111">
        <v>30360</v>
      </c>
      <c r="D24" s="111">
        <v>31880</v>
      </c>
      <c r="E24" s="112">
        <v>33470</v>
      </c>
      <c r="F24" s="112">
        <v>38490</v>
      </c>
    </row>
    <row r="25" spans="1:6" ht="15.75" thickBot="1" x14ac:dyDescent="0.3">
      <c r="A25" s="109" t="s">
        <v>1125</v>
      </c>
      <c r="B25" s="110">
        <v>42890</v>
      </c>
      <c r="C25" s="111">
        <v>45030</v>
      </c>
      <c r="D25" s="111">
        <v>47280</v>
      </c>
      <c r="E25" s="112">
        <v>49640</v>
      </c>
      <c r="F25" s="112">
        <v>57090</v>
      </c>
    </row>
    <row r="26" spans="1:6" x14ac:dyDescent="0.25">
      <c r="A26" s="126" t="s">
        <v>1126</v>
      </c>
      <c r="B26" s="127"/>
      <c r="C26" s="127"/>
      <c r="D26" s="127"/>
      <c r="E26" s="128"/>
      <c r="F26" s="108"/>
    </row>
    <row r="27" spans="1:6" x14ac:dyDescent="0.25">
      <c r="A27" s="109" t="s">
        <v>1127</v>
      </c>
      <c r="B27" s="110">
        <v>19200</v>
      </c>
      <c r="C27" s="111">
        <v>20160</v>
      </c>
      <c r="D27" s="111">
        <v>21170</v>
      </c>
      <c r="E27" s="112">
        <v>22230</v>
      </c>
      <c r="F27" s="112">
        <v>25570</v>
      </c>
    </row>
    <row r="28" spans="1:6" x14ac:dyDescent="0.25">
      <c r="A28" s="109" t="s">
        <v>1128</v>
      </c>
      <c r="B28" s="110">
        <v>19000</v>
      </c>
      <c r="C28" s="111">
        <v>21050</v>
      </c>
      <c r="D28" s="111">
        <v>22100</v>
      </c>
      <c r="E28" s="112">
        <v>23200</v>
      </c>
      <c r="F28" s="112">
        <v>26680</v>
      </c>
    </row>
    <row r="29" spans="1:6" x14ac:dyDescent="0.25">
      <c r="A29" s="109" t="s">
        <v>1129</v>
      </c>
      <c r="B29" s="110">
        <v>21570</v>
      </c>
      <c r="C29" s="111">
        <v>22650</v>
      </c>
      <c r="D29" s="111">
        <v>23780</v>
      </c>
      <c r="E29" s="112">
        <v>24970</v>
      </c>
      <c r="F29" s="112">
        <v>28720</v>
      </c>
    </row>
    <row r="30" spans="1:6" x14ac:dyDescent="0.25">
      <c r="A30" s="109" t="s">
        <v>1130</v>
      </c>
      <c r="B30" s="110">
        <v>22000</v>
      </c>
      <c r="C30" s="111">
        <v>24190</v>
      </c>
      <c r="D30" s="111">
        <v>25400</v>
      </c>
      <c r="E30" s="112">
        <v>26670</v>
      </c>
      <c r="F30" s="112">
        <v>30670</v>
      </c>
    </row>
    <row r="31" spans="1:6" x14ac:dyDescent="0.25">
      <c r="A31" s="109" t="s">
        <v>1131</v>
      </c>
      <c r="B31" s="110">
        <v>30000</v>
      </c>
      <c r="C31" s="111">
        <v>31500</v>
      </c>
      <c r="D31" s="111">
        <v>33070</v>
      </c>
      <c r="E31" s="112">
        <v>34720</v>
      </c>
      <c r="F31" s="112">
        <v>39930</v>
      </c>
    </row>
    <row r="32" spans="1:6" x14ac:dyDescent="0.25">
      <c r="A32" s="109" t="s">
        <v>1132</v>
      </c>
      <c r="B32" s="110">
        <v>28000</v>
      </c>
      <c r="C32" s="111">
        <v>30900</v>
      </c>
      <c r="D32" s="111">
        <v>32440</v>
      </c>
      <c r="E32" s="112">
        <v>34060</v>
      </c>
      <c r="F32" s="112">
        <v>39170</v>
      </c>
    </row>
    <row r="33" spans="1:6" x14ac:dyDescent="0.25">
      <c r="A33" s="109" t="s">
        <v>1133</v>
      </c>
      <c r="B33" s="110">
        <v>24000</v>
      </c>
      <c r="C33" s="111">
        <v>26600</v>
      </c>
      <c r="D33" s="111">
        <v>27930</v>
      </c>
      <c r="E33" s="112">
        <v>29330</v>
      </c>
      <c r="F33" s="112">
        <v>33730</v>
      </c>
    </row>
    <row r="34" spans="1:6" x14ac:dyDescent="0.25">
      <c r="A34" s="109" t="s">
        <v>1134</v>
      </c>
      <c r="B34" s="110">
        <v>23500</v>
      </c>
      <c r="C34" s="111">
        <v>24670</v>
      </c>
      <c r="D34" s="111">
        <v>25900</v>
      </c>
      <c r="E34" s="112">
        <v>27190</v>
      </c>
      <c r="F34" s="112">
        <v>31270</v>
      </c>
    </row>
    <row r="35" spans="1:6" x14ac:dyDescent="0.25">
      <c r="A35" s="109" t="s">
        <v>1135</v>
      </c>
      <c r="B35" s="110">
        <v>30000</v>
      </c>
      <c r="C35" s="111">
        <v>32440</v>
      </c>
      <c r="D35" s="111">
        <v>34060</v>
      </c>
      <c r="E35" s="112">
        <v>35760</v>
      </c>
      <c r="F35" s="112">
        <v>41120</v>
      </c>
    </row>
    <row r="36" spans="1:6" x14ac:dyDescent="0.25">
      <c r="A36" s="109"/>
      <c r="B36" s="110"/>
      <c r="C36" s="111"/>
      <c r="D36" s="111"/>
      <c r="E36" s="112"/>
      <c r="F36" s="112"/>
    </row>
    <row r="37" spans="1:6" ht="21" x14ac:dyDescent="0.25">
      <c r="A37" s="109" t="s">
        <v>1136</v>
      </c>
      <c r="B37" s="110">
        <v>20740</v>
      </c>
      <c r="C37" s="111">
        <v>21780</v>
      </c>
      <c r="D37" s="111">
        <v>22870</v>
      </c>
      <c r="E37" s="112">
        <v>24010</v>
      </c>
      <c r="F37" s="112">
        <v>27610</v>
      </c>
    </row>
    <row r="38" spans="1:6" ht="21" x14ac:dyDescent="0.25">
      <c r="A38" s="109" t="s">
        <v>1137</v>
      </c>
      <c r="B38" s="110">
        <v>24600</v>
      </c>
      <c r="C38" s="111">
        <v>27140</v>
      </c>
      <c r="D38" s="111">
        <v>28500</v>
      </c>
      <c r="E38" s="112">
        <v>29920</v>
      </c>
      <c r="F38" s="112">
        <v>34410</v>
      </c>
    </row>
    <row r="39" spans="1:6" ht="21.75" thickBot="1" x14ac:dyDescent="0.3">
      <c r="A39" s="109" t="s">
        <v>1138</v>
      </c>
      <c r="B39" s="110">
        <v>31000</v>
      </c>
      <c r="C39" s="111">
        <v>34040</v>
      </c>
      <c r="D39" s="111">
        <v>35740</v>
      </c>
      <c r="E39" s="112">
        <v>37530</v>
      </c>
      <c r="F39" s="113">
        <v>43160</v>
      </c>
    </row>
    <row r="40" spans="1:6" x14ac:dyDescent="0.25">
      <c r="A40" s="126" t="s">
        <v>1139</v>
      </c>
      <c r="B40" s="127"/>
      <c r="C40" s="127"/>
      <c r="D40" s="127"/>
      <c r="E40" s="128"/>
      <c r="F40" s="112"/>
    </row>
    <row r="41" spans="1:6" ht="15.75" thickBot="1" x14ac:dyDescent="0.3">
      <c r="A41" s="114" t="s">
        <v>1140</v>
      </c>
      <c r="B41" s="115">
        <v>42000</v>
      </c>
      <c r="C41" s="116">
        <v>46500</v>
      </c>
      <c r="D41" s="116">
        <v>48830</v>
      </c>
      <c r="E41" s="117">
        <v>51270</v>
      </c>
      <c r="F41" s="113">
        <v>58960</v>
      </c>
    </row>
  </sheetData>
  <mergeCells count="4">
    <mergeCell ref="A11:E11"/>
    <mergeCell ref="A22:E22"/>
    <mergeCell ref="A26:E26"/>
    <mergeCell ref="A40:E4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292"/>
  <sheetViews>
    <sheetView tabSelected="1" topLeftCell="H1" zoomScaleNormal="100" workbookViewId="0">
      <selection activeCell="O47" sqref="O47"/>
    </sheetView>
  </sheetViews>
  <sheetFormatPr defaultRowHeight="15" outlineLevelCol="1" x14ac:dyDescent="0.25"/>
  <cols>
    <col min="1" max="1" width="12" style="39" hidden="1" customWidth="1" outlineLevel="1"/>
    <col min="2" max="2" width="9.140625" style="39" hidden="1" customWidth="1" outlineLevel="1"/>
    <col min="3" max="3" width="13.7109375" style="39" hidden="1" customWidth="1" outlineLevel="1"/>
    <col min="4" max="4" width="15.7109375" style="39" hidden="1" customWidth="1" outlineLevel="1"/>
    <col min="5" max="5" width="11.42578125" style="39" hidden="1" customWidth="1" outlineLevel="1"/>
    <col min="6" max="6" width="9.140625" style="39" hidden="1" customWidth="1" outlineLevel="1"/>
    <col min="7" max="7" width="13.7109375" style="39" hidden="1" customWidth="1" outlineLevel="1"/>
    <col min="8" max="8" width="9.140625" style="39" collapsed="1"/>
    <col min="9" max="9" width="74.28515625" style="39" bestFit="1" customWidth="1"/>
    <col min="10" max="11" width="10.140625" style="39" customWidth="1"/>
    <col min="12" max="13" width="10.140625" style="39" bestFit="1" customWidth="1"/>
    <col min="14" max="14" width="13.28515625" style="95" customWidth="1" collapsed="1"/>
    <col min="15" max="15" width="13.85546875" style="39" bestFit="1" customWidth="1"/>
    <col min="16" max="16" width="12.42578125" style="39" hidden="1" customWidth="1" outlineLevel="1"/>
    <col min="17" max="17" width="14.42578125" style="39" hidden="1" customWidth="1" outlineLevel="1"/>
    <col min="18" max="18" width="13.5703125" style="39" hidden="1" customWidth="1" outlineLevel="1"/>
    <col min="19" max="19" width="13.28515625" style="39" hidden="1" customWidth="1" outlineLevel="1"/>
    <col min="20" max="20" width="13.42578125" style="39" hidden="1" customWidth="1" outlineLevel="1"/>
    <col min="21" max="21" width="12.5703125" style="39" hidden="1" customWidth="1" outlineLevel="1"/>
    <col min="22" max="22" width="11.85546875" style="39" hidden="1" customWidth="1" outlineLevel="1"/>
    <col min="23" max="23" width="13.42578125" style="39" hidden="1" customWidth="1" outlineLevel="1"/>
    <col min="24" max="24" width="11.28515625" style="39" hidden="1" customWidth="1" outlineLevel="1"/>
    <col min="25" max="25" width="11.5703125" style="39" hidden="1" customWidth="1" outlineLevel="1"/>
    <col min="26" max="26" width="11.7109375" style="39" hidden="1" customWidth="1" outlineLevel="1"/>
    <col min="27" max="27" width="12" style="39" hidden="1" customWidth="1" outlineLevel="1"/>
    <col min="28" max="28" width="13.140625" style="39" hidden="1" customWidth="1" outlineLevel="1"/>
    <col min="29" max="29" width="13.28515625" style="89" customWidth="1" collapsed="1"/>
    <col min="30" max="16384" width="9.140625" style="39"/>
  </cols>
  <sheetData>
    <row r="1" spans="1:29" ht="15.75" thickBot="1" x14ac:dyDescent="0.3">
      <c r="A1" s="47"/>
      <c r="B1" s="47"/>
      <c r="C1" s="47"/>
      <c r="D1" s="47"/>
      <c r="E1" s="47"/>
      <c r="F1" s="47"/>
      <c r="G1" s="47"/>
      <c r="H1" s="47"/>
      <c r="I1" s="47"/>
      <c r="J1" s="51"/>
      <c r="K1" s="51"/>
      <c r="L1" s="51"/>
      <c r="M1" s="51"/>
      <c r="N1" s="91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85"/>
    </row>
    <row r="2" spans="1:29" ht="30.75" thickBot="1" x14ac:dyDescent="0.3">
      <c r="A2" s="41"/>
      <c r="B2" s="42" t="s">
        <v>18</v>
      </c>
      <c r="C2" s="42" t="s">
        <v>1</v>
      </c>
      <c r="D2" s="42" t="s">
        <v>2</v>
      </c>
      <c r="E2" s="42" t="s">
        <v>3</v>
      </c>
      <c r="F2" s="42" t="s">
        <v>20</v>
      </c>
      <c r="G2" s="42" t="s">
        <v>21</v>
      </c>
      <c r="H2" s="21" t="s">
        <v>4</v>
      </c>
      <c r="I2" s="22" t="s">
        <v>5</v>
      </c>
      <c r="J2" s="23" t="s">
        <v>299</v>
      </c>
      <c r="K2" s="23"/>
      <c r="L2" s="23" t="s">
        <v>236</v>
      </c>
      <c r="M2" s="23" t="s">
        <v>237</v>
      </c>
      <c r="N2" s="92" t="s">
        <v>1097</v>
      </c>
      <c r="O2" s="82" t="s">
        <v>1098</v>
      </c>
      <c r="P2" s="33" t="s">
        <v>6</v>
      </c>
      <c r="Q2" s="18" t="s">
        <v>7</v>
      </c>
      <c r="R2" s="19" t="s">
        <v>8</v>
      </c>
      <c r="S2" s="19" t="s">
        <v>16</v>
      </c>
      <c r="T2" s="19" t="s">
        <v>17</v>
      </c>
      <c r="U2" s="19" t="s">
        <v>9</v>
      </c>
      <c r="V2" s="19" t="s">
        <v>10</v>
      </c>
      <c r="W2" s="19" t="s">
        <v>11</v>
      </c>
      <c r="X2" s="19" t="s">
        <v>12</v>
      </c>
      <c r="Y2" s="19" t="s">
        <v>13</v>
      </c>
      <c r="Z2" s="19" t="s">
        <v>14</v>
      </c>
      <c r="AA2" s="19" t="s">
        <v>15</v>
      </c>
      <c r="AB2" s="20" t="s">
        <v>14</v>
      </c>
      <c r="AC2" s="86"/>
    </row>
    <row r="3" spans="1:29" ht="24" hidden="1" thickBot="1" x14ac:dyDescent="0.4">
      <c r="A3" s="43"/>
      <c r="B3" s="44"/>
      <c r="C3" s="45"/>
      <c r="D3" s="45"/>
      <c r="E3" s="45"/>
      <c r="F3" s="45"/>
      <c r="G3" s="46"/>
      <c r="H3" s="57" t="s">
        <v>22</v>
      </c>
      <c r="I3" s="58"/>
      <c r="J3" s="59"/>
      <c r="K3" s="59"/>
      <c r="L3" s="59"/>
      <c r="M3" s="59"/>
      <c r="N3" s="93"/>
      <c r="O3" s="83"/>
      <c r="P3" s="52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4"/>
      <c r="AC3" s="87"/>
    </row>
    <row r="4" spans="1:29" ht="15.75" hidden="1" thickBot="1" x14ac:dyDescent="0.3">
      <c r="A4" s="47" t="s">
        <v>23</v>
      </c>
      <c r="B4" s="48" t="s">
        <v>234</v>
      </c>
      <c r="C4" s="49" t="s">
        <v>284</v>
      </c>
      <c r="D4" s="45" t="s">
        <v>300</v>
      </c>
      <c r="E4" s="45" t="s">
        <v>285</v>
      </c>
      <c r="F4" s="45" t="s">
        <v>286</v>
      </c>
      <c r="G4" s="46" t="s">
        <v>301</v>
      </c>
      <c r="H4" s="28" t="s">
        <v>302</v>
      </c>
      <c r="I4" s="24" t="s">
        <v>303</v>
      </c>
      <c r="J4" s="34"/>
      <c r="K4" s="34"/>
      <c r="L4" s="25"/>
      <c r="M4" s="25"/>
      <c r="N4" s="94">
        <v>11262.344328000001</v>
      </c>
      <c r="O4" s="90">
        <f>N4*0.98</f>
        <v>11037.097441440001</v>
      </c>
      <c r="P4" s="60">
        <f t="shared" ref="P4:P54" si="0">SUM(Q4:AB4)</f>
        <v>0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61"/>
      <c r="AC4" s="88"/>
    </row>
    <row r="5" spans="1:29" ht="15.75" hidden="1" thickBot="1" x14ac:dyDescent="0.3">
      <c r="A5" s="47" t="s">
        <v>24</v>
      </c>
      <c r="B5" s="48" t="s">
        <v>234</v>
      </c>
      <c r="C5" s="49" t="s">
        <v>284</v>
      </c>
      <c r="D5" s="45" t="s">
        <v>300</v>
      </c>
      <c r="E5" s="45" t="s">
        <v>285</v>
      </c>
      <c r="F5" s="45" t="s">
        <v>286</v>
      </c>
      <c r="G5" s="46" t="s">
        <v>304</v>
      </c>
      <c r="H5" s="28" t="s">
        <v>305</v>
      </c>
      <c r="I5" s="24" t="s">
        <v>306</v>
      </c>
      <c r="J5" s="34"/>
      <c r="K5" s="34"/>
      <c r="L5" s="25"/>
      <c r="M5" s="25"/>
      <c r="N5" s="94">
        <v>13496.354784000001</v>
      </c>
      <c r="O5" s="90">
        <f t="shared" ref="O5:O68" si="1">N5*0.98</f>
        <v>13226.42768832</v>
      </c>
      <c r="P5" s="60">
        <f t="shared" si="0"/>
        <v>0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61"/>
      <c r="AC5" s="88"/>
    </row>
    <row r="6" spans="1:29" ht="15.75" hidden="1" thickBot="1" x14ac:dyDescent="0.3">
      <c r="A6" s="47" t="s">
        <v>25</v>
      </c>
      <c r="B6" s="48" t="s">
        <v>234</v>
      </c>
      <c r="C6" s="49" t="s">
        <v>284</v>
      </c>
      <c r="D6" s="45" t="s">
        <v>300</v>
      </c>
      <c r="E6" s="45" t="s">
        <v>307</v>
      </c>
      <c r="F6" s="45" t="s">
        <v>308</v>
      </c>
      <c r="G6" s="46" t="s">
        <v>309</v>
      </c>
      <c r="H6" s="28" t="s">
        <v>310</v>
      </c>
      <c r="I6" s="24" t="s">
        <v>311</v>
      </c>
      <c r="J6" s="34" t="s">
        <v>312</v>
      </c>
      <c r="K6" s="34"/>
      <c r="L6" s="25"/>
      <c r="M6" s="25"/>
      <c r="N6" s="94">
        <v>9290.7328319999997</v>
      </c>
      <c r="O6" s="90">
        <f t="shared" si="1"/>
        <v>9104.9181753599987</v>
      </c>
      <c r="P6" s="60">
        <f t="shared" si="0"/>
        <v>0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61"/>
      <c r="AC6" s="88"/>
    </row>
    <row r="7" spans="1:29" ht="15.75" hidden="1" thickBot="1" x14ac:dyDescent="0.3">
      <c r="A7" s="47" t="s">
        <v>26</v>
      </c>
      <c r="B7" s="48" t="s">
        <v>234</v>
      </c>
      <c r="C7" s="49" t="s">
        <v>284</v>
      </c>
      <c r="D7" s="45" t="s">
        <v>300</v>
      </c>
      <c r="E7" s="45" t="s">
        <v>313</v>
      </c>
      <c r="F7" s="45" t="s">
        <v>314</v>
      </c>
      <c r="G7" s="46" t="s">
        <v>309</v>
      </c>
      <c r="H7" s="28" t="s">
        <v>315</v>
      </c>
      <c r="I7" s="24" t="s">
        <v>316</v>
      </c>
      <c r="J7" s="34"/>
      <c r="K7" s="34"/>
      <c r="L7" s="25"/>
      <c r="M7" s="25"/>
      <c r="N7" s="94">
        <v>9093.4812000000002</v>
      </c>
      <c r="O7" s="90">
        <f t="shared" si="1"/>
        <v>8911.6115759999993</v>
      </c>
      <c r="P7" s="60">
        <f t="shared" si="0"/>
        <v>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61"/>
      <c r="AC7" s="88"/>
    </row>
    <row r="8" spans="1:29" ht="15.75" hidden="1" thickBot="1" x14ac:dyDescent="0.3">
      <c r="A8" s="47" t="s">
        <v>28</v>
      </c>
      <c r="B8" s="48" t="s">
        <v>234</v>
      </c>
      <c r="C8" s="49" t="s">
        <v>284</v>
      </c>
      <c r="D8" s="45" t="s">
        <v>320</v>
      </c>
      <c r="E8" s="45" t="s">
        <v>321</v>
      </c>
      <c r="F8" s="45" t="s">
        <v>322</v>
      </c>
      <c r="G8" s="46" t="s">
        <v>317</v>
      </c>
      <c r="H8" s="28" t="s">
        <v>323</v>
      </c>
      <c r="I8" s="24" t="s">
        <v>324</v>
      </c>
      <c r="J8" s="34" t="s">
        <v>312</v>
      </c>
      <c r="K8" s="34"/>
      <c r="L8" s="25"/>
      <c r="M8" s="25"/>
      <c r="N8" s="94">
        <v>9566.7041520000002</v>
      </c>
      <c r="O8" s="90">
        <f t="shared" si="1"/>
        <v>9375.3700689600009</v>
      </c>
      <c r="P8" s="60">
        <f t="shared" si="0"/>
        <v>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61"/>
      <c r="AC8" s="88"/>
    </row>
    <row r="9" spans="1:29" ht="15.75" hidden="1" thickBot="1" x14ac:dyDescent="0.3">
      <c r="A9" s="47" t="s">
        <v>27</v>
      </c>
      <c r="B9" s="48" t="s">
        <v>234</v>
      </c>
      <c r="C9" s="49" t="s">
        <v>284</v>
      </c>
      <c r="D9" s="45" t="s">
        <v>300</v>
      </c>
      <c r="E9" s="45" t="s">
        <v>307</v>
      </c>
      <c r="F9" s="45" t="s">
        <v>308</v>
      </c>
      <c r="G9" s="46" t="s">
        <v>317</v>
      </c>
      <c r="H9" s="28" t="s">
        <v>318</v>
      </c>
      <c r="I9" s="24" t="s">
        <v>319</v>
      </c>
      <c r="J9" s="34" t="s">
        <v>312</v>
      </c>
      <c r="K9" s="34"/>
      <c r="L9" s="25"/>
      <c r="M9" s="25"/>
      <c r="N9" s="94">
        <v>9034.6676399999997</v>
      </c>
      <c r="O9" s="90">
        <f t="shared" si="1"/>
        <v>8853.9742871999988</v>
      </c>
      <c r="P9" s="60">
        <f t="shared" si="0"/>
        <v>0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61"/>
      <c r="AC9" s="88"/>
    </row>
    <row r="10" spans="1:29" ht="15.75" hidden="1" thickBot="1" x14ac:dyDescent="0.3">
      <c r="A10" s="47" t="s">
        <v>29</v>
      </c>
      <c r="B10" s="48" t="s">
        <v>234</v>
      </c>
      <c r="C10" s="49" t="s">
        <v>284</v>
      </c>
      <c r="D10" s="45" t="s">
        <v>300</v>
      </c>
      <c r="E10" s="45" t="s">
        <v>313</v>
      </c>
      <c r="F10" s="45" t="s">
        <v>314</v>
      </c>
      <c r="G10" s="46" t="s">
        <v>317</v>
      </c>
      <c r="H10" s="28" t="s">
        <v>325</v>
      </c>
      <c r="I10" s="24" t="s">
        <v>326</v>
      </c>
      <c r="J10" s="34"/>
      <c r="K10" s="34"/>
      <c r="L10" s="25"/>
      <c r="M10" s="25"/>
      <c r="N10" s="94">
        <v>8857.3221359999989</v>
      </c>
      <c r="O10" s="90">
        <f t="shared" si="1"/>
        <v>8680.1756932799981</v>
      </c>
      <c r="P10" s="60">
        <f t="shared" si="0"/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61"/>
      <c r="AC10" s="88"/>
    </row>
    <row r="11" spans="1:29" ht="15.75" hidden="1" thickBot="1" x14ac:dyDescent="0.3">
      <c r="A11" s="47" t="s">
        <v>37</v>
      </c>
      <c r="B11" s="48" t="s">
        <v>234</v>
      </c>
      <c r="C11" s="49" t="s">
        <v>284</v>
      </c>
      <c r="D11" s="45" t="s">
        <v>300</v>
      </c>
      <c r="E11" s="45" t="s">
        <v>327</v>
      </c>
      <c r="F11" s="45" t="s">
        <v>328</v>
      </c>
      <c r="G11" s="46" t="s">
        <v>329</v>
      </c>
      <c r="H11" s="28" t="s">
        <v>330</v>
      </c>
      <c r="I11" s="24" t="s">
        <v>331</v>
      </c>
      <c r="J11" s="34" t="s">
        <v>312</v>
      </c>
      <c r="K11" s="34"/>
      <c r="L11" s="25"/>
      <c r="M11" s="25"/>
      <c r="N11" s="94">
        <v>14235.595992</v>
      </c>
      <c r="O11" s="90">
        <f t="shared" si="1"/>
        <v>13950.884072160001</v>
      </c>
      <c r="P11" s="60">
        <f t="shared" si="0"/>
        <v>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61"/>
      <c r="AC11" s="88"/>
    </row>
    <row r="12" spans="1:29" ht="15.75" hidden="1" thickBot="1" x14ac:dyDescent="0.3">
      <c r="A12" s="47" t="s">
        <v>38</v>
      </c>
      <c r="B12" s="48" t="s">
        <v>234</v>
      </c>
      <c r="C12" s="49" t="s">
        <v>284</v>
      </c>
      <c r="D12" s="45" t="s">
        <v>300</v>
      </c>
      <c r="E12" s="45" t="s">
        <v>332</v>
      </c>
      <c r="F12" s="45" t="s">
        <v>333</v>
      </c>
      <c r="G12" s="46" t="s">
        <v>329</v>
      </c>
      <c r="H12" s="28" t="s">
        <v>334</v>
      </c>
      <c r="I12" s="24" t="s">
        <v>335</v>
      </c>
      <c r="J12" s="34"/>
      <c r="K12" s="34"/>
      <c r="L12" s="25"/>
      <c r="M12" s="25"/>
      <c r="N12" s="94">
        <v>13958.719848000001</v>
      </c>
      <c r="O12" s="90">
        <f t="shared" si="1"/>
        <v>13679.54545104</v>
      </c>
      <c r="P12" s="60">
        <f t="shared" si="0"/>
        <v>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61"/>
      <c r="AC12" s="88"/>
    </row>
    <row r="13" spans="1:29" ht="15.75" hidden="1" thickBot="1" x14ac:dyDescent="0.3">
      <c r="A13" s="47" t="s">
        <v>39</v>
      </c>
      <c r="B13" s="48" t="s">
        <v>234</v>
      </c>
      <c r="C13" s="49" t="s">
        <v>284</v>
      </c>
      <c r="D13" s="45" t="s">
        <v>300</v>
      </c>
      <c r="E13" s="45" t="s">
        <v>336</v>
      </c>
      <c r="F13" s="45" t="s">
        <v>337</v>
      </c>
      <c r="G13" s="46" t="s">
        <v>338</v>
      </c>
      <c r="H13" s="28" t="s">
        <v>339</v>
      </c>
      <c r="I13" s="24" t="s">
        <v>340</v>
      </c>
      <c r="J13" s="34"/>
      <c r="K13" s="34"/>
      <c r="L13" s="25"/>
      <c r="M13" s="25"/>
      <c r="N13" s="94">
        <v>11927.389967999999</v>
      </c>
      <c r="O13" s="90">
        <f t="shared" si="1"/>
        <v>11688.84216864</v>
      </c>
      <c r="P13" s="60">
        <f t="shared" si="0"/>
        <v>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61"/>
      <c r="AC13" s="88"/>
    </row>
    <row r="14" spans="1:29" ht="15.75" hidden="1" thickBot="1" x14ac:dyDescent="0.3">
      <c r="A14" s="47" t="s">
        <v>40</v>
      </c>
      <c r="B14" s="48" t="s">
        <v>234</v>
      </c>
      <c r="C14" s="49" t="s">
        <v>284</v>
      </c>
      <c r="D14" s="45" t="s">
        <v>341</v>
      </c>
      <c r="E14" s="45" t="s">
        <v>342</v>
      </c>
      <c r="F14" s="45" t="s">
        <v>343</v>
      </c>
      <c r="G14" s="46" t="s">
        <v>344</v>
      </c>
      <c r="H14" s="28" t="s">
        <v>345</v>
      </c>
      <c r="I14" s="24" t="s">
        <v>346</v>
      </c>
      <c r="J14" s="34" t="s">
        <v>312</v>
      </c>
      <c r="K14" s="34" t="s">
        <v>312</v>
      </c>
      <c r="L14" s="25"/>
      <c r="M14" s="25"/>
      <c r="N14" s="94">
        <v>10967.371704000001</v>
      </c>
      <c r="O14" s="90">
        <f t="shared" si="1"/>
        <v>10748.024269920001</v>
      </c>
      <c r="P14" s="60">
        <f t="shared" si="0"/>
        <v>0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61"/>
      <c r="AC14" s="88"/>
    </row>
    <row r="15" spans="1:29" ht="15.75" hidden="1" thickBot="1" x14ac:dyDescent="0.3">
      <c r="A15" s="47" t="s">
        <v>41</v>
      </c>
      <c r="B15" s="48" t="s">
        <v>234</v>
      </c>
      <c r="C15" s="49" t="s">
        <v>284</v>
      </c>
      <c r="D15" s="45" t="s">
        <v>341</v>
      </c>
      <c r="E15" s="45" t="s">
        <v>347</v>
      </c>
      <c r="F15" s="45" t="s">
        <v>348</v>
      </c>
      <c r="G15" s="46" t="s">
        <v>344</v>
      </c>
      <c r="H15" s="28" t="s">
        <v>349</v>
      </c>
      <c r="I15" s="24" t="s">
        <v>350</v>
      </c>
      <c r="J15" s="34" t="s">
        <v>312</v>
      </c>
      <c r="K15" s="34"/>
      <c r="L15" s="25"/>
      <c r="M15" s="25"/>
      <c r="N15" s="94">
        <v>10744.785</v>
      </c>
      <c r="O15" s="90">
        <f t="shared" si="1"/>
        <v>10529.889299999999</v>
      </c>
      <c r="P15" s="60">
        <f t="shared" si="0"/>
        <v>0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61"/>
      <c r="AC15" s="88"/>
    </row>
    <row r="16" spans="1:29" ht="15.75" hidden="1" thickBot="1" x14ac:dyDescent="0.3">
      <c r="A16" s="47" t="s">
        <v>44</v>
      </c>
      <c r="B16" s="48" t="s">
        <v>234</v>
      </c>
      <c r="C16" s="49" t="s">
        <v>284</v>
      </c>
      <c r="D16" s="45" t="s">
        <v>341</v>
      </c>
      <c r="E16" s="45" t="s">
        <v>342</v>
      </c>
      <c r="F16" s="45" t="s">
        <v>343</v>
      </c>
      <c r="G16" s="46" t="s">
        <v>351</v>
      </c>
      <c r="H16" s="28" t="s">
        <v>352</v>
      </c>
      <c r="I16" s="24" t="s">
        <v>353</v>
      </c>
      <c r="J16" s="34" t="s">
        <v>312</v>
      </c>
      <c r="K16" s="34" t="s">
        <v>312</v>
      </c>
      <c r="L16" s="25"/>
      <c r="M16" s="25"/>
      <c r="N16" s="94">
        <v>9784.7667359999996</v>
      </c>
      <c r="O16" s="90">
        <f t="shared" si="1"/>
        <v>9589.0714012799999</v>
      </c>
      <c r="P16" s="60">
        <f t="shared" si="0"/>
        <v>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61"/>
      <c r="AC16" s="88"/>
    </row>
    <row r="17" spans="1:29" ht="15.75" hidden="1" thickBot="1" x14ac:dyDescent="0.3">
      <c r="A17" s="47" t="s">
        <v>46</v>
      </c>
      <c r="B17" s="48" t="s">
        <v>234</v>
      </c>
      <c r="C17" s="49" t="s">
        <v>284</v>
      </c>
      <c r="D17" s="45" t="s">
        <v>341</v>
      </c>
      <c r="E17" s="45" t="s">
        <v>347</v>
      </c>
      <c r="F17" s="45" t="s">
        <v>348</v>
      </c>
      <c r="G17" s="46" t="s">
        <v>351</v>
      </c>
      <c r="H17" s="28" t="s">
        <v>359</v>
      </c>
      <c r="I17" s="24" t="s">
        <v>360</v>
      </c>
      <c r="J17" s="34" t="s">
        <v>312</v>
      </c>
      <c r="K17" s="34"/>
      <c r="L17" s="25"/>
      <c r="M17" s="25"/>
      <c r="N17" s="94">
        <v>9784.7667359999996</v>
      </c>
      <c r="O17" s="90">
        <f t="shared" si="1"/>
        <v>9589.0714012799999</v>
      </c>
      <c r="P17" s="60">
        <f t="shared" si="0"/>
        <v>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61"/>
      <c r="AC17" s="88"/>
    </row>
    <row r="18" spans="1:29" ht="15.75" hidden="1" thickBot="1" x14ac:dyDescent="0.3">
      <c r="A18" s="47" t="s">
        <v>42</v>
      </c>
      <c r="B18" s="48" t="s">
        <v>234</v>
      </c>
      <c r="C18" s="49" t="s">
        <v>284</v>
      </c>
      <c r="D18" s="45" t="s">
        <v>365</v>
      </c>
      <c r="E18" s="45" t="s">
        <v>366</v>
      </c>
      <c r="F18" s="45" t="s">
        <v>367</v>
      </c>
      <c r="G18" s="46" t="s">
        <v>351</v>
      </c>
      <c r="H18" s="28" t="s">
        <v>368</v>
      </c>
      <c r="I18" s="24" t="s">
        <v>369</v>
      </c>
      <c r="J18" s="34"/>
      <c r="K18" s="34"/>
      <c r="L18" s="25"/>
      <c r="M18" s="25"/>
      <c r="N18" s="94">
        <v>10136.743272000002</v>
      </c>
      <c r="O18" s="90">
        <f t="shared" si="1"/>
        <v>9934.0084065600022</v>
      </c>
      <c r="P18" s="60">
        <f t="shared" si="0"/>
        <v>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61"/>
      <c r="AC18" s="88"/>
    </row>
    <row r="19" spans="1:29" ht="15.75" hidden="1" thickBot="1" x14ac:dyDescent="0.3">
      <c r="A19" s="47" t="s">
        <v>43</v>
      </c>
      <c r="B19" s="48" t="s">
        <v>234</v>
      </c>
      <c r="C19" s="49" t="s">
        <v>284</v>
      </c>
      <c r="D19" s="45" t="s">
        <v>300</v>
      </c>
      <c r="E19" s="45" t="s">
        <v>336</v>
      </c>
      <c r="F19" s="45" t="s">
        <v>337</v>
      </c>
      <c r="G19" s="46" t="s">
        <v>351</v>
      </c>
      <c r="H19" s="28" t="s">
        <v>370</v>
      </c>
      <c r="I19" s="24" t="s">
        <v>371</v>
      </c>
      <c r="J19" s="34"/>
      <c r="K19" s="34"/>
      <c r="L19" s="25"/>
      <c r="M19" s="25"/>
      <c r="N19" s="94">
        <v>10136.743272000002</v>
      </c>
      <c r="O19" s="90">
        <f t="shared" si="1"/>
        <v>9934.0084065600022</v>
      </c>
      <c r="P19" s="60">
        <f t="shared" si="0"/>
        <v>0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61"/>
      <c r="AC19" s="88"/>
    </row>
    <row r="20" spans="1:29" ht="15.75" hidden="1" thickBot="1" x14ac:dyDescent="0.3">
      <c r="A20" s="47" t="s">
        <v>242</v>
      </c>
      <c r="B20" s="48" t="s">
        <v>234</v>
      </c>
      <c r="C20" s="49" t="s">
        <v>284</v>
      </c>
      <c r="D20" s="45" t="s">
        <v>354</v>
      </c>
      <c r="E20" s="45" t="s">
        <v>372</v>
      </c>
      <c r="F20" s="45" t="s">
        <v>373</v>
      </c>
      <c r="G20" s="46" t="s">
        <v>351</v>
      </c>
      <c r="H20" s="28" t="s">
        <v>374</v>
      </c>
      <c r="I20" s="24" t="s">
        <v>375</v>
      </c>
      <c r="J20" s="34" t="s">
        <v>312</v>
      </c>
      <c r="K20" s="34" t="s">
        <v>312</v>
      </c>
      <c r="L20" s="25"/>
      <c r="M20" s="25"/>
      <c r="N20" s="94">
        <v>11170.05228</v>
      </c>
      <c r="O20" s="90">
        <f t="shared" si="1"/>
        <v>10946.6512344</v>
      </c>
      <c r="P20" s="60">
        <f t="shared" si="0"/>
        <v>0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61"/>
      <c r="AC20" s="88"/>
    </row>
    <row r="21" spans="1:29" ht="15.75" hidden="1" thickBot="1" x14ac:dyDescent="0.3">
      <c r="A21" s="47" t="s">
        <v>45</v>
      </c>
      <c r="B21" s="48" t="s">
        <v>234</v>
      </c>
      <c r="C21" s="49" t="s">
        <v>284</v>
      </c>
      <c r="D21" s="45" t="s">
        <v>354</v>
      </c>
      <c r="E21" s="45" t="s">
        <v>355</v>
      </c>
      <c r="F21" s="45" t="s">
        <v>356</v>
      </c>
      <c r="G21" s="46" t="s">
        <v>351</v>
      </c>
      <c r="H21" s="28" t="s">
        <v>357</v>
      </c>
      <c r="I21" s="24" t="s">
        <v>358</v>
      </c>
      <c r="J21" s="34" t="s">
        <v>312</v>
      </c>
      <c r="K21" s="34" t="s">
        <v>312</v>
      </c>
      <c r="L21" s="25"/>
      <c r="M21" s="25"/>
      <c r="N21" s="94">
        <v>10376.521631999998</v>
      </c>
      <c r="O21" s="90">
        <f t="shared" si="1"/>
        <v>10168.991199359998</v>
      </c>
      <c r="P21" s="60">
        <f t="shared" si="0"/>
        <v>0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61"/>
      <c r="AC21" s="88"/>
    </row>
    <row r="22" spans="1:29" ht="15.75" hidden="1" thickBot="1" x14ac:dyDescent="0.3">
      <c r="A22" s="47" t="s">
        <v>47</v>
      </c>
      <c r="B22" s="48" t="s">
        <v>234</v>
      </c>
      <c r="C22" s="49" t="s">
        <v>284</v>
      </c>
      <c r="D22" s="45" t="s">
        <v>354</v>
      </c>
      <c r="E22" s="45" t="s">
        <v>361</v>
      </c>
      <c r="F22" s="45" t="s">
        <v>362</v>
      </c>
      <c r="G22" s="46" t="s">
        <v>351</v>
      </c>
      <c r="H22" s="28" t="s">
        <v>363</v>
      </c>
      <c r="I22" s="24" t="s">
        <v>364</v>
      </c>
      <c r="J22" s="34" t="s">
        <v>312</v>
      </c>
      <c r="K22" s="34" t="s">
        <v>312</v>
      </c>
      <c r="L22" s="25"/>
      <c r="M22" s="25"/>
      <c r="N22" s="94">
        <v>10173.841055999999</v>
      </c>
      <c r="O22" s="90">
        <f t="shared" si="1"/>
        <v>9970.3642348799985</v>
      </c>
      <c r="P22" s="60">
        <f t="shared" si="0"/>
        <v>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61"/>
      <c r="AC22" s="88"/>
    </row>
    <row r="23" spans="1:29" ht="15.75" hidden="1" thickBot="1" x14ac:dyDescent="0.3">
      <c r="A23" s="47" t="s">
        <v>48</v>
      </c>
      <c r="B23" s="48" t="s">
        <v>234</v>
      </c>
      <c r="C23" s="49" t="s">
        <v>284</v>
      </c>
      <c r="D23" s="45" t="s">
        <v>341</v>
      </c>
      <c r="E23" s="45" t="s">
        <v>342</v>
      </c>
      <c r="F23" s="45" t="s">
        <v>343</v>
      </c>
      <c r="G23" s="46" t="s">
        <v>376</v>
      </c>
      <c r="H23" s="28" t="s">
        <v>377</v>
      </c>
      <c r="I23" s="24" t="s">
        <v>378</v>
      </c>
      <c r="J23" s="34" t="s">
        <v>312</v>
      </c>
      <c r="K23" s="34" t="s">
        <v>312</v>
      </c>
      <c r="L23" s="25"/>
      <c r="M23" s="25"/>
      <c r="N23" s="94">
        <v>12907.31436</v>
      </c>
      <c r="O23" s="90">
        <f t="shared" si="1"/>
        <v>12649.168072799999</v>
      </c>
      <c r="P23" s="60">
        <f t="shared" si="0"/>
        <v>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61"/>
      <c r="AC23" s="88"/>
    </row>
    <row r="24" spans="1:29" ht="15.75" hidden="1" thickBot="1" x14ac:dyDescent="0.3">
      <c r="A24" s="47" t="s">
        <v>49</v>
      </c>
      <c r="B24" s="48" t="s">
        <v>234</v>
      </c>
      <c r="C24" s="49" t="s">
        <v>284</v>
      </c>
      <c r="D24" s="45" t="s">
        <v>341</v>
      </c>
      <c r="E24" s="45" t="s">
        <v>347</v>
      </c>
      <c r="F24" s="45" t="s">
        <v>348</v>
      </c>
      <c r="G24" s="46" t="s">
        <v>376</v>
      </c>
      <c r="H24" s="28" t="s">
        <v>379</v>
      </c>
      <c r="I24" s="24" t="s">
        <v>380</v>
      </c>
      <c r="J24" s="34" t="s">
        <v>312</v>
      </c>
      <c r="K24" s="34"/>
      <c r="L24" s="25"/>
      <c r="M24" s="25"/>
      <c r="N24" s="94">
        <v>12647.629872</v>
      </c>
      <c r="O24" s="90">
        <f t="shared" si="1"/>
        <v>12394.677274559999</v>
      </c>
      <c r="P24" s="60">
        <f t="shared" si="0"/>
        <v>0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61"/>
      <c r="AC24" s="88"/>
    </row>
    <row r="25" spans="1:29" ht="15.75" hidden="1" thickBot="1" x14ac:dyDescent="0.3">
      <c r="A25" s="47" t="s">
        <v>243</v>
      </c>
      <c r="B25" s="48" t="s">
        <v>234</v>
      </c>
      <c r="C25" s="49" t="s">
        <v>284</v>
      </c>
      <c r="D25" s="45" t="s">
        <v>341</v>
      </c>
      <c r="E25" s="45" t="s">
        <v>342</v>
      </c>
      <c r="F25" s="45" t="s">
        <v>343</v>
      </c>
      <c r="G25" s="46" t="s">
        <v>381</v>
      </c>
      <c r="H25" s="28" t="s">
        <v>382</v>
      </c>
      <c r="I25" s="24" t="s">
        <v>383</v>
      </c>
      <c r="J25" s="34" t="s">
        <v>312</v>
      </c>
      <c r="K25" s="34" t="s">
        <v>312</v>
      </c>
      <c r="L25" s="25"/>
      <c r="M25" s="25"/>
      <c r="N25" s="94">
        <v>13256.576423999999</v>
      </c>
      <c r="O25" s="90">
        <f t="shared" si="1"/>
        <v>12991.444895519999</v>
      </c>
      <c r="P25" s="60">
        <f t="shared" si="0"/>
        <v>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61"/>
      <c r="AC25" s="88"/>
    </row>
    <row r="26" spans="1:29" ht="15.75" hidden="1" thickBot="1" x14ac:dyDescent="0.3">
      <c r="A26" s="47" t="s">
        <v>244</v>
      </c>
      <c r="B26" s="48" t="s">
        <v>234</v>
      </c>
      <c r="C26" s="49" t="s">
        <v>284</v>
      </c>
      <c r="D26" s="45" t="s">
        <v>341</v>
      </c>
      <c r="E26" s="45" t="s">
        <v>347</v>
      </c>
      <c r="F26" s="45" t="s">
        <v>348</v>
      </c>
      <c r="G26" s="46" t="s">
        <v>381</v>
      </c>
      <c r="H26" s="28" t="s">
        <v>387</v>
      </c>
      <c r="I26" s="24" t="s">
        <v>388</v>
      </c>
      <c r="J26" s="34" t="s">
        <v>312</v>
      </c>
      <c r="K26" s="34"/>
      <c r="L26" s="25"/>
      <c r="M26" s="25"/>
      <c r="N26" s="94">
        <v>12998.701584000002</v>
      </c>
      <c r="O26" s="90">
        <f t="shared" si="1"/>
        <v>12738.727552320002</v>
      </c>
      <c r="P26" s="60">
        <f t="shared" si="0"/>
        <v>0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61"/>
      <c r="AC26" s="88"/>
    </row>
    <row r="27" spans="1:29" ht="15.75" hidden="1" thickBot="1" x14ac:dyDescent="0.3">
      <c r="A27" s="47" t="s">
        <v>50</v>
      </c>
      <c r="B27" s="48" t="s">
        <v>234</v>
      </c>
      <c r="C27" s="49" t="s">
        <v>284</v>
      </c>
      <c r="D27" s="45" t="s">
        <v>365</v>
      </c>
      <c r="E27" s="45" t="s">
        <v>366</v>
      </c>
      <c r="F27" s="45" t="s">
        <v>367</v>
      </c>
      <c r="G27" s="46" t="s">
        <v>381</v>
      </c>
      <c r="H27" s="28" t="s">
        <v>392</v>
      </c>
      <c r="I27" s="24" t="s">
        <v>393</v>
      </c>
      <c r="J27" s="34"/>
      <c r="K27" s="34"/>
      <c r="L27" s="25"/>
      <c r="M27" s="25"/>
      <c r="N27" s="94">
        <v>13496.354784000001</v>
      </c>
      <c r="O27" s="90">
        <f t="shared" si="1"/>
        <v>13226.42768832</v>
      </c>
      <c r="P27" s="60">
        <f t="shared" si="0"/>
        <v>0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61"/>
      <c r="AC27" s="88"/>
    </row>
    <row r="28" spans="1:29" ht="15.75" hidden="1" thickBot="1" x14ac:dyDescent="0.3">
      <c r="A28" s="47" t="s">
        <v>245</v>
      </c>
      <c r="B28" s="48" t="s">
        <v>234</v>
      </c>
      <c r="C28" s="49" t="s">
        <v>284</v>
      </c>
      <c r="D28" s="45" t="s">
        <v>300</v>
      </c>
      <c r="E28" s="45" t="s">
        <v>336</v>
      </c>
      <c r="F28" s="45" t="s">
        <v>337</v>
      </c>
      <c r="G28" s="46" t="s">
        <v>381</v>
      </c>
      <c r="H28" s="28" t="s">
        <v>394</v>
      </c>
      <c r="I28" s="24" t="s">
        <v>395</v>
      </c>
      <c r="J28" s="34"/>
      <c r="K28" s="34"/>
      <c r="L28" s="25"/>
      <c r="M28" s="25"/>
      <c r="N28" s="94">
        <v>13496.354784000001</v>
      </c>
      <c r="O28" s="90">
        <f t="shared" si="1"/>
        <v>13226.42768832</v>
      </c>
      <c r="P28" s="60">
        <f t="shared" si="0"/>
        <v>0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61"/>
      <c r="AC28" s="88"/>
    </row>
    <row r="29" spans="1:29" ht="15.75" hidden="1" thickBot="1" x14ac:dyDescent="0.3">
      <c r="A29" s="47" t="s">
        <v>246</v>
      </c>
      <c r="B29" s="48" t="s">
        <v>234</v>
      </c>
      <c r="C29" s="49" t="s">
        <v>284</v>
      </c>
      <c r="D29" s="45" t="s">
        <v>354</v>
      </c>
      <c r="E29" s="45" t="s">
        <v>372</v>
      </c>
      <c r="F29" s="45" t="s">
        <v>373</v>
      </c>
      <c r="G29" s="46" t="s">
        <v>381</v>
      </c>
      <c r="H29" s="28" t="s">
        <v>396</v>
      </c>
      <c r="I29" s="24" t="s">
        <v>397</v>
      </c>
      <c r="J29" s="34" t="s">
        <v>312</v>
      </c>
      <c r="K29" s="34" t="s">
        <v>312</v>
      </c>
      <c r="L29" s="25"/>
      <c r="M29" s="25"/>
      <c r="N29" s="94">
        <v>14881.640328000001</v>
      </c>
      <c r="O29" s="90">
        <f t="shared" si="1"/>
        <v>14584.00752144</v>
      </c>
      <c r="P29" s="60">
        <f t="shared" si="0"/>
        <v>0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61"/>
      <c r="AC29" s="88"/>
    </row>
    <row r="30" spans="1:29" ht="15.75" hidden="1" thickBot="1" x14ac:dyDescent="0.3">
      <c r="A30" s="47" t="s">
        <v>51</v>
      </c>
      <c r="B30" s="48" t="s">
        <v>234</v>
      </c>
      <c r="C30" s="49" t="s">
        <v>284</v>
      </c>
      <c r="D30" s="45" t="s">
        <v>354</v>
      </c>
      <c r="E30" s="45" t="s">
        <v>355</v>
      </c>
      <c r="F30" s="45" t="s">
        <v>356</v>
      </c>
      <c r="G30" s="46" t="s">
        <v>381</v>
      </c>
      <c r="H30" s="28" t="s">
        <v>385</v>
      </c>
      <c r="I30" s="24" t="s">
        <v>386</v>
      </c>
      <c r="J30" s="34" t="s">
        <v>312</v>
      </c>
      <c r="K30" s="34" t="s">
        <v>312</v>
      </c>
      <c r="L30" s="25"/>
      <c r="M30" s="25"/>
      <c r="N30" s="94">
        <v>14622.860664</v>
      </c>
      <c r="O30" s="90">
        <f t="shared" si="1"/>
        <v>14330.403450719999</v>
      </c>
      <c r="P30" s="60">
        <f t="shared" si="0"/>
        <v>0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61"/>
      <c r="AC30" s="88"/>
    </row>
    <row r="31" spans="1:29" ht="15.75" hidden="1" thickBot="1" x14ac:dyDescent="0.3">
      <c r="A31" s="47" t="s">
        <v>52</v>
      </c>
      <c r="B31" s="48" t="s">
        <v>234</v>
      </c>
      <c r="C31" s="49" t="s">
        <v>284</v>
      </c>
      <c r="D31" s="45" t="s">
        <v>354</v>
      </c>
      <c r="E31" s="45" t="s">
        <v>361</v>
      </c>
      <c r="F31" s="45" t="s">
        <v>362</v>
      </c>
      <c r="G31" s="46" t="s">
        <v>381</v>
      </c>
      <c r="H31" s="28" t="s">
        <v>390</v>
      </c>
      <c r="I31" s="24" t="s">
        <v>391</v>
      </c>
      <c r="J31" s="34" t="s">
        <v>312</v>
      </c>
      <c r="K31" s="34" t="s">
        <v>312</v>
      </c>
      <c r="L31" s="25"/>
      <c r="M31" s="25"/>
      <c r="N31" s="94">
        <v>14345.984519999998</v>
      </c>
      <c r="O31" s="90">
        <f t="shared" si="1"/>
        <v>14059.064829599998</v>
      </c>
      <c r="P31" s="60">
        <f t="shared" si="0"/>
        <v>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61"/>
      <c r="AC31" s="88"/>
    </row>
    <row r="32" spans="1:29" ht="15.75" hidden="1" thickBot="1" x14ac:dyDescent="0.3">
      <c r="A32" s="47" t="s">
        <v>247</v>
      </c>
      <c r="B32" s="48" t="s">
        <v>234</v>
      </c>
      <c r="C32" s="49" t="s">
        <v>284</v>
      </c>
      <c r="D32" s="45" t="s">
        <v>341</v>
      </c>
      <c r="E32" s="45" t="s">
        <v>342</v>
      </c>
      <c r="F32" s="45" t="s">
        <v>343</v>
      </c>
      <c r="G32" s="46" t="s">
        <v>398</v>
      </c>
      <c r="H32" s="28" t="s">
        <v>399</v>
      </c>
      <c r="I32" s="24" t="s">
        <v>400</v>
      </c>
      <c r="J32" s="34" t="s">
        <v>312</v>
      </c>
      <c r="K32" s="34" t="s">
        <v>312</v>
      </c>
      <c r="L32" s="25"/>
      <c r="M32" s="25"/>
      <c r="N32" s="94">
        <v>14013.914111999999</v>
      </c>
      <c r="O32" s="90">
        <f t="shared" si="1"/>
        <v>13733.635829759998</v>
      </c>
      <c r="P32" s="60">
        <f t="shared" si="0"/>
        <v>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61"/>
      <c r="AC32" s="88"/>
    </row>
    <row r="33" spans="1:29" ht="15.75" hidden="1" thickBot="1" x14ac:dyDescent="0.3">
      <c r="A33" s="47" t="s">
        <v>248</v>
      </c>
      <c r="B33" s="48" t="s">
        <v>234</v>
      </c>
      <c r="C33" s="49" t="s">
        <v>284</v>
      </c>
      <c r="D33" s="45" t="s">
        <v>341</v>
      </c>
      <c r="E33" s="45" t="s">
        <v>347</v>
      </c>
      <c r="F33" s="45" t="s">
        <v>348</v>
      </c>
      <c r="G33" s="46" t="s">
        <v>398</v>
      </c>
      <c r="H33" s="28" t="s">
        <v>401</v>
      </c>
      <c r="I33" s="24" t="s">
        <v>402</v>
      </c>
      <c r="J33" s="34" t="s">
        <v>312</v>
      </c>
      <c r="K33" s="34"/>
      <c r="L33" s="25">
        <v>42096</v>
      </c>
      <c r="M33" s="25"/>
      <c r="N33" s="94">
        <v>13737.942792000002</v>
      </c>
      <c r="O33" s="90">
        <f t="shared" si="1"/>
        <v>13463.183936160001</v>
      </c>
      <c r="P33" s="60">
        <f t="shared" si="0"/>
        <v>0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61"/>
      <c r="AC33" s="88"/>
    </row>
    <row r="34" spans="1:29" ht="15.75" hidden="1" thickBot="1" x14ac:dyDescent="0.3">
      <c r="A34" s="47" t="s">
        <v>53</v>
      </c>
      <c r="B34" s="48" t="s">
        <v>234</v>
      </c>
      <c r="C34" s="49" t="s">
        <v>284</v>
      </c>
      <c r="D34" s="45" t="s">
        <v>365</v>
      </c>
      <c r="E34" s="45" t="s">
        <v>366</v>
      </c>
      <c r="F34" s="45" t="s">
        <v>367</v>
      </c>
      <c r="G34" s="46" t="s">
        <v>398</v>
      </c>
      <c r="H34" s="28" t="s">
        <v>403</v>
      </c>
      <c r="I34" s="24" t="s">
        <v>404</v>
      </c>
      <c r="J34" s="34"/>
      <c r="K34" s="34"/>
      <c r="L34" s="25"/>
      <c r="M34" s="25"/>
      <c r="N34" s="94">
        <v>14272.693776000002</v>
      </c>
      <c r="O34" s="90">
        <f t="shared" si="1"/>
        <v>13987.239900480001</v>
      </c>
      <c r="P34" s="60">
        <f t="shared" si="0"/>
        <v>0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61"/>
      <c r="AC34" s="88"/>
    </row>
    <row r="35" spans="1:29" ht="15.75" hidden="1" thickBot="1" x14ac:dyDescent="0.3">
      <c r="A35" s="47" t="s">
        <v>249</v>
      </c>
      <c r="B35" s="48" t="s">
        <v>234</v>
      </c>
      <c r="C35" s="49" t="s">
        <v>284</v>
      </c>
      <c r="D35" s="45" t="s">
        <v>300</v>
      </c>
      <c r="E35" s="45" t="s">
        <v>336</v>
      </c>
      <c r="F35" s="45" t="s">
        <v>337</v>
      </c>
      <c r="G35" s="46" t="s">
        <v>398</v>
      </c>
      <c r="H35" s="28" t="s">
        <v>405</v>
      </c>
      <c r="I35" s="24" t="s">
        <v>406</v>
      </c>
      <c r="J35" s="34"/>
      <c r="K35" s="34"/>
      <c r="L35" s="25"/>
      <c r="M35" s="25"/>
      <c r="N35" s="94">
        <v>14272.693776000002</v>
      </c>
      <c r="O35" s="90">
        <f t="shared" si="1"/>
        <v>13987.239900480001</v>
      </c>
      <c r="P35" s="60">
        <f t="shared" si="0"/>
        <v>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61"/>
      <c r="AC35" s="88"/>
    </row>
    <row r="36" spans="1:29" ht="15.75" hidden="1" thickBot="1" x14ac:dyDescent="0.3">
      <c r="A36" s="47" t="s">
        <v>250</v>
      </c>
      <c r="B36" s="48" t="s">
        <v>234</v>
      </c>
      <c r="C36" s="49" t="s">
        <v>284</v>
      </c>
      <c r="D36" s="45" t="s">
        <v>354</v>
      </c>
      <c r="E36" s="45" t="s">
        <v>372</v>
      </c>
      <c r="F36" s="45" t="s">
        <v>373</v>
      </c>
      <c r="G36" s="46" t="s">
        <v>398</v>
      </c>
      <c r="H36" s="28" t="s">
        <v>407</v>
      </c>
      <c r="I36" s="24" t="s">
        <v>408</v>
      </c>
      <c r="J36" s="34" t="s">
        <v>312</v>
      </c>
      <c r="K36" s="34" t="s">
        <v>312</v>
      </c>
      <c r="L36" s="25"/>
      <c r="M36" s="25"/>
      <c r="N36" s="94">
        <v>15749.366544</v>
      </c>
      <c r="O36" s="90">
        <f t="shared" si="1"/>
        <v>15434.379213120001</v>
      </c>
      <c r="P36" s="60">
        <f t="shared" si="0"/>
        <v>0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61"/>
      <c r="AC36" s="88"/>
    </row>
    <row r="37" spans="1:29" ht="15.75" hidden="1" thickBot="1" x14ac:dyDescent="0.3">
      <c r="A37" s="47" t="s">
        <v>54</v>
      </c>
      <c r="B37" s="48" t="s">
        <v>234</v>
      </c>
      <c r="C37" s="49" t="s">
        <v>284</v>
      </c>
      <c r="D37" s="45" t="s">
        <v>300</v>
      </c>
      <c r="E37" s="45" t="s">
        <v>327</v>
      </c>
      <c r="F37" s="45" t="s">
        <v>409</v>
      </c>
      <c r="G37" s="46" t="s">
        <v>410</v>
      </c>
      <c r="H37" s="28" t="s">
        <v>411</v>
      </c>
      <c r="I37" s="24" t="s">
        <v>412</v>
      </c>
      <c r="J37" s="34" t="s">
        <v>312</v>
      </c>
      <c r="K37" s="34"/>
      <c r="L37" s="25"/>
      <c r="M37" s="25"/>
      <c r="N37" s="94">
        <v>14013.914111999999</v>
      </c>
      <c r="O37" s="90">
        <f t="shared" si="1"/>
        <v>13733.635829759998</v>
      </c>
      <c r="P37" s="60">
        <f t="shared" si="0"/>
        <v>0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61"/>
      <c r="AC37" s="88"/>
    </row>
    <row r="38" spans="1:29" ht="15.75" hidden="1" thickBot="1" x14ac:dyDescent="0.3">
      <c r="A38" s="47" t="s">
        <v>55</v>
      </c>
      <c r="B38" s="48" t="s">
        <v>234</v>
      </c>
      <c r="C38" s="49" t="s">
        <v>284</v>
      </c>
      <c r="D38" s="45" t="s">
        <v>300</v>
      </c>
      <c r="E38" s="45" t="s">
        <v>332</v>
      </c>
      <c r="F38" s="45" t="s">
        <v>413</v>
      </c>
      <c r="G38" s="46" t="s">
        <v>410</v>
      </c>
      <c r="H38" s="28" t="s">
        <v>414</v>
      </c>
      <c r="I38" s="24" t="s">
        <v>415</v>
      </c>
      <c r="J38" s="34"/>
      <c r="K38" s="34"/>
      <c r="L38" s="25"/>
      <c r="M38" s="25"/>
      <c r="N38" s="94">
        <v>13737.942792000002</v>
      </c>
      <c r="O38" s="90">
        <f t="shared" si="1"/>
        <v>13463.183936160001</v>
      </c>
      <c r="P38" s="60">
        <f t="shared" si="0"/>
        <v>0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61"/>
      <c r="AC38" s="88"/>
    </row>
    <row r="39" spans="1:29" ht="15.75" hidden="1" thickBot="1" x14ac:dyDescent="0.3">
      <c r="A39" s="47" t="s">
        <v>251</v>
      </c>
      <c r="B39" s="48" t="s">
        <v>234</v>
      </c>
      <c r="C39" s="49" t="s">
        <v>284</v>
      </c>
      <c r="D39" s="45" t="s">
        <v>341</v>
      </c>
      <c r="E39" s="45" t="s">
        <v>342</v>
      </c>
      <c r="F39" s="45" t="s">
        <v>343</v>
      </c>
      <c r="G39" s="46" t="s">
        <v>416</v>
      </c>
      <c r="H39" s="28" t="s">
        <v>417</v>
      </c>
      <c r="I39" s="24" t="s">
        <v>418</v>
      </c>
      <c r="J39" s="34" t="s">
        <v>312</v>
      </c>
      <c r="K39" s="34" t="s">
        <v>312</v>
      </c>
      <c r="L39" s="25"/>
      <c r="M39" s="25"/>
      <c r="N39" s="94">
        <v>16062.435648000001</v>
      </c>
      <c r="O39" s="90">
        <f t="shared" si="1"/>
        <v>15741.186935040001</v>
      </c>
      <c r="P39" s="60">
        <f t="shared" si="0"/>
        <v>0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61"/>
      <c r="AC39" s="88"/>
    </row>
    <row r="40" spans="1:29" ht="15.75" hidden="1" thickBot="1" x14ac:dyDescent="0.3">
      <c r="A40" s="47" t="s">
        <v>252</v>
      </c>
      <c r="B40" s="48" t="s">
        <v>234</v>
      </c>
      <c r="C40" s="49" t="s">
        <v>284</v>
      </c>
      <c r="D40" s="45" t="s">
        <v>341</v>
      </c>
      <c r="E40" s="45" t="s">
        <v>347</v>
      </c>
      <c r="F40" s="45" t="s">
        <v>348</v>
      </c>
      <c r="G40" s="46" t="s">
        <v>416</v>
      </c>
      <c r="H40" s="28" t="s">
        <v>419</v>
      </c>
      <c r="I40" s="24" t="s">
        <v>420</v>
      </c>
      <c r="J40" s="34" t="s">
        <v>312</v>
      </c>
      <c r="K40" s="34"/>
      <c r="L40" s="25"/>
      <c r="M40" s="25"/>
      <c r="N40" s="94">
        <v>15748.461719999999</v>
      </c>
      <c r="O40" s="90">
        <f t="shared" si="1"/>
        <v>15433.4924856</v>
      </c>
      <c r="P40" s="60">
        <f t="shared" si="0"/>
        <v>0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61"/>
      <c r="AC40" s="88"/>
    </row>
    <row r="41" spans="1:29" ht="15.75" hidden="1" thickBot="1" x14ac:dyDescent="0.3">
      <c r="A41" s="47" t="s">
        <v>58</v>
      </c>
      <c r="B41" s="48" t="s">
        <v>234</v>
      </c>
      <c r="C41" s="49" t="s">
        <v>284</v>
      </c>
      <c r="D41" s="45" t="s">
        <v>300</v>
      </c>
      <c r="E41" s="45" t="s">
        <v>327</v>
      </c>
      <c r="F41" s="45" t="s">
        <v>409</v>
      </c>
      <c r="G41" s="46" t="s">
        <v>426</v>
      </c>
      <c r="H41" s="28" t="s">
        <v>427</v>
      </c>
      <c r="I41" s="24" t="s">
        <v>428</v>
      </c>
      <c r="J41" s="34" t="s">
        <v>312</v>
      </c>
      <c r="K41" s="34"/>
      <c r="L41" s="25"/>
      <c r="M41" s="25"/>
      <c r="N41" s="94">
        <v>9877.963608</v>
      </c>
      <c r="O41" s="90">
        <f t="shared" si="1"/>
        <v>9680.4043358399995</v>
      </c>
      <c r="P41" s="60">
        <f t="shared" si="0"/>
        <v>0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61"/>
      <c r="AC41" s="88"/>
    </row>
    <row r="42" spans="1:29" ht="15.75" hidden="1" thickBot="1" x14ac:dyDescent="0.3">
      <c r="A42" s="47" t="s">
        <v>56</v>
      </c>
      <c r="B42" s="48" t="s">
        <v>234</v>
      </c>
      <c r="C42" s="49" t="s">
        <v>284</v>
      </c>
      <c r="D42" s="45" t="s">
        <v>300</v>
      </c>
      <c r="E42" s="45" t="s">
        <v>327</v>
      </c>
      <c r="F42" s="45" t="s">
        <v>384</v>
      </c>
      <c r="G42" s="46" t="s">
        <v>421</v>
      </c>
      <c r="H42" s="28" t="s">
        <v>422</v>
      </c>
      <c r="I42" s="24" t="s">
        <v>423</v>
      </c>
      <c r="J42" s="34" t="s">
        <v>312</v>
      </c>
      <c r="K42" s="34"/>
      <c r="L42" s="25"/>
      <c r="M42" s="25"/>
      <c r="N42" s="94">
        <v>9416.5033679999997</v>
      </c>
      <c r="O42" s="90">
        <f t="shared" si="1"/>
        <v>9228.1733006399991</v>
      </c>
      <c r="P42" s="60">
        <f t="shared" si="0"/>
        <v>0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61"/>
      <c r="AC42" s="88"/>
    </row>
    <row r="43" spans="1:29" ht="15.75" hidden="1" thickBot="1" x14ac:dyDescent="0.3">
      <c r="A43" s="47" t="s">
        <v>57</v>
      </c>
      <c r="B43" s="48" t="s">
        <v>234</v>
      </c>
      <c r="C43" s="49" t="s">
        <v>284</v>
      </c>
      <c r="D43" s="45" t="s">
        <v>300</v>
      </c>
      <c r="E43" s="45" t="s">
        <v>332</v>
      </c>
      <c r="F43" s="45" t="s">
        <v>389</v>
      </c>
      <c r="G43" s="46" t="s">
        <v>421</v>
      </c>
      <c r="H43" s="28" t="s">
        <v>424</v>
      </c>
      <c r="I43" s="24" t="s">
        <v>425</v>
      </c>
      <c r="J43" s="34"/>
      <c r="K43" s="34"/>
      <c r="L43" s="25"/>
      <c r="M43" s="25"/>
      <c r="N43" s="94">
        <v>9231.9192719999992</v>
      </c>
      <c r="O43" s="90">
        <f t="shared" si="1"/>
        <v>9047.2808865599982</v>
      </c>
      <c r="P43" s="60">
        <f t="shared" si="0"/>
        <v>0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61"/>
      <c r="AC43" s="88"/>
    </row>
    <row r="44" spans="1:29" ht="15.75" hidden="1" thickBot="1" x14ac:dyDescent="0.3">
      <c r="A44" s="47" t="s">
        <v>60</v>
      </c>
      <c r="B44" s="48" t="s">
        <v>234</v>
      </c>
      <c r="C44" s="49" t="s">
        <v>284</v>
      </c>
      <c r="D44" s="45" t="s">
        <v>432</v>
      </c>
      <c r="E44" s="45" t="s">
        <v>433</v>
      </c>
      <c r="F44" s="45" t="s">
        <v>434</v>
      </c>
      <c r="G44" s="46" t="s">
        <v>429</v>
      </c>
      <c r="H44" s="28" t="s">
        <v>435</v>
      </c>
      <c r="I44" s="24" t="s">
        <v>436</v>
      </c>
      <c r="J44" s="34" t="s">
        <v>312</v>
      </c>
      <c r="K44" s="34"/>
      <c r="L44" s="25"/>
      <c r="M44" s="25"/>
      <c r="N44" s="94">
        <v>12870.216576000001</v>
      </c>
      <c r="O44" s="90">
        <f t="shared" si="1"/>
        <v>12612.812244480001</v>
      </c>
      <c r="P44" s="60">
        <f t="shared" si="0"/>
        <v>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61"/>
      <c r="AC44" s="88"/>
    </row>
    <row r="45" spans="1:29" ht="15.75" hidden="1" thickBot="1" x14ac:dyDescent="0.3">
      <c r="A45" s="47" t="s">
        <v>59</v>
      </c>
      <c r="B45" s="48" t="s">
        <v>234</v>
      </c>
      <c r="C45" s="49" t="s">
        <v>284</v>
      </c>
      <c r="D45" s="45" t="s">
        <v>300</v>
      </c>
      <c r="E45" s="45" t="s">
        <v>327</v>
      </c>
      <c r="F45" s="45" t="s">
        <v>328</v>
      </c>
      <c r="G45" s="46" t="s">
        <v>429</v>
      </c>
      <c r="H45" s="28" t="s">
        <v>430</v>
      </c>
      <c r="I45" s="24" t="s">
        <v>431</v>
      </c>
      <c r="J45" s="34" t="s">
        <v>312</v>
      </c>
      <c r="K45" s="34"/>
      <c r="L45" s="25"/>
      <c r="M45" s="25"/>
      <c r="N45" s="94">
        <v>12628.628567999998</v>
      </c>
      <c r="O45" s="90">
        <f t="shared" si="1"/>
        <v>12376.055996639998</v>
      </c>
      <c r="P45" s="60">
        <f t="shared" si="0"/>
        <v>0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61"/>
      <c r="AC45" s="88"/>
    </row>
    <row r="46" spans="1:29" ht="15.75" hidden="1" thickBot="1" x14ac:dyDescent="0.3">
      <c r="A46" s="47" t="s">
        <v>61</v>
      </c>
      <c r="B46" s="48" t="s">
        <v>234</v>
      </c>
      <c r="C46" s="49" t="s">
        <v>284</v>
      </c>
      <c r="D46" s="45" t="s">
        <v>300</v>
      </c>
      <c r="E46" s="45" t="s">
        <v>332</v>
      </c>
      <c r="F46" s="45" t="s">
        <v>333</v>
      </c>
      <c r="G46" s="46" t="s">
        <v>429</v>
      </c>
      <c r="H46" s="28" t="s">
        <v>437</v>
      </c>
      <c r="I46" s="24" t="s">
        <v>438</v>
      </c>
      <c r="J46" s="34"/>
      <c r="K46" s="34"/>
      <c r="L46" s="25"/>
      <c r="M46" s="25"/>
      <c r="N46" s="94">
        <v>12370.753728000002</v>
      </c>
      <c r="O46" s="90">
        <f t="shared" si="1"/>
        <v>12123.338653440002</v>
      </c>
      <c r="P46" s="60">
        <f t="shared" si="0"/>
        <v>0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61"/>
      <c r="AC46" s="88"/>
    </row>
    <row r="47" spans="1:29" ht="15.75" thickBot="1" x14ac:dyDescent="0.3">
      <c r="A47" s="47" t="s">
        <v>62</v>
      </c>
      <c r="B47" s="48" t="s">
        <v>234</v>
      </c>
      <c r="C47" s="49" t="s">
        <v>284</v>
      </c>
      <c r="D47" s="45" t="s">
        <v>341</v>
      </c>
      <c r="E47" s="45" t="s">
        <v>439</v>
      </c>
      <c r="F47" s="45" t="s">
        <v>343</v>
      </c>
      <c r="G47" s="46" t="s">
        <v>440</v>
      </c>
      <c r="H47" s="28" t="s">
        <v>441</v>
      </c>
      <c r="I47" s="24" t="s">
        <v>442</v>
      </c>
      <c r="J47" s="34" t="s">
        <v>312</v>
      </c>
      <c r="K47" s="34" t="s">
        <v>312</v>
      </c>
      <c r="L47" s="25"/>
      <c r="M47" s="25"/>
      <c r="N47" s="94">
        <v>15104.227032000001</v>
      </c>
      <c r="O47" s="90">
        <f t="shared" si="1"/>
        <v>14802.14249136</v>
      </c>
      <c r="P47" s="60">
        <f t="shared" si="0"/>
        <v>0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61"/>
      <c r="AC47" s="88"/>
    </row>
    <row r="48" spans="1:29" ht="15.75" thickBot="1" x14ac:dyDescent="0.3">
      <c r="A48" s="47" t="s">
        <v>63</v>
      </c>
      <c r="B48" s="48" t="s">
        <v>234</v>
      </c>
      <c r="C48" s="49" t="s">
        <v>284</v>
      </c>
      <c r="D48" s="45" t="s">
        <v>341</v>
      </c>
      <c r="E48" s="45" t="s">
        <v>443</v>
      </c>
      <c r="F48" s="45" t="s">
        <v>348</v>
      </c>
      <c r="G48" s="46" t="s">
        <v>440</v>
      </c>
      <c r="H48" s="28" t="s">
        <v>444</v>
      </c>
      <c r="I48" s="24" t="s">
        <v>445</v>
      </c>
      <c r="J48" s="34" t="s">
        <v>312</v>
      </c>
      <c r="K48" s="34"/>
      <c r="L48" s="25"/>
      <c r="M48" s="25"/>
      <c r="N48" s="94">
        <v>14511.567312000001</v>
      </c>
      <c r="O48" s="90">
        <f t="shared" si="1"/>
        <v>14221.335965760001</v>
      </c>
      <c r="P48" s="60">
        <f t="shared" si="0"/>
        <v>0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61"/>
      <c r="AC48" s="88"/>
    </row>
    <row r="49" spans="1:29" ht="15.75" thickBot="1" x14ac:dyDescent="0.3">
      <c r="A49" s="47" t="s">
        <v>253</v>
      </c>
      <c r="B49" s="48" t="s">
        <v>234</v>
      </c>
      <c r="C49" s="49" t="s">
        <v>284</v>
      </c>
      <c r="D49" s="45" t="s">
        <v>341</v>
      </c>
      <c r="E49" s="45" t="s">
        <v>446</v>
      </c>
      <c r="F49" s="45" t="s">
        <v>447</v>
      </c>
      <c r="G49" s="46" t="s">
        <v>440</v>
      </c>
      <c r="H49" s="28" t="s">
        <v>448</v>
      </c>
      <c r="I49" s="24" t="s">
        <v>449</v>
      </c>
      <c r="J49" s="34"/>
      <c r="K49" s="34"/>
      <c r="L49" s="25"/>
      <c r="M49" s="25"/>
      <c r="N49" s="94">
        <v>13958.719848000001</v>
      </c>
      <c r="O49" s="90">
        <f t="shared" si="1"/>
        <v>13679.54545104</v>
      </c>
      <c r="P49" s="60">
        <f t="shared" si="0"/>
        <v>0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61"/>
      <c r="AC49" s="88"/>
    </row>
    <row r="50" spans="1:29" ht="15.75" hidden="1" thickBot="1" x14ac:dyDescent="0.3">
      <c r="A50" s="47" t="s">
        <v>64</v>
      </c>
      <c r="B50" s="48" t="s">
        <v>234</v>
      </c>
      <c r="C50" s="49" t="s">
        <v>284</v>
      </c>
      <c r="D50" s="45" t="s">
        <v>341</v>
      </c>
      <c r="E50" s="45" t="s">
        <v>439</v>
      </c>
      <c r="F50" s="45" t="s">
        <v>343</v>
      </c>
      <c r="G50" s="46" t="s">
        <v>450</v>
      </c>
      <c r="H50" s="28" t="s">
        <v>451</v>
      </c>
      <c r="I50" s="24" t="s">
        <v>452</v>
      </c>
      <c r="J50" s="34" t="s">
        <v>312</v>
      </c>
      <c r="K50" s="34" t="s">
        <v>312</v>
      </c>
      <c r="L50" s="25"/>
      <c r="M50" s="25"/>
      <c r="N50" s="94">
        <v>14475.374351999999</v>
      </c>
      <c r="O50" s="90">
        <f t="shared" si="1"/>
        <v>14185.866864959999</v>
      </c>
      <c r="P50" s="60">
        <f t="shared" si="0"/>
        <v>0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61"/>
      <c r="AC50" s="88"/>
    </row>
    <row r="51" spans="1:29" ht="15.75" hidden="1" thickBot="1" x14ac:dyDescent="0.3">
      <c r="A51" s="47" t="s">
        <v>66</v>
      </c>
      <c r="B51" s="48" t="s">
        <v>234</v>
      </c>
      <c r="C51" s="49" t="s">
        <v>284</v>
      </c>
      <c r="D51" s="45" t="s">
        <v>341</v>
      </c>
      <c r="E51" s="45" t="s">
        <v>443</v>
      </c>
      <c r="F51" s="45" t="s">
        <v>348</v>
      </c>
      <c r="G51" s="46" t="s">
        <v>450</v>
      </c>
      <c r="H51" s="28" t="s">
        <v>457</v>
      </c>
      <c r="I51" s="24" t="s">
        <v>458</v>
      </c>
      <c r="J51" s="34" t="s">
        <v>312</v>
      </c>
      <c r="K51" s="34"/>
      <c r="L51" s="25"/>
      <c r="M51" s="25"/>
      <c r="N51" s="94">
        <v>14179.496904</v>
      </c>
      <c r="O51" s="90">
        <f t="shared" si="1"/>
        <v>13895.906965919999</v>
      </c>
      <c r="P51" s="60">
        <f t="shared" si="0"/>
        <v>0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61"/>
      <c r="AC51" s="88"/>
    </row>
    <row r="52" spans="1:29" ht="15.75" hidden="1" thickBot="1" x14ac:dyDescent="0.3">
      <c r="A52" s="47" t="s">
        <v>255</v>
      </c>
      <c r="B52" s="48" t="s">
        <v>234</v>
      </c>
      <c r="C52" s="49" t="s">
        <v>284</v>
      </c>
      <c r="D52" s="45" t="s">
        <v>341</v>
      </c>
      <c r="E52" s="45" t="s">
        <v>446</v>
      </c>
      <c r="F52" s="45" t="s">
        <v>447</v>
      </c>
      <c r="G52" s="46" t="s">
        <v>450</v>
      </c>
      <c r="H52" s="28" t="s">
        <v>467</v>
      </c>
      <c r="I52" s="24" t="s">
        <v>468</v>
      </c>
      <c r="J52" s="34"/>
      <c r="K52" s="34"/>
      <c r="L52" s="25"/>
      <c r="M52" s="25"/>
      <c r="N52" s="94">
        <v>13737.942792000002</v>
      </c>
      <c r="O52" s="90">
        <f t="shared" si="1"/>
        <v>13463.183936160001</v>
      </c>
      <c r="P52" s="60">
        <f t="shared" si="0"/>
        <v>0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61"/>
      <c r="AC52" s="88"/>
    </row>
    <row r="53" spans="1:29" ht="15.75" hidden="1" thickBot="1" x14ac:dyDescent="0.3">
      <c r="A53" s="47" t="s">
        <v>254</v>
      </c>
      <c r="B53" s="48" t="s">
        <v>234</v>
      </c>
      <c r="C53" s="49" t="s">
        <v>284</v>
      </c>
      <c r="D53" s="45" t="s">
        <v>459</v>
      </c>
      <c r="E53" s="45" t="s">
        <v>460</v>
      </c>
      <c r="F53" s="45" t="s">
        <v>461</v>
      </c>
      <c r="G53" s="46" t="s">
        <v>450</v>
      </c>
      <c r="H53" s="28" t="s">
        <v>462</v>
      </c>
      <c r="I53" s="24" t="s">
        <v>463</v>
      </c>
      <c r="J53" s="34" t="s">
        <v>312</v>
      </c>
      <c r="K53" s="34"/>
      <c r="L53" s="25"/>
      <c r="M53" s="25"/>
      <c r="N53" s="94">
        <v>14272.693776000002</v>
      </c>
      <c r="O53" s="90">
        <f t="shared" si="1"/>
        <v>13987.239900480001</v>
      </c>
      <c r="P53" s="60">
        <f t="shared" si="0"/>
        <v>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61"/>
      <c r="AC53" s="88"/>
    </row>
    <row r="54" spans="1:29" ht="15.75" hidden="1" thickBot="1" x14ac:dyDescent="0.3">
      <c r="A54" s="47" t="s">
        <v>65</v>
      </c>
      <c r="B54" s="48" t="s">
        <v>234</v>
      </c>
      <c r="C54" s="49" t="s">
        <v>284</v>
      </c>
      <c r="D54" s="45" t="s">
        <v>354</v>
      </c>
      <c r="E54" s="45" t="s">
        <v>453</v>
      </c>
      <c r="F54" s="45" t="s">
        <v>454</v>
      </c>
      <c r="G54" s="46" t="s">
        <v>450</v>
      </c>
      <c r="H54" s="28" t="s">
        <v>455</v>
      </c>
      <c r="I54" s="24" t="s">
        <v>456</v>
      </c>
      <c r="J54" s="34" t="s">
        <v>312</v>
      </c>
      <c r="K54" s="34" t="s">
        <v>312</v>
      </c>
      <c r="L54" s="25"/>
      <c r="M54" s="25"/>
      <c r="N54" s="94">
        <v>15047.223119999999</v>
      </c>
      <c r="O54" s="90">
        <f t="shared" si="1"/>
        <v>14746.278657599998</v>
      </c>
      <c r="P54" s="60">
        <f t="shared" si="0"/>
        <v>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61"/>
      <c r="AC54" s="88"/>
    </row>
    <row r="55" spans="1:29" ht="15.75" hidden="1" thickBot="1" x14ac:dyDescent="0.3">
      <c r="A55" s="47" t="s">
        <v>67</v>
      </c>
      <c r="B55" s="48" t="s">
        <v>234</v>
      </c>
      <c r="C55" s="49" t="s">
        <v>284</v>
      </c>
      <c r="D55" s="45" t="s">
        <v>354</v>
      </c>
      <c r="E55" s="45" t="s">
        <v>464</v>
      </c>
      <c r="F55" s="45" t="s">
        <v>362</v>
      </c>
      <c r="G55" s="46" t="s">
        <v>450</v>
      </c>
      <c r="H55" s="28" t="s">
        <v>465</v>
      </c>
      <c r="I55" s="24" t="s">
        <v>466</v>
      </c>
      <c r="J55" s="34" t="s">
        <v>312</v>
      </c>
      <c r="K55" s="34" t="s">
        <v>312</v>
      </c>
      <c r="L55" s="25"/>
      <c r="M55" s="25"/>
      <c r="N55" s="94">
        <v>14752.250495999999</v>
      </c>
      <c r="O55" s="90">
        <f t="shared" si="1"/>
        <v>14457.205486079998</v>
      </c>
      <c r="P55" s="60">
        <f t="shared" ref="P55:P107" si="2">SUM(Q55:AB55)</f>
        <v>0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61"/>
      <c r="AC55" s="88"/>
    </row>
    <row r="56" spans="1:29" ht="15.75" hidden="1" thickBot="1" x14ac:dyDescent="0.3">
      <c r="A56" s="47" t="s">
        <v>68</v>
      </c>
      <c r="B56" s="48" t="s">
        <v>234</v>
      </c>
      <c r="C56" s="49" t="s">
        <v>284</v>
      </c>
      <c r="D56" s="45" t="s">
        <v>354</v>
      </c>
      <c r="E56" s="45" t="s">
        <v>470</v>
      </c>
      <c r="F56" s="45" t="s">
        <v>373</v>
      </c>
      <c r="G56" s="46" t="s">
        <v>450</v>
      </c>
      <c r="H56" s="28" t="s">
        <v>471</v>
      </c>
      <c r="I56" s="24" t="s">
        <v>472</v>
      </c>
      <c r="J56" s="34" t="s">
        <v>312</v>
      </c>
      <c r="K56" s="34" t="s">
        <v>312</v>
      </c>
      <c r="L56" s="25"/>
      <c r="M56" s="25"/>
      <c r="N56" s="94">
        <v>15140.419992000001</v>
      </c>
      <c r="O56" s="90">
        <f t="shared" si="1"/>
        <v>14837.611592160001</v>
      </c>
      <c r="P56" s="60">
        <f t="shared" si="2"/>
        <v>0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61"/>
      <c r="AC56" s="88"/>
    </row>
    <row r="57" spans="1:29" ht="15.75" hidden="1" thickBot="1" x14ac:dyDescent="0.3">
      <c r="A57" s="47" t="s">
        <v>69</v>
      </c>
      <c r="B57" s="48" t="s">
        <v>234</v>
      </c>
      <c r="C57" s="49" t="s">
        <v>284</v>
      </c>
      <c r="D57" s="45" t="s">
        <v>341</v>
      </c>
      <c r="E57" s="45" t="s">
        <v>439</v>
      </c>
      <c r="F57" s="45" t="s">
        <v>343</v>
      </c>
      <c r="G57" s="46" t="s">
        <v>473</v>
      </c>
      <c r="H57" s="28" t="s">
        <v>474</v>
      </c>
      <c r="I57" s="24" t="s">
        <v>475</v>
      </c>
      <c r="J57" s="34" t="s">
        <v>312</v>
      </c>
      <c r="K57" s="34" t="s">
        <v>312</v>
      </c>
      <c r="L57" s="25"/>
      <c r="M57" s="25"/>
      <c r="N57" s="94">
        <v>18259.348319999997</v>
      </c>
      <c r="O57" s="90">
        <f t="shared" si="1"/>
        <v>17894.161353599997</v>
      </c>
      <c r="P57" s="60">
        <f t="shared" si="2"/>
        <v>0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61"/>
      <c r="AC57" s="88"/>
    </row>
    <row r="58" spans="1:29" ht="15.75" hidden="1" thickBot="1" x14ac:dyDescent="0.3">
      <c r="A58" s="47" t="s">
        <v>256</v>
      </c>
      <c r="B58" s="48" t="s">
        <v>234</v>
      </c>
      <c r="C58" s="49" t="s">
        <v>284</v>
      </c>
      <c r="D58" s="45" t="s">
        <v>341</v>
      </c>
      <c r="E58" s="45" t="s">
        <v>443</v>
      </c>
      <c r="F58" s="45" t="s">
        <v>348</v>
      </c>
      <c r="G58" s="46" t="s">
        <v>473</v>
      </c>
      <c r="H58" s="28" t="s">
        <v>478</v>
      </c>
      <c r="I58" s="24" t="s">
        <v>479</v>
      </c>
      <c r="J58" s="34" t="s">
        <v>312</v>
      </c>
      <c r="K58" s="34"/>
      <c r="L58" s="25"/>
      <c r="M58" s="25"/>
      <c r="N58" s="94">
        <v>17559.014544000001</v>
      </c>
      <c r="O58" s="90">
        <f t="shared" si="1"/>
        <v>17207.83425312</v>
      </c>
      <c r="P58" s="60">
        <f t="shared" si="2"/>
        <v>0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61"/>
      <c r="AC58" s="88"/>
    </row>
    <row r="59" spans="1:29" ht="15.75" hidden="1" thickBot="1" x14ac:dyDescent="0.3">
      <c r="A59" s="47" t="s">
        <v>257</v>
      </c>
      <c r="B59" s="48" t="s">
        <v>234</v>
      </c>
      <c r="C59" s="49" t="s">
        <v>284</v>
      </c>
      <c r="D59" s="45" t="s">
        <v>341</v>
      </c>
      <c r="E59" s="45" t="s">
        <v>446</v>
      </c>
      <c r="F59" s="45" t="s">
        <v>447</v>
      </c>
      <c r="G59" s="46" t="s">
        <v>473</v>
      </c>
      <c r="H59" s="28" t="s">
        <v>482</v>
      </c>
      <c r="I59" s="24" t="s">
        <v>483</v>
      </c>
      <c r="J59" s="34"/>
      <c r="K59" s="34"/>
      <c r="L59" s="25"/>
      <c r="M59" s="25"/>
      <c r="N59" s="94">
        <v>16875.872424000001</v>
      </c>
      <c r="O59" s="90">
        <f t="shared" si="1"/>
        <v>16538.35497552</v>
      </c>
      <c r="P59" s="60">
        <f t="shared" si="2"/>
        <v>0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61"/>
      <c r="AC59" s="88"/>
    </row>
    <row r="60" spans="1:29" ht="15.75" hidden="1" thickBot="1" x14ac:dyDescent="0.3">
      <c r="A60" s="47" t="s">
        <v>70</v>
      </c>
      <c r="B60" s="48" t="s">
        <v>234</v>
      </c>
      <c r="C60" s="49" t="s">
        <v>284</v>
      </c>
      <c r="D60" s="45" t="s">
        <v>354</v>
      </c>
      <c r="E60" s="45" t="s">
        <v>453</v>
      </c>
      <c r="F60" s="45" t="s">
        <v>454</v>
      </c>
      <c r="G60" s="46" t="s">
        <v>473</v>
      </c>
      <c r="H60" s="28" t="s">
        <v>476</v>
      </c>
      <c r="I60" s="24" t="s">
        <v>477</v>
      </c>
      <c r="J60" s="34" t="s">
        <v>312</v>
      </c>
      <c r="K60" s="34" t="s">
        <v>312</v>
      </c>
      <c r="L60" s="25"/>
      <c r="M60" s="25"/>
      <c r="N60" s="94">
        <v>18981.397872000001</v>
      </c>
      <c r="O60" s="90">
        <f t="shared" si="1"/>
        <v>18601.769914560002</v>
      </c>
      <c r="P60" s="60">
        <f t="shared" si="2"/>
        <v>0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61"/>
      <c r="AC60" s="88"/>
    </row>
    <row r="61" spans="1:29" ht="15.75" hidden="1" thickBot="1" x14ac:dyDescent="0.3">
      <c r="A61" s="47" t="s">
        <v>71</v>
      </c>
      <c r="B61" s="48" t="s">
        <v>234</v>
      </c>
      <c r="C61" s="49" t="s">
        <v>284</v>
      </c>
      <c r="D61" s="45" t="s">
        <v>354</v>
      </c>
      <c r="E61" s="45" t="s">
        <v>464</v>
      </c>
      <c r="F61" s="45" t="s">
        <v>362</v>
      </c>
      <c r="G61" s="46" t="s">
        <v>473</v>
      </c>
      <c r="H61" s="28" t="s">
        <v>480</v>
      </c>
      <c r="I61" s="24" t="s">
        <v>481</v>
      </c>
      <c r="J61" s="34" t="s">
        <v>312</v>
      </c>
      <c r="K61" s="34" t="s">
        <v>312</v>
      </c>
      <c r="L61" s="25"/>
      <c r="M61" s="25"/>
      <c r="N61" s="94">
        <v>18611.324855999999</v>
      </c>
      <c r="O61" s="90">
        <f t="shared" si="1"/>
        <v>18239.098358879997</v>
      </c>
      <c r="P61" s="60">
        <f t="shared" si="2"/>
        <v>0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61"/>
      <c r="AC61" s="88"/>
    </row>
    <row r="62" spans="1:29" ht="15.75" hidden="1" thickBot="1" x14ac:dyDescent="0.3">
      <c r="A62" s="47" t="s">
        <v>72</v>
      </c>
      <c r="B62" s="48" t="s">
        <v>234</v>
      </c>
      <c r="C62" s="49" t="s">
        <v>284</v>
      </c>
      <c r="D62" s="45" t="s">
        <v>354</v>
      </c>
      <c r="E62" s="45" t="s">
        <v>470</v>
      </c>
      <c r="F62" s="45" t="s">
        <v>373</v>
      </c>
      <c r="G62" s="46" t="s">
        <v>473</v>
      </c>
      <c r="H62" s="28" t="s">
        <v>484</v>
      </c>
      <c r="I62" s="24" t="s">
        <v>485</v>
      </c>
      <c r="J62" s="34" t="s">
        <v>312</v>
      </c>
      <c r="K62" s="34" t="s">
        <v>312</v>
      </c>
      <c r="L62" s="25"/>
      <c r="M62" s="25"/>
      <c r="N62" s="94">
        <v>18611.324855999999</v>
      </c>
      <c r="O62" s="90">
        <f t="shared" si="1"/>
        <v>18239.098358879997</v>
      </c>
      <c r="P62" s="60">
        <f t="shared" si="2"/>
        <v>0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61"/>
      <c r="AC62" s="88"/>
    </row>
    <row r="63" spans="1:29" ht="15.75" hidden="1" thickBot="1" x14ac:dyDescent="0.3">
      <c r="A63" s="47" t="s">
        <v>73</v>
      </c>
      <c r="B63" s="48" t="s">
        <v>234</v>
      </c>
      <c r="C63" s="49" t="s">
        <v>284</v>
      </c>
      <c r="D63" s="45" t="s">
        <v>341</v>
      </c>
      <c r="E63" s="45" t="s">
        <v>439</v>
      </c>
      <c r="F63" s="45" t="s">
        <v>343</v>
      </c>
      <c r="G63" s="46" t="s">
        <v>486</v>
      </c>
      <c r="H63" s="28" t="s">
        <v>487</v>
      </c>
      <c r="I63" s="24" t="s">
        <v>488</v>
      </c>
      <c r="J63" s="34" t="s">
        <v>312</v>
      </c>
      <c r="K63" s="34" t="s">
        <v>312</v>
      </c>
      <c r="L63" s="25"/>
      <c r="M63" s="25"/>
      <c r="N63" s="94">
        <v>20291.583024</v>
      </c>
      <c r="O63" s="90">
        <f t="shared" si="1"/>
        <v>19885.751363519998</v>
      </c>
      <c r="P63" s="60">
        <f t="shared" si="2"/>
        <v>0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61"/>
      <c r="AC63" s="88"/>
    </row>
    <row r="64" spans="1:29" ht="15.75" hidden="1" thickBot="1" x14ac:dyDescent="0.3">
      <c r="A64" s="47" t="s">
        <v>74</v>
      </c>
      <c r="B64" s="48" t="s">
        <v>234</v>
      </c>
      <c r="C64" s="49" t="s">
        <v>284</v>
      </c>
      <c r="D64" s="45" t="s">
        <v>341</v>
      </c>
      <c r="E64" s="45" t="s">
        <v>443</v>
      </c>
      <c r="F64" s="45" t="s">
        <v>348</v>
      </c>
      <c r="G64" s="46" t="s">
        <v>486</v>
      </c>
      <c r="H64" s="28" t="s">
        <v>489</v>
      </c>
      <c r="I64" s="24" t="s">
        <v>490</v>
      </c>
      <c r="J64" s="34" t="s">
        <v>312</v>
      </c>
      <c r="K64" s="34"/>
      <c r="L64" s="25"/>
      <c r="M64" s="25"/>
      <c r="N64" s="94">
        <v>19904.318352000002</v>
      </c>
      <c r="O64" s="90">
        <f t="shared" si="1"/>
        <v>19506.231984960003</v>
      </c>
      <c r="P64" s="60">
        <f t="shared" si="2"/>
        <v>0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61"/>
      <c r="AC64" s="88"/>
    </row>
    <row r="65" spans="1:29" ht="15.75" hidden="1" thickBot="1" x14ac:dyDescent="0.3">
      <c r="A65" s="47" t="s">
        <v>75</v>
      </c>
      <c r="B65" s="48" t="s">
        <v>234</v>
      </c>
      <c r="C65" s="49" t="s">
        <v>284</v>
      </c>
      <c r="D65" s="45" t="s">
        <v>365</v>
      </c>
      <c r="E65" s="45" t="s">
        <v>491</v>
      </c>
      <c r="F65" s="45" t="s">
        <v>492</v>
      </c>
      <c r="G65" s="46" t="s">
        <v>493</v>
      </c>
      <c r="H65" s="28" t="s">
        <v>494</v>
      </c>
      <c r="I65" s="24" t="s">
        <v>495</v>
      </c>
      <c r="J65" s="34"/>
      <c r="K65" s="34"/>
      <c r="L65" s="25"/>
      <c r="M65" s="25"/>
      <c r="N65" s="94">
        <v>25516.941623999999</v>
      </c>
      <c r="O65" s="90">
        <f t="shared" si="1"/>
        <v>25006.602791519999</v>
      </c>
      <c r="P65" s="60">
        <f t="shared" si="2"/>
        <v>0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61"/>
      <c r="AC65" s="88"/>
    </row>
    <row r="66" spans="1:29" ht="15.75" hidden="1" thickBot="1" x14ac:dyDescent="0.3">
      <c r="A66" s="47" t="s">
        <v>1033</v>
      </c>
      <c r="B66" s="48" t="s">
        <v>234</v>
      </c>
      <c r="C66" s="49" t="s">
        <v>284</v>
      </c>
      <c r="D66" s="45" t="s">
        <v>341</v>
      </c>
      <c r="E66" s="45" t="s">
        <v>446</v>
      </c>
      <c r="F66" s="45" t="s">
        <v>447</v>
      </c>
      <c r="G66" s="46" t="s">
        <v>497</v>
      </c>
      <c r="H66" s="28" t="s">
        <v>1052</v>
      </c>
      <c r="I66" s="24" t="s">
        <v>1053</v>
      </c>
      <c r="J66" s="34" t="s">
        <v>312</v>
      </c>
      <c r="K66" s="34"/>
      <c r="L66" s="25">
        <v>42233</v>
      </c>
      <c r="M66" s="25"/>
      <c r="N66" s="94">
        <v>28083.927312</v>
      </c>
      <c r="O66" s="90">
        <f t="shared" si="1"/>
        <v>27522.24876576</v>
      </c>
      <c r="P66" s="60">
        <f t="shared" si="2"/>
        <v>0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61"/>
      <c r="AC66" s="88"/>
    </row>
    <row r="67" spans="1:29" ht="15.75" hidden="1" thickBot="1" x14ac:dyDescent="0.3">
      <c r="A67" s="47" t="s">
        <v>76</v>
      </c>
      <c r="B67" s="48" t="s">
        <v>234</v>
      </c>
      <c r="C67" s="49" t="s">
        <v>284</v>
      </c>
      <c r="D67" s="45" t="s">
        <v>365</v>
      </c>
      <c r="E67" s="45" t="s">
        <v>491</v>
      </c>
      <c r="F67" s="45" t="s">
        <v>496</v>
      </c>
      <c r="G67" s="46" t="s">
        <v>497</v>
      </c>
      <c r="H67" s="28" t="s">
        <v>498</v>
      </c>
      <c r="I67" s="24" t="s">
        <v>499</v>
      </c>
      <c r="J67" s="34"/>
      <c r="K67" s="34"/>
      <c r="L67" s="25"/>
      <c r="M67" s="25">
        <v>42233</v>
      </c>
      <c r="N67" s="94">
        <v>27013.520519999998</v>
      </c>
      <c r="O67" s="90">
        <f t="shared" si="1"/>
        <v>26473.250109599998</v>
      </c>
      <c r="P67" s="60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61"/>
      <c r="AC67" s="88"/>
    </row>
    <row r="68" spans="1:29" ht="15.75" hidden="1" thickBot="1" x14ac:dyDescent="0.3">
      <c r="A68" s="47" t="s">
        <v>258</v>
      </c>
      <c r="B68" s="48" t="s">
        <v>234</v>
      </c>
      <c r="C68" s="49" t="s">
        <v>284</v>
      </c>
      <c r="D68" s="45" t="s">
        <v>354</v>
      </c>
      <c r="E68" s="45" t="s">
        <v>470</v>
      </c>
      <c r="F68" s="45" t="s">
        <v>500</v>
      </c>
      <c r="G68" s="46" t="s">
        <v>497</v>
      </c>
      <c r="H68" s="28" t="s">
        <v>501</v>
      </c>
      <c r="I68" s="24" t="s">
        <v>502</v>
      </c>
      <c r="J68" s="34" t="s">
        <v>312</v>
      </c>
      <c r="K68" s="34" t="s">
        <v>312</v>
      </c>
      <c r="L68" s="25"/>
      <c r="M68" s="25"/>
      <c r="N68" s="94">
        <v>28636.774775999998</v>
      </c>
      <c r="O68" s="90">
        <f t="shared" si="1"/>
        <v>28064.039280479999</v>
      </c>
      <c r="P68" s="60">
        <f t="shared" si="2"/>
        <v>0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61"/>
      <c r="AC68" s="88"/>
    </row>
    <row r="69" spans="1:29" ht="15.75" hidden="1" thickBot="1" x14ac:dyDescent="0.3">
      <c r="A69" s="47" t="s">
        <v>30</v>
      </c>
      <c r="B69" s="48" t="s">
        <v>234</v>
      </c>
      <c r="C69" s="49" t="s">
        <v>284</v>
      </c>
      <c r="D69" s="45" t="s">
        <v>432</v>
      </c>
      <c r="E69" s="45" t="s">
        <v>503</v>
      </c>
      <c r="F69" s="45" t="s">
        <v>504</v>
      </c>
      <c r="G69" s="46" t="s">
        <v>505</v>
      </c>
      <c r="H69" s="28" t="s">
        <v>506</v>
      </c>
      <c r="I69" s="24" t="s">
        <v>507</v>
      </c>
      <c r="J69" s="34" t="s">
        <v>312</v>
      </c>
      <c r="K69" s="34"/>
      <c r="L69" s="25"/>
      <c r="M69" s="25"/>
      <c r="N69" s="94">
        <v>18870.104520000001</v>
      </c>
      <c r="O69" s="90">
        <f t="shared" ref="O69:O132" si="3">N69*0.98</f>
        <v>18492.702429600002</v>
      </c>
      <c r="P69" s="60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61"/>
      <c r="AC69" s="88"/>
    </row>
    <row r="70" spans="1:29" ht="15.75" hidden="1" thickBot="1" x14ac:dyDescent="0.3">
      <c r="A70" s="47" t="s">
        <v>1036</v>
      </c>
      <c r="B70" s="48" t="s">
        <v>234</v>
      </c>
      <c r="C70" s="49" t="s">
        <v>284</v>
      </c>
      <c r="D70" s="45" t="s">
        <v>300</v>
      </c>
      <c r="E70" s="45" t="s">
        <v>508</v>
      </c>
      <c r="F70" s="45" t="s">
        <v>509</v>
      </c>
      <c r="G70" s="46" t="s">
        <v>505</v>
      </c>
      <c r="H70" s="28" t="s">
        <v>1054</v>
      </c>
      <c r="I70" s="24" t="s">
        <v>510</v>
      </c>
      <c r="J70" s="34"/>
      <c r="K70" s="34"/>
      <c r="L70" s="25"/>
      <c r="M70" s="25"/>
      <c r="N70" s="94">
        <v>17780.696423999998</v>
      </c>
      <c r="O70" s="90">
        <f t="shared" si="3"/>
        <v>17425.082495519997</v>
      </c>
      <c r="P70" s="60">
        <f t="shared" si="2"/>
        <v>0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61"/>
      <c r="AC70" s="88"/>
    </row>
    <row r="71" spans="1:29" ht="15.75" hidden="1" thickBot="1" x14ac:dyDescent="0.3">
      <c r="A71" s="47" t="s">
        <v>1037</v>
      </c>
      <c r="B71" s="48" t="s">
        <v>234</v>
      </c>
      <c r="C71" s="49" t="s">
        <v>284</v>
      </c>
      <c r="D71" s="45" t="s">
        <v>300</v>
      </c>
      <c r="E71" s="45" t="s">
        <v>508</v>
      </c>
      <c r="F71" s="45" t="s">
        <v>509</v>
      </c>
      <c r="G71" s="46" t="s">
        <v>511</v>
      </c>
      <c r="H71" s="28" t="s">
        <v>1055</v>
      </c>
      <c r="I71" s="24" t="s">
        <v>512</v>
      </c>
      <c r="J71" s="34"/>
      <c r="K71" s="34"/>
      <c r="L71" s="25"/>
      <c r="M71" s="25"/>
      <c r="N71" s="94">
        <v>18670.138416000002</v>
      </c>
      <c r="O71" s="90">
        <f t="shared" si="3"/>
        <v>18296.735647680001</v>
      </c>
      <c r="P71" s="60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61"/>
      <c r="AC71" s="88"/>
    </row>
    <row r="72" spans="1:29" ht="15.75" hidden="1" thickBot="1" x14ac:dyDescent="0.3">
      <c r="A72" s="47" t="s">
        <v>279</v>
      </c>
      <c r="B72" s="48" t="s">
        <v>234</v>
      </c>
      <c r="C72" s="49" t="s">
        <v>284</v>
      </c>
      <c r="D72" s="45" t="s">
        <v>432</v>
      </c>
      <c r="E72" s="45" t="s">
        <v>515</v>
      </c>
      <c r="F72" s="45" t="s">
        <v>516</v>
      </c>
      <c r="G72" s="46" t="s">
        <v>514</v>
      </c>
      <c r="H72" s="28" t="s">
        <v>517</v>
      </c>
      <c r="I72" s="24" t="s">
        <v>518</v>
      </c>
      <c r="J72" s="34" t="s">
        <v>312</v>
      </c>
      <c r="K72" s="34"/>
      <c r="L72" s="25"/>
      <c r="M72" s="25"/>
      <c r="N72" s="94">
        <v>22470.399215999998</v>
      </c>
      <c r="O72" s="90">
        <f t="shared" si="3"/>
        <v>22020.991231679996</v>
      </c>
      <c r="P72" s="60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61"/>
      <c r="AC72" s="88"/>
    </row>
    <row r="73" spans="1:29" ht="15.75" hidden="1" thickBot="1" x14ac:dyDescent="0.3">
      <c r="A73" s="47" t="s">
        <v>281</v>
      </c>
      <c r="B73" s="48" t="s">
        <v>234</v>
      </c>
      <c r="C73" s="49" t="s">
        <v>284</v>
      </c>
      <c r="D73" s="45" t="s">
        <v>320</v>
      </c>
      <c r="E73" s="45" t="s">
        <v>519</v>
      </c>
      <c r="F73" s="45" t="s">
        <v>520</v>
      </c>
      <c r="G73" s="46" t="s">
        <v>514</v>
      </c>
      <c r="H73" s="28" t="s">
        <v>522</v>
      </c>
      <c r="I73" s="24" t="s">
        <v>521</v>
      </c>
      <c r="J73" s="34" t="s">
        <v>312</v>
      </c>
      <c r="K73" s="34"/>
      <c r="L73" s="25"/>
      <c r="M73" s="25"/>
      <c r="N73" s="94">
        <v>23339.030256000005</v>
      </c>
      <c r="O73" s="90">
        <f t="shared" si="3"/>
        <v>22872.249650880003</v>
      </c>
      <c r="P73" s="60">
        <f t="shared" si="2"/>
        <v>0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61"/>
      <c r="AC73" s="88"/>
    </row>
    <row r="74" spans="1:29" ht="15.75" hidden="1" thickBot="1" x14ac:dyDescent="0.3">
      <c r="A74" s="47" t="s">
        <v>1038</v>
      </c>
      <c r="B74" s="48" t="s">
        <v>234</v>
      </c>
      <c r="C74" s="49" t="s">
        <v>284</v>
      </c>
      <c r="D74" s="45" t="s">
        <v>300</v>
      </c>
      <c r="E74" s="45" t="s">
        <v>508</v>
      </c>
      <c r="F74" s="45" t="s">
        <v>509</v>
      </c>
      <c r="G74" s="46" t="s">
        <v>514</v>
      </c>
      <c r="H74" s="28" t="s">
        <v>1056</v>
      </c>
      <c r="I74" s="24" t="s">
        <v>1057</v>
      </c>
      <c r="J74" s="34"/>
      <c r="K74" s="34"/>
      <c r="L74" s="25"/>
      <c r="M74" s="25"/>
      <c r="N74" s="94">
        <v>19603.916784000001</v>
      </c>
      <c r="O74" s="90">
        <f t="shared" si="3"/>
        <v>19211.838448319999</v>
      </c>
      <c r="P74" s="60">
        <f t="shared" si="2"/>
        <v>0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61"/>
      <c r="AC74" s="88"/>
    </row>
    <row r="75" spans="1:29" ht="15.75" hidden="1" thickBot="1" x14ac:dyDescent="0.3">
      <c r="A75" s="47" t="s">
        <v>31</v>
      </c>
      <c r="B75" s="48" t="s">
        <v>234</v>
      </c>
      <c r="C75" s="49" t="s">
        <v>284</v>
      </c>
      <c r="D75" s="45" t="s">
        <v>320</v>
      </c>
      <c r="E75" s="45" t="s">
        <v>519</v>
      </c>
      <c r="F75" s="45" t="s">
        <v>523</v>
      </c>
      <c r="G75" s="46" t="s">
        <v>524</v>
      </c>
      <c r="H75" s="28" t="s">
        <v>525</v>
      </c>
      <c r="I75" s="24" t="s">
        <v>526</v>
      </c>
      <c r="J75" s="34" t="s">
        <v>312</v>
      </c>
      <c r="K75" s="34"/>
      <c r="L75" s="25"/>
      <c r="M75" s="25"/>
      <c r="N75" s="94">
        <v>36705.995208</v>
      </c>
      <c r="O75" s="90">
        <f t="shared" si="3"/>
        <v>35971.875303840003</v>
      </c>
      <c r="P75" s="60">
        <f t="shared" si="2"/>
        <v>0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61"/>
      <c r="AC75" s="88"/>
    </row>
    <row r="76" spans="1:29" ht="15.75" hidden="1" thickBot="1" x14ac:dyDescent="0.3">
      <c r="A76" s="47" t="s">
        <v>32</v>
      </c>
      <c r="B76" s="48" t="s">
        <v>234</v>
      </c>
      <c r="C76" s="49" t="s">
        <v>284</v>
      </c>
      <c r="D76" s="45" t="s">
        <v>320</v>
      </c>
      <c r="E76" s="45" t="s">
        <v>519</v>
      </c>
      <c r="F76" s="45" t="s">
        <v>520</v>
      </c>
      <c r="G76" s="46" t="s">
        <v>524</v>
      </c>
      <c r="H76" s="28" t="s">
        <v>527</v>
      </c>
      <c r="I76" s="24" t="s">
        <v>528</v>
      </c>
      <c r="J76" s="34" t="s">
        <v>312</v>
      </c>
      <c r="K76" s="34"/>
      <c r="L76" s="25"/>
      <c r="M76" s="25"/>
      <c r="N76" s="94">
        <v>36705.995208</v>
      </c>
      <c r="O76" s="90">
        <f t="shared" si="3"/>
        <v>35971.875303840003</v>
      </c>
      <c r="P76" s="60">
        <f t="shared" si="2"/>
        <v>0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61"/>
      <c r="AC76" s="88"/>
    </row>
    <row r="77" spans="1:29" ht="15.75" hidden="1" thickBot="1" x14ac:dyDescent="0.3">
      <c r="A77" s="47" t="s">
        <v>1034</v>
      </c>
      <c r="B77" s="48" t="s">
        <v>234</v>
      </c>
      <c r="C77" s="49" t="s">
        <v>284</v>
      </c>
      <c r="D77" s="45" t="s">
        <v>320</v>
      </c>
      <c r="E77" s="45" t="s">
        <v>519</v>
      </c>
      <c r="F77" s="45" t="s">
        <v>520</v>
      </c>
      <c r="G77" s="46" t="s">
        <v>524</v>
      </c>
      <c r="H77" s="28" t="s">
        <v>1058</v>
      </c>
      <c r="I77" s="24" t="s">
        <v>1059</v>
      </c>
      <c r="J77" s="34" t="s">
        <v>312</v>
      </c>
      <c r="K77" s="34"/>
      <c r="L77" s="25"/>
      <c r="M77" s="25"/>
      <c r="N77" s="94">
        <v>36705.995208</v>
      </c>
      <c r="O77" s="90">
        <f t="shared" si="3"/>
        <v>35971.875303840003</v>
      </c>
      <c r="P77" s="60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61"/>
      <c r="AC77" s="88"/>
    </row>
    <row r="78" spans="1:29" ht="15.75" hidden="1" thickBot="1" x14ac:dyDescent="0.3">
      <c r="A78" s="47" t="s">
        <v>288</v>
      </c>
      <c r="B78" s="48" t="s">
        <v>234</v>
      </c>
      <c r="C78" s="49" t="s">
        <v>284</v>
      </c>
      <c r="D78" s="45" t="s">
        <v>320</v>
      </c>
      <c r="E78" s="45" t="s">
        <v>519</v>
      </c>
      <c r="F78" s="45" t="s">
        <v>523</v>
      </c>
      <c r="G78" s="46" t="s">
        <v>524</v>
      </c>
      <c r="H78" s="28" t="s">
        <v>529</v>
      </c>
      <c r="I78" s="24" t="s">
        <v>526</v>
      </c>
      <c r="J78" s="34" t="s">
        <v>312</v>
      </c>
      <c r="K78" s="34"/>
      <c r="L78" s="25"/>
      <c r="M78" s="25"/>
      <c r="N78" s="94">
        <v>37445.236416</v>
      </c>
      <c r="O78" s="90">
        <f t="shared" si="3"/>
        <v>36696.331687680002</v>
      </c>
      <c r="P78" s="60">
        <f t="shared" si="2"/>
        <v>0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61"/>
      <c r="AC78" s="88"/>
    </row>
    <row r="79" spans="1:29" ht="15.75" hidden="1" thickBot="1" x14ac:dyDescent="0.3">
      <c r="A79" s="47" t="s">
        <v>33</v>
      </c>
      <c r="B79" s="48" t="s">
        <v>234</v>
      </c>
      <c r="C79" s="49" t="s">
        <v>284</v>
      </c>
      <c r="D79" s="45" t="s">
        <v>300</v>
      </c>
      <c r="E79" s="45" t="s">
        <v>530</v>
      </c>
      <c r="F79" s="45" t="s">
        <v>286</v>
      </c>
      <c r="G79" s="46" t="s">
        <v>531</v>
      </c>
      <c r="H79" s="28" t="s">
        <v>532</v>
      </c>
      <c r="I79" s="24" t="s">
        <v>533</v>
      </c>
      <c r="J79" s="34"/>
      <c r="K79" s="34"/>
      <c r="L79" s="25"/>
      <c r="M79" s="25"/>
      <c r="N79" s="94">
        <v>22506.592176000002</v>
      </c>
      <c r="O79" s="90">
        <f t="shared" si="3"/>
        <v>22056.460332480001</v>
      </c>
      <c r="P79" s="60">
        <f t="shared" si="2"/>
        <v>0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61"/>
      <c r="AC79" s="88"/>
    </row>
    <row r="80" spans="1:29" ht="15.75" hidden="1" thickBot="1" x14ac:dyDescent="0.3">
      <c r="A80" s="47" t="s">
        <v>1035</v>
      </c>
      <c r="B80" s="48" t="s">
        <v>234</v>
      </c>
      <c r="C80" s="49" t="s">
        <v>284</v>
      </c>
      <c r="D80" s="45" t="s">
        <v>320</v>
      </c>
      <c r="E80" s="45" t="s">
        <v>519</v>
      </c>
      <c r="F80" s="45" t="s">
        <v>523</v>
      </c>
      <c r="G80" s="46" t="s">
        <v>1060</v>
      </c>
      <c r="H80" s="28" t="s">
        <v>1061</v>
      </c>
      <c r="I80" s="24" t="s">
        <v>1062</v>
      </c>
      <c r="J80" s="34" t="s">
        <v>312</v>
      </c>
      <c r="K80" s="34"/>
      <c r="L80" s="25"/>
      <c r="M80" s="25"/>
      <c r="N80" s="94">
        <v>46824.642000000007</v>
      </c>
      <c r="O80" s="90">
        <f t="shared" si="3"/>
        <v>45888.149160000008</v>
      </c>
      <c r="P80" s="60">
        <f t="shared" si="2"/>
        <v>0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61"/>
      <c r="AC80" s="88"/>
    </row>
    <row r="81" spans="1:29" ht="15.75" hidden="1" thickBot="1" x14ac:dyDescent="0.3">
      <c r="A81" s="47" t="s">
        <v>34</v>
      </c>
      <c r="B81" s="48" t="s">
        <v>234</v>
      </c>
      <c r="C81" s="49" t="s">
        <v>284</v>
      </c>
      <c r="D81" s="45" t="s">
        <v>320</v>
      </c>
      <c r="E81" s="45" t="s">
        <v>519</v>
      </c>
      <c r="F81" s="45" t="s">
        <v>523</v>
      </c>
      <c r="G81" s="46" t="s">
        <v>534</v>
      </c>
      <c r="H81" s="28" t="s">
        <v>535</v>
      </c>
      <c r="I81" s="24" t="s">
        <v>536</v>
      </c>
      <c r="J81" s="34" t="s">
        <v>312</v>
      </c>
      <c r="K81" s="34"/>
      <c r="L81" s="25"/>
      <c r="M81" s="25"/>
      <c r="N81" s="94">
        <v>52012.902816000002</v>
      </c>
      <c r="O81" s="90">
        <f t="shared" si="3"/>
        <v>50972.644759679999</v>
      </c>
      <c r="P81" s="60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61"/>
      <c r="AC81" s="88"/>
    </row>
    <row r="82" spans="1:29" ht="15.75" hidden="1" thickBot="1" x14ac:dyDescent="0.3">
      <c r="A82" s="47" t="s">
        <v>78</v>
      </c>
      <c r="B82" s="48" t="s">
        <v>234</v>
      </c>
      <c r="C82" s="49" t="s">
        <v>284</v>
      </c>
      <c r="D82" s="45" t="s">
        <v>320</v>
      </c>
      <c r="E82" s="45" t="s">
        <v>542</v>
      </c>
      <c r="F82" s="45" t="s">
        <v>543</v>
      </c>
      <c r="G82" s="46" t="s">
        <v>539</v>
      </c>
      <c r="H82" s="28" t="s">
        <v>544</v>
      </c>
      <c r="I82" s="24" t="s">
        <v>545</v>
      </c>
      <c r="J82" s="34" t="s">
        <v>312</v>
      </c>
      <c r="K82" s="34"/>
      <c r="L82" s="25"/>
      <c r="M82" s="25"/>
      <c r="N82" s="94">
        <v>21879.549144000001</v>
      </c>
      <c r="O82" s="90">
        <f t="shared" si="3"/>
        <v>21441.958161120001</v>
      </c>
      <c r="P82" s="60">
        <f t="shared" si="2"/>
        <v>0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61"/>
      <c r="AC82" s="88"/>
    </row>
    <row r="83" spans="1:29" ht="15.75" hidden="1" thickBot="1" x14ac:dyDescent="0.3">
      <c r="A83" s="47" t="s">
        <v>79</v>
      </c>
      <c r="B83" s="48" t="s">
        <v>234</v>
      </c>
      <c r="C83" s="49" t="s">
        <v>284</v>
      </c>
      <c r="D83" s="45" t="s">
        <v>300</v>
      </c>
      <c r="E83" s="45" t="s">
        <v>546</v>
      </c>
      <c r="F83" s="45" t="s">
        <v>509</v>
      </c>
      <c r="G83" s="46" t="s">
        <v>539</v>
      </c>
      <c r="H83" s="28" t="s">
        <v>547</v>
      </c>
      <c r="I83" s="24" t="s">
        <v>548</v>
      </c>
      <c r="J83" s="34"/>
      <c r="K83" s="34"/>
      <c r="L83" s="25"/>
      <c r="M83" s="25"/>
      <c r="N83" s="94">
        <v>20254.485239999998</v>
      </c>
      <c r="O83" s="90">
        <f t="shared" si="3"/>
        <v>19849.395535199998</v>
      </c>
      <c r="P83" s="60">
        <f t="shared" si="2"/>
        <v>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61"/>
      <c r="AC83" s="88"/>
    </row>
    <row r="84" spans="1:29" ht="15.75" hidden="1" thickBot="1" x14ac:dyDescent="0.3">
      <c r="A84" s="47" t="s">
        <v>77</v>
      </c>
      <c r="B84" s="48" t="s">
        <v>234</v>
      </c>
      <c r="C84" s="49" t="s">
        <v>284</v>
      </c>
      <c r="D84" s="45" t="s">
        <v>354</v>
      </c>
      <c r="E84" s="45" t="s">
        <v>537</v>
      </c>
      <c r="F84" s="45" t="s">
        <v>538</v>
      </c>
      <c r="G84" s="46" t="s">
        <v>539</v>
      </c>
      <c r="H84" s="28" t="s">
        <v>540</v>
      </c>
      <c r="I84" s="24" t="s">
        <v>541</v>
      </c>
      <c r="J84" s="34" t="s">
        <v>312</v>
      </c>
      <c r="K84" s="34" t="s">
        <v>312</v>
      </c>
      <c r="L84" s="25"/>
      <c r="M84" s="25"/>
      <c r="N84" s="94">
        <v>21898.550447999998</v>
      </c>
      <c r="O84" s="90">
        <f t="shared" si="3"/>
        <v>21460.579439039997</v>
      </c>
      <c r="P84" s="60">
        <f t="shared" si="2"/>
        <v>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61"/>
      <c r="AC84" s="88"/>
    </row>
    <row r="85" spans="1:29" ht="15.75" hidden="1" thickBot="1" x14ac:dyDescent="0.3">
      <c r="A85" s="47" t="s">
        <v>80</v>
      </c>
      <c r="B85" s="48" t="s">
        <v>234</v>
      </c>
      <c r="C85" s="49" t="s">
        <v>284</v>
      </c>
      <c r="D85" s="45" t="s">
        <v>300</v>
      </c>
      <c r="E85" s="45" t="s">
        <v>549</v>
      </c>
      <c r="F85" s="45" t="s">
        <v>550</v>
      </c>
      <c r="G85" s="46" t="s">
        <v>551</v>
      </c>
      <c r="H85" s="28" t="s">
        <v>552</v>
      </c>
      <c r="I85" s="24" t="s">
        <v>553</v>
      </c>
      <c r="J85" s="34" t="s">
        <v>312</v>
      </c>
      <c r="K85" s="34"/>
      <c r="L85" s="25"/>
      <c r="M85" s="25"/>
      <c r="N85" s="94">
        <v>16765.483896000002</v>
      </c>
      <c r="O85" s="90">
        <f t="shared" si="3"/>
        <v>16430.174218080003</v>
      </c>
      <c r="P85" s="60">
        <f t="shared" si="2"/>
        <v>0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61"/>
      <c r="AC85" s="88"/>
    </row>
    <row r="86" spans="1:29" ht="15.75" hidden="1" thickBot="1" x14ac:dyDescent="0.3">
      <c r="A86" s="47" t="s">
        <v>81</v>
      </c>
      <c r="B86" s="48" t="s">
        <v>234</v>
      </c>
      <c r="C86" s="49" t="s">
        <v>284</v>
      </c>
      <c r="D86" s="45" t="s">
        <v>300</v>
      </c>
      <c r="E86" s="45" t="s">
        <v>546</v>
      </c>
      <c r="F86" s="45" t="s">
        <v>509</v>
      </c>
      <c r="G86" s="46" t="s">
        <v>551</v>
      </c>
      <c r="H86" s="28" t="s">
        <v>554</v>
      </c>
      <c r="I86" s="24" t="s">
        <v>555</v>
      </c>
      <c r="J86" s="34"/>
      <c r="K86" s="34"/>
      <c r="L86" s="25"/>
      <c r="M86" s="25"/>
      <c r="N86" s="94">
        <v>16433.413487999998</v>
      </c>
      <c r="O86" s="90">
        <f t="shared" si="3"/>
        <v>16104.745218239997</v>
      </c>
      <c r="P86" s="60">
        <f t="shared" si="2"/>
        <v>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61"/>
      <c r="AC86" s="88"/>
    </row>
    <row r="87" spans="1:29" ht="15.75" hidden="1" thickBot="1" x14ac:dyDescent="0.3">
      <c r="A87" s="47" t="s">
        <v>82</v>
      </c>
      <c r="B87" s="48" t="s">
        <v>234</v>
      </c>
      <c r="C87" s="49" t="s">
        <v>284</v>
      </c>
      <c r="D87" s="45" t="s">
        <v>300</v>
      </c>
      <c r="E87" s="45" t="s">
        <v>556</v>
      </c>
      <c r="F87" s="45" t="s">
        <v>286</v>
      </c>
      <c r="G87" s="46" t="s">
        <v>551</v>
      </c>
      <c r="H87" s="28" t="s">
        <v>557</v>
      </c>
      <c r="I87" s="24" t="s">
        <v>558</v>
      </c>
      <c r="J87" s="34"/>
      <c r="K87" s="34"/>
      <c r="L87" s="25"/>
      <c r="M87" s="25"/>
      <c r="N87" s="94">
        <v>15767.463023999999</v>
      </c>
      <c r="O87" s="90">
        <f t="shared" si="3"/>
        <v>15452.113763519999</v>
      </c>
      <c r="P87" s="60">
        <f t="shared" si="2"/>
        <v>0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61"/>
      <c r="AC87" s="88"/>
    </row>
    <row r="88" spans="1:29" ht="15.75" hidden="1" thickBot="1" x14ac:dyDescent="0.3">
      <c r="A88" s="47" t="s">
        <v>1046</v>
      </c>
      <c r="B88" s="48" t="s">
        <v>234</v>
      </c>
      <c r="C88" s="49" t="s">
        <v>284</v>
      </c>
      <c r="D88" s="45" t="s">
        <v>459</v>
      </c>
      <c r="E88" s="45" t="s">
        <v>610</v>
      </c>
      <c r="F88" s="45" t="s">
        <v>853</v>
      </c>
      <c r="G88" s="46" t="s">
        <v>551</v>
      </c>
      <c r="H88" s="28" t="s">
        <v>1063</v>
      </c>
      <c r="I88" s="24" t="s">
        <v>1064</v>
      </c>
      <c r="J88" s="34"/>
      <c r="K88" s="34"/>
      <c r="L88" s="25"/>
      <c r="M88" s="25"/>
      <c r="N88" s="94">
        <v>18066.620808</v>
      </c>
      <c r="O88" s="90">
        <f t="shared" si="3"/>
        <v>17705.28839184</v>
      </c>
      <c r="P88" s="60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61"/>
      <c r="AC88" s="88"/>
    </row>
    <row r="89" spans="1:29" ht="15.75" hidden="1" thickBot="1" x14ac:dyDescent="0.3">
      <c r="A89" s="47" t="s">
        <v>84</v>
      </c>
      <c r="B89" s="48" t="s">
        <v>234</v>
      </c>
      <c r="C89" s="49" t="s">
        <v>284</v>
      </c>
      <c r="D89" s="45" t="s">
        <v>432</v>
      </c>
      <c r="E89" s="45" t="s">
        <v>559</v>
      </c>
      <c r="F89" s="45" t="s">
        <v>560</v>
      </c>
      <c r="G89" s="46" t="s">
        <v>561</v>
      </c>
      <c r="H89" s="28" t="s">
        <v>562</v>
      </c>
      <c r="I89" s="24" t="s">
        <v>563</v>
      </c>
      <c r="J89" s="34" t="s">
        <v>312</v>
      </c>
      <c r="K89" s="34"/>
      <c r="L89" s="25"/>
      <c r="M89" s="25">
        <v>43190</v>
      </c>
      <c r="N89" s="94">
        <v>21010.918104</v>
      </c>
      <c r="O89" s="90">
        <f t="shared" si="3"/>
        <v>20590.699741920002</v>
      </c>
      <c r="P89" s="60">
        <f t="shared" si="2"/>
        <v>0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61"/>
      <c r="AC89" s="88"/>
    </row>
    <row r="90" spans="1:29" ht="15.75" hidden="1" thickBot="1" x14ac:dyDescent="0.3">
      <c r="A90" s="47" t="s">
        <v>83</v>
      </c>
      <c r="B90" s="48" t="s">
        <v>234</v>
      </c>
      <c r="C90" s="49" t="s">
        <v>284</v>
      </c>
      <c r="D90" s="45" t="s">
        <v>432</v>
      </c>
      <c r="E90" s="45" t="s">
        <v>559</v>
      </c>
      <c r="F90" s="45" t="s">
        <v>564</v>
      </c>
      <c r="G90" s="46" t="s">
        <v>561</v>
      </c>
      <c r="H90" s="28" t="s">
        <v>565</v>
      </c>
      <c r="I90" s="24" t="s">
        <v>566</v>
      </c>
      <c r="J90" s="34" t="s">
        <v>312</v>
      </c>
      <c r="K90" s="34"/>
      <c r="L90" s="25"/>
      <c r="M90" s="25">
        <v>42248</v>
      </c>
      <c r="N90" s="94">
        <v>21010.918104</v>
      </c>
      <c r="O90" s="90">
        <f t="shared" si="3"/>
        <v>20590.699741920002</v>
      </c>
      <c r="P90" s="60">
        <f t="shared" si="2"/>
        <v>0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61"/>
      <c r="AC90" s="88"/>
    </row>
    <row r="91" spans="1:29" ht="15.75" hidden="1" thickBot="1" x14ac:dyDescent="0.3">
      <c r="A91" s="47" t="s">
        <v>86</v>
      </c>
      <c r="B91" s="48" t="s">
        <v>234</v>
      </c>
      <c r="C91" s="49" t="s">
        <v>284</v>
      </c>
      <c r="D91" s="45" t="s">
        <v>432</v>
      </c>
      <c r="E91" s="45" t="s">
        <v>571</v>
      </c>
      <c r="F91" s="45" t="s">
        <v>572</v>
      </c>
      <c r="G91" s="46" t="s">
        <v>561</v>
      </c>
      <c r="H91" s="28" t="s">
        <v>573</v>
      </c>
      <c r="I91" s="24" t="s">
        <v>574</v>
      </c>
      <c r="J91" s="34" t="s">
        <v>312</v>
      </c>
      <c r="K91" s="34"/>
      <c r="L91" s="25"/>
      <c r="M91" s="25">
        <v>43190</v>
      </c>
      <c r="N91" s="94">
        <v>20604.652128000002</v>
      </c>
      <c r="O91" s="90">
        <f t="shared" si="3"/>
        <v>20192.55908544</v>
      </c>
      <c r="P91" s="60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61"/>
      <c r="AC91" s="88"/>
    </row>
    <row r="92" spans="1:29" ht="15.75" hidden="1" thickBot="1" x14ac:dyDescent="0.3">
      <c r="A92" s="47" t="s">
        <v>87</v>
      </c>
      <c r="B92" s="48" t="s">
        <v>234</v>
      </c>
      <c r="C92" s="49" t="s">
        <v>284</v>
      </c>
      <c r="D92" s="45" t="s">
        <v>432</v>
      </c>
      <c r="E92" s="45" t="s">
        <v>571</v>
      </c>
      <c r="F92" s="45" t="s">
        <v>575</v>
      </c>
      <c r="G92" s="46" t="s">
        <v>561</v>
      </c>
      <c r="H92" s="28" t="s">
        <v>576</v>
      </c>
      <c r="I92" s="24" t="s">
        <v>577</v>
      </c>
      <c r="J92" s="34" t="s">
        <v>312</v>
      </c>
      <c r="K92" s="34"/>
      <c r="L92" s="25"/>
      <c r="M92" s="25">
        <v>42248</v>
      </c>
      <c r="N92" s="94">
        <v>20604.652128000002</v>
      </c>
      <c r="O92" s="90">
        <f t="shared" si="3"/>
        <v>20192.55908544</v>
      </c>
      <c r="P92" s="60">
        <f t="shared" si="2"/>
        <v>0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61"/>
      <c r="AC92" s="88"/>
    </row>
    <row r="93" spans="1:29" ht="15.75" hidden="1" thickBot="1" x14ac:dyDescent="0.3">
      <c r="A93" s="47" t="s">
        <v>259</v>
      </c>
      <c r="B93" s="48" t="s">
        <v>234</v>
      </c>
      <c r="C93" s="49" t="s">
        <v>284</v>
      </c>
      <c r="D93" s="45" t="s">
        <v>341</v>
      </c>
      <c r="E93" s="45" t="s">
        <v>578</v>
      </c>
      <c r="F93" s="45" t="s">
        <v>348</v>
      </c>
      <c r="G93" s="46" t="s">
        <v>561</v>
      </c>
      <c r="H93" s="28" t="s">
        <v>579</v>
      </c>
      <c r="I93" s="24" t="s">
        <v>580</v>
      </c>
      <c r="J93" s="34" t="s">
        <v>312</v>
      </c>
      <c r="K93" s="34" t="s">
        <v>312</v>
      </c>
      <c r="L93" s="25"/>
      <c r="M93" s="25"/>
      <c r="N93" s="94">
        <v>19017.590831999998</v>
      </c>
      <c r="O93" s="90">
        <f t="shared" si="3"/>
        <v>18637.239015359999</v>
      </c>
      <c r="P93" s="60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61"/>
      <c r="AC93" s="88"/>
    </row>
    <row r="94" spans="1:29" ht="15.75" hidden="1" thickBot="1" x14ac:dyDescent="0.3">
      <c r="A94" s="47" t="s">
        <v>1039</v>
      </c>
      <c r="B94" s="48" t="s">
        <v>234</v>
      </c>
      <c r="C94" s="49" t="s">
        <v>284</v>
      </c>
      <c r="D94" s="45" t="s">
        <v>300</v>
      </c>
      <c r="E94" s="45" t="s">
        <v>549</v>
      </c>
      <c r="F94" s="45" t="s">
        <v>569</v>
      </c>
      <c r="G94" s="46" t="s">
        <v>561</v>
      </c>
      <c r="H94" s="28" t="s">
        <v>1065</v>
      </c>
      <c r="I94" s="24" t="s">
        <v>570</v>
      </c>
      <c r="J94" s="34" t="s">
        <v>312</v>
      </c>
      <c r="K94" s="34"/>
      <c r="L94" s="25">
        <v>42095</v>
      </c>
      <c r="M94" s="25"/>
      <c r="N94" s="94">
        <v>20199.290976000004</v>
      </c>
      <c r="O94" s="90">
        <f t="shared" si="3"/>
        <v>19795.305156480004</v>
      </c>
      <c r="P94" s="60">
        <f t="shared" si="2"/>
        <v>0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61"/>
      <c r="AC94" s="88"/>
    </row>
    <row r="95" spans="1:29" ht="15.75" hidden="1" thickBot="1" x14ac:dyDescent="0.3">
      <c r="A95" s="47" t="s">
        <v>85</v>
      </c>
      <c r="B95" s="48" t="s">
        <v>234</v>
      </c>
      <c r="C95" s="49" t="s">
        <v>284</v>
      </c>
      <c r="D95" s="45" t="s">
        <v>300</v>
      </c>
      <c r="E95" s="45" t="s">
        <v>549</v>
      </c>
      <c r="F95" s="45" t="s">
        <v>550</v>
      </c>
      <c r="G95" s="46" t="s">
        <v>561</v>
      </c>
      <c r="H95" s="28" t="s">
        <v>567</v>
      </c>
      <c r="I95" s="24" t="s">
        <v>568</v>
      </c>
      <c r="J95" s="34" t="s">
        <v>312</v>
      </c>
      <c r="K95" s="34"/>
      <c r="L95" s="25"/>
      <c r="M95" s="25"/>
      <c r="N95" s="94">
        <v>20199.290976000004</v>
      </c>
      <c r="O95" s="90">
        <f t="shared" si="3"/>
        <v>19795.305156480004</v>
      </c>
      <c r="P95" s="60">
        <f t="shared" si="2"/>
        <v>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61"/>
      <c r="AC95" s="88"/>
    </row>
    <row r="96" spans="1:29" ht="15.75" hidden="1" thickBot="1" x14ac:dyDescent="0.3">
      <c r="A96" s="47" t="s">
        <v>1044</v>
      </c>
      <c r="B96" s="48" t="s">
        <v>234</v>
      </c>
      <c r="C96" s="49" t="s">
        <v>284</v>
      </c>
      <c r="D96" s="45" t="s">
        <v>300</v>
      </c>
      <c r="E96" s="45" t="s">
        <v>546</v>
      </c>
      <c r="F96" s="45" t="s">
        <v>582</v>
      </c>
      <c r="G96" s="46" t="s">
        <v>561</v>
      </c>
      <c r="H96" s="28" t="s">
        <v>1066</v>
      </c>
      <c r="I96" s="24" t="s">
        <v>583</v>
      </c>
      <c r="J96" s="34"/>
      <c r="K96" s="34"/>
      <c r="L96" s="25">
        <v>42095</v>
      </c>
      <c r="M96" s="25"/>
      <c r="N96" s="94">
        <v>19017.590831999998</v>
      </c>
      <c r="O96" s="90">
        <f t="shared" si="3"/>
        <v>18637.239015359999</v>
      </c>
      <c r="P96" s="60">
        <f t="shared" si="2"/>
        <v>0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61"/>
      <c r="AC96" s="88"/>
    </row>
    <row r="97" spans="1:29" ht="15.75" hidden="1" thickBot="1" x14ac:dyDescent="0.3">
      <c r="A97" s="47" t="s">
        <v>1047</v>
      </c>
      <c r="B97" s="48" t="s">
        <v>234</v>
      </c>
      <c r="C97" s="49" t="s">
        <v>284</v>
      </c>
      <c r="D97" s="45" t="s">
        <v>459</v>
      </c>
      <c r="E97" s="45" t="s">
        <v>610</v>
      </c>
      <c r="F97" s="45" t="s">
        <v>678</v>
      </c>
      <c r="G97" s="46" t="s">
        <v>561</v>
      </c>
      <c r="H97" s="28" t="s">
        <v>1067</v>
      </c>
      <c r="I97" s="24" t="s">
        <v>1068</v>
      </c>
      <c r="J97" s="34"/>
      <c r="K97" s="34"/>
      <c r="L97" s="25"/>
      <c r="M97" s="25"/>
      <c r="N97" s="94">
        <v>19017.590831999998</v>
      </c>
      <c r="O97" s="90">
        <f t="shared" si="3"/>
        <v>18637.239015359999</v>
      </c>
      <c r="P97" s="60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61"/>
      <c r="AC97" s="88"/>
    </row>
    <row r="98" spans="1:29" ht="15.75" hidden="1" thickBot="1" x14ac:dyDescent="0.3">
      <c r="A98" s="47" t="s">
        <v>88</v>
      </c>
      <c r="B98" s="48" t="s">
        <v>234</v>
      </c>
      <c r="C98" s="49" t="s">
        <v>284</v>
      </c>
      <c r="D98" s="45" t="s">
        <v>432</v>
      </c>
      <c r="E98" s="45" t="s">
        <v>559</v>
      </c>
      <c r="F98" s="45" t="s">
        <v>560</v>
      </c>
      <c r="G98" s="46" t="s">
        <v>584</v>
      </c>
      <c r="H98" s="28" t="s">
        <v>585</v>
      </c>
      <c r="I98" s="24" t="s">
        <v>586</v>
      </c>
      <c r="J98" s="34" t="s">
        <v>312</v>
      </c>
      <c r="K98" s="34"/>
      <c r="L98" s="25"/>
      <c r="M98" s="25">
        <v>43009</v>
      </c>
      <c r="N98" s="94">
        <v>22912.858152000004</v>
      </c>
      <c r="O98" s="90">
        <f t="shared" si="3"/>
        <v>22454.600988960003</v>
      </c>
      <c r="P98" s="60">
        <f t="shared" si="2"/>
        <v>0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61"/>
      <c r="AC98" s="88"/>
    </row>
    <row r="99" spans="1:29" ht="15.75" hidden="1" thickBot="1" x14ac:dyDescent="0.3">
      <c r="A99" s="47" t="s">
        <v>91</v>
      </c>
      <c r="B99" s="48" t="s">
        <v>234</v>
      </c>
      <c r="C99" s="49" t="s">
        <v>284</v>
      </c>
      <c r="D99" s="45" t="s">
        <v>432</v>
      </c>
      <c r="E99" s="45" t="s">
        <v>571</v>
      </c>
      <c r="F99" s="45" t="s">
        <v>572</v>
      </c>
      <c r="G99" s="46" t="s">
        <v>584</v>
      </c>
      <c r="H99" s="28" t="s">
        <v>594</v>
      </c>
      <c r="I99" s="24" t="s">
        <v>595</v>
      </c>
      <c r="J99" s="34" t="s">
        <v>312</v>
      </c>
      <c r="K99" s="34"/>
      <c r="L99" s="25"/>
      <c r="M99" s="25">
        <v>43009</v>
      </c>
      <c r="N99" s="94">
        <v>22470.399215999998</v>
      </c>
      <c r="O99" s="90">
        <f t="shared" si="3"/>
        <v>22020.991231679996</v>
      </c>
      <c r="P99" s="60">
        <f t="shared" si="2"/>
        <v>0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61"/>
      <c r="AC99" s="88"/>
    </row>
    <row r="100" spans="1:29" ht="15.75" hidden="1" thickBot="1" x14ac:dyDescent="0.3">
      <c r="A100" s="47" t="s">
        <v>89</v>
      </c>
      <c r="B100" s="48" t="s">
        <v>234</v>
      </c>
      <c r="C100" s="49" t="s">
        <v>284</v>
      </c>
      <c r="D100" s="45" t="s">
        <v>320</v>
      </c>
      <c r="E100" s="45" t="s">
        <v>587</v>
      </c>
      <c r="F100" s="45" t="s">
        <v>588</v>
      </c>
      <c r="G100" s="46" t="s">
        <v>584</v>
      </c>
      <c r="H100" s="28" t="s">
        <v>589</v>
      </c>
      <c r="I100" s="24" t="s">
        <v>590</v>
      </c>
      <c r="J100" s="34" t="s">
        <v>312</v>
      </c>
      <c r="K100" s="34"/>
      <c r="L100" s="25"/>
      <c r="M100" s="25"/>
      <c r="N100" s="94">
        <v>22857.663888000003</v>
      </c>
      <c r="O100" s="90">
        <f t="shared" si="3"/>
        <v>22400.510610240002</v>
      </c>
      <c r="P100" s="60">
        <f t="shared" si="2"/>
        <v>0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61"/>
      <c r="AC100" s="88"/>
    </row>
    <row r="101" spans="1:29" ht="15.75" hidden="1" thickBot="1" x14ac:dyDescent="0.3">
      <c r="A101" s="47" t="s">
        <v>92</v>
      </c>
      <c r="B101" s="48" t="s">
        <v>234</v>
      </c>
      <c r="C101" s="49" t="s">
        <v>284</v>
      </c>
      <c r="D101" s="45" t="s">
        <v>300</v>
      </c>
      <c r="E101" s="45" t="s">
        <v>546</v>
      </c>
      <c r="F101" s="45" t="s">
        <v>509</v>
      </c>
      <c r="G101" s="46" t="s">
        <v>584</v>
      </c>
      <c r="H101" s="28" t="s">
        <v>596</v>
      </c>
      <c r="I101" s="24" t="s">
        <v>597</v>
      </c>
      <c r="J101" s="34"/>
      <c r="K101" s="34"/>
      <c r="L101" s="25"/>
      <c r="M101" s="25"/>
      <c r="N101" s="94">
        <v>21602.672999999999</v>
      </c>
      <c r="O101" s="90">
        <f t="shared" si="3"/>
        <v>21170.61954</v>
      </c>
      <c r="P101" s="60">
        <f t="shared" si="2"/>
        <v>0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61"/>
      <c r="AC101" s="88"/>
    </row>
    <row r="102" spans="1:29" ht="15.75" hidden="1" thickBot="1" x14ac:dyDescent="0.3">
      <c r="A102" s="47" t="s">
        <v>90</v>
      </c>
      <c r="B102" s="48" t="s">
        <v>234</v>
      </c>
      <c r="C102" s="49" t="s">
        <v>284</v>
      </c>
      <c r="D102" s="45" t="s">
        <v>354</v>
      </c>
      <c r="E102" s="45" t="s">
        <v>537</v>
      </c>
      <c r="F102" s="45" t="s">
        <v>591</v>
      </c>
      <c r="G102" s="46" t="s">
        <v>584</v>
      </c>
      <c r="H102" s="28" t="s">
        <v>592</v>
      </c>
      <c r="I102" s="24" t="s">
        <v>593</v>
      </c>
      <c r="J102" s="34" t="s">
        <v>312</v>
      </c>
      <c r="K102" s="34" t="s">
        <v>312</v>
      </c>
      <c r="L102" s="25"/>
      <c r="M102" s="25"/>
      <c r="N102" s="94">
        <v>22433.301432</v>
      </c>
      <c r="O102" s="90">
        <f t="shared" si="3"/>
        <v>21984.63540336</v>
      </c>
      <c r="P102" s="60">
        <f t="shared" si="2"/>
        <v>0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61"/>
      <c r="AC102" s="88"/>
    </row>
    <row r="103" spans="1:29" ht="15.75" hidden="1" thickBot="1" x14ac:dyDescent="0.3">
      <c r="A103" s="47" t="s">
        <v>263</v>
      </c>
      <c r="B103" s="48" t="s">
        <v>234</v>
      </c>
      <c r="C103" s="49" t="s">
        <v>284</v>
      </c>
      <c r="D103" s="45" t="s">
        <v>432</v>
      </c>
      <c r="E103" s="45" t="s">
        <v>619</v>
      </c>
      <c r="F103" s="45" t="s">
        <v>620</v>
      </c>
      <c r="G103" s="46" t="s">
        <v>598</v>
      </c>
      <c r="H103" s="28" t="s">
        <v>621</v>
      </c>
      <c r="I103" s="24" t="s">
        <v>622</v>
      </c>
      <c r="J103" s="34" t="s">
        <v>312</v>
      </c>
      <c r="K103" s="34"/>
      <c r="L103" s="25"/>
      <c r="M103" s="25"/>
      <c r="N103" s="94">
        <v>18648.422640000001</v>
      </c>
      <c r="O103" s="90">
        <f t="shared" si="3"/>
        <v>18275.454187200001</v>
      </c>
      <c r="P103" s="60">
        <f t="shared" si="2"/>
        <v>0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61"/>
      <c r="AC103" s="88"/>
    </row>
    <row r="104" spans="1:29" ht="15.75" hidden="1" thickBot="1" x14ac:dyDescent="0.3">
      <c r="A104" s="47" t="s">
        <v>289</v>
      </c>
      <c r="B104" s="48" t="s">
        <v>234</v>
      </c>
      <c r="C104" s="49" t="s">
        <v>284</v>
      </c>
      <c r="D104" s="45" t="s">
        <v>341</v>
      </c>
      <c r="E104" s="45" t="s">
        <v>599</v>
      </c>
      <c r="F104" s="45" t="s">
        <v>343</v>
      </c>
      <c r="G104" s="46" t="s">
        <v>598</v>
      </c>
      <c r="H104" s="28" t="s">
        <v>600</v>
      </c>
      <c r="I104" s="24" t="s">
        <v>601</v>
      </c>
      <c r="J104" s="34" t="s">
        <v>312</v>
      </c>
      <c r="K104" s="34" t="s">
        <v>312</v>
      </c>
      <c r="L104" s="25">
        <v>42153</v>
      </c>
      <c r="M104" s="25"/>
      <c r="N104" s="94">
        <v>20210.148864000003</v>
      </c>
      <c r="O104" s="90">
        <f t="shared" si="3"/>
        <v>19805.945886720001</v>
      </c>
      <c r="P104" s="60">
        <f t="shared" si="2"/>
        <v>0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61"/>
      <c r="AC104" s="88"/>
    </row>
    <row r="105" spans="1:29" ht="15.75" hidden="1" thickBot="1" x14ac:dyDescent="0.3">
      <c r="A105" s="47" t="s">
        <v>94</v>
      </c>
      <c r="B105" s="48" t="s">
        <v>234</v>
      </c>
      <c r="C105" s="49" t="s">
        <v>284</v>
      </c>
      <c r="D105" s="45" t="s">
        <v>341</v>
      </c>
      <c r="E105" s="45" t="s">
        <v>578</v>
      </c>
      <c r="F105" s="45" t="s">
        <v>348</v>
      </c>
      <c r="G105" s="46" t="s">
        <v>598</v>
      </c>
      <c r="H105" s="28" t="s">
        <v>608</v>
      </c>
      <c r="I105" s="24" t="s">
        <v>609</v>
      </c>
      <c r="J105" s="34" t="s">
        <v>312</v>
      </c>
      <c r="K105" s="34" t="s">
        <v>312</v>
      </c>
      <c r="L105" s="25"/>
      <c r="M105" s="25"/>
      <c r="N105" s="94">
        <v>19423.856808</v>
      </c>
      <c r="O105" s="90">
        <f t="shared" si="3"/>
        <v>19035.379671840001</v>
      </c>
      <c r="P105" s="60">
        <f t="shared" si="2"/>
        <v>0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61"/>
      <c r="AC105" s="88"/>
    </row>
    <row r="106" spans="1:29" ht="15.75" hidden="1" thickBot="1" x14ac:dyDescent="0.3">
      <c r="A106" s="47" t="s">
        <v>261</v>
      </c>
      <c r="B106" s="48" t="s">
        <v>234</v>
      </c>
      <c r="C106" s="49" t="s">
        <v>284</v>
      </c>
      <c r="D106" s="45" t="s">
        <v>459</v>
      </c>
      <c r="E106" s="45" t="s">
        <v>610</v>
      </c>
      <c r="F106" s="45" t="s">
        <v>461</v>
      </c>
      <c r="G106" s="46" t="s">
        <v>598</v>
      </c>
      <c r="H106" s="28" t="s">
        <v>611</v>
      </c>
      <c r="I106" s="24" t="s">
        <v>612</v>
      </c>
      <c r="J106" s="34" t="s">
        <v>312</v>
      </c>
      <c r="K106" s="34"/>
      <c r="L106" s="25"/>
      <c r="M106" s="25"/>
      <c r="N106" s="94">
        <v>19423.856808</v>
      </c>
      <c r="O106" s="90">
        <f t="shared" si="3"/>
        <v>19035.379671840001</v>
      </c>
      <c r="P106" s="60">
        <f t="shared" si="2"/>
        <v>0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61"/>
      <c r="AC106" s="88"/>
    </row>
    <row r="107" spans="1:29" ht="15.75" hidden="1" thickBot="1" x14ac:dyDescent="0.3">
      <c r="A107" s="47" t="s">
        <v>290</v>
      </c>
      <c r="B107" s="48" t="s">
        <v>234</v>
      </c>
      <c r="C107" s="49" t="s">
        <v>284</v>
      </c>
      <c r="D107" s="45" t="s">
        <v>459</v>
      </c>
      <c r="E107" s="45" t="s">
        <v>610</v>
      </c>
      <c r="F107" s="45" t="s">
        <v>461</v>
      </c>
      <c r="G107" s="46" t="s">
        <v>598</v>
      </c>
      <c r="H107" s="28" t="s">
        <v>613</v>
      </c>
      <c r="I107" s="24" t="s">
        <v>614</v>
      </c>
      <c r="J107" s="34"/>
      <c r="K107" s="34"/>
      <c r="L107" s="25"/>
      <c r="M107" s="25"/>
      <c r="N107" s="94">
        <v>19814.740775999999</v>
      </c>
      <c r="O107" s="90">
        <f t="shared" si="3"/>
        <v>19418.445960479999</v>
      </c>
      <c r="P107" s="60">
        <f t="shared" si="2"/>
        <v>0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61"/>
      <c r="AC107" s="88"/>
    </row>
    <row r="108" spans="1:29" ht="15.75" hidden="1" thickBot="1" x14ac:dyDescent="0.3">
      <c r="A108" s="47" t="s">
        <v>260</v>
      </c>
      <c r="B108" s="48" t="s">
        <v>234</v>
      </c>
      <c r="C108" s="49" t="s">
        <v>284</v>
      </c>
      <c r="D108" s="45" t="s">
        <v>354</v>
      </c>
      <c r="E108" s="45" t="s">
        <v>537</v>
      </c>
      <c r="F108" s="45" t="s">
        <v>602</v>
      </c>
      <c r="G108" s="46" t="s">
        <v>598</v>
      </c>
      <c r="H108" s="28" t="s">
        <v>603</v>
      </c>
      <c r="I108" s="24" t="s">
        <v>604</v>
      </c>
      <c r="J108" s="34" t="s">
        <v>312</v>
      </c>
      <c r="K108" s="34" t="s">
        <v>312</v>
      </c>
      <c r="L108" s="25"/>
      <c r="M108" s="25"/>
      <c r="N108" s="94">
        <v>21010.918104</v>
      </c>
      <c r="O108" s="90">
        <f t="shared" si="3"/>
        <v>20590.699741920002</v>
      </c>
      <c r="P108" s="60">
        <f t="shared" ref="P108:P162" si="4">SUM(Q108:AB108)</f>
        <v>0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61"/>
      <c r="AC108" s="88"/>
    </row>
    <row r="109" spans="1:29" ht="15.75" hidden="1" thickBot="1" x14ac:dyDescent="0.3">
      <c r="A109" s="47" t="s">
        <v>93</v>
      </c>
      <c r="B109" s="48" t="s">
        <v>234</v>
      </c>
      <c r="C109" s="49" t="s">
        <v>284</v>
      </c>
      <c r="D109" s="45" t="s">
        <v>354</v>
      </c>
      <c r="E109" s="45" t="s">
        <v>537</v>
      </c>
      <c r="F109" s="45" t="s">
        <v>605</v>
      </c>
      <c r="G109" s="46" t="s">
        <v>598</v>
      </c>
      <c r="H109" s="28" t="s">
        <v>606</v>
      </c>
      <c r="I109" s="24" t="s">
        <v>607</v>
      </c>
      <c r="J109" s="34" t="s">
        <v>312</v>
      </c>
      <c r="K109" s="34" t="s">
        <v>312</v>
      </c>
      <c r="L109" s="25"/>
      <c r="M109" s="25"/>
      <c r="N109" s="94">
        <v>20199.290976000004</v>
      </c>
      <c r="O109" s="90">
        <f t="shared" si="3"/>
        <v>19795.305156480004</v>
      </c>
      <c r="P109" s="60">
        <f t="shared" si="4"/>
        <v>0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61"/>
      <c r="AC109" s="88"/>
    </row>
    <row r="110" spans="1:29" ht="15.75" hidden="1" thickBot="1" x14ac:dyDescent="0.3">
      <c r="A110" s="47" t="s">
        <v>262</v>
      </c>
      <c r="B110" s="48" t="s">
        <v>234</v>
      </c>
      <c r="C110" s="49" t="s">
        <v>284</v>
      </c>
      <c r="D110" s="45" t="s">
        <v>354</v>
      </c>
      <c r="E110" s="45" t="s">
        <v>615</v>
      </c>
      <c r="F110" s="45" t="s">
        <v>616</v>
      </c>
      <c r="G110" s="46" t="s">
        <v>598</v>
      </c>
      <c r="H110" s="28" t="s">
        <v>617</v>
      </c>
      <c r="I110" s="24" t="s">
        <v>618</v>
      </c>
      <c r="J110" s="34" t="s">
        <v>312</v>
      </c>
      <c r="K110" s="34" t="s">
        <v>312</v>
      </c>
      <c r="L110" s="25"/>
      <c r="M110" s="25"/>
      <c r="N110" s="94">
        <v>20586.555648000001</v>
      </c>
      <c r="O110" s="90">
        <f t="shared" si="3"/>
        <v>20174.824535039999</v>
      </c>
      <c r="P110" s="60">
        <f t="shared" si="4"/>
        <v>0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61"/>
      <c r="AC110" s="88"/>
    </row>
    <row r="111" spans="1:29" ht="15.75" hidden="1" thickBot="1" x14ac:dyDescent="0.3">
      <c r="A111" s="47" t="s">
        <v>264</v>
      </c>
      <c r="B111" s="48" t="s">
        <v>234</v>
      </c>
      <c r="C111" s="49" t="s">
        <v>284</v>
      </c>
      <c r="D111" s="45" t="s">
        <v>365</v>
      </c>
      <c r="E111" s="45" t="s">
        <v>623</v>
      </c>
      <c r="F111" s="45" t="s">
        <v>624</v>
      </c>
      <c r="G111" s="46" t="s">
        <v>625</v>
      </c>
      <c r="H111" s="28" t="s">
        <v>626</v>
      </c>
      <c r="I111" s="24" t="s">
        <v>627</v>
      </c>
      <c r="J111" s="34" t="s">
        <v>312</v>
      </c>
      <c r="K111" s="34" t="s">
        <v>312</v>
      </c>
      <c r="L111" s="25">
        <v>42156</v>
      </c>
      <c r="M111" s="25"/>
      <c r="N111" s="94">
        <v>23412.321</v>
      </c>
      <c r="O111" s="90">
        <f t="shared" si="3"/>
        <v>22944.07458</v>
      </c>
      <c r="P111" s="60">
        <f t="shared" si="4"/>
        <v>0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61"/>
      <c r="AC111" s="88"/>
    </row>
    <row r="112" spans="1:29" ht="15.75" hidden="1" thickBot="1" x14ac:dyDescent="0.3">
      <c r="A112" s="47" t="s">
        <v>95</v>
      </c>
      <c r="B112" s="48" t="s">
        <v>234</v>
      </c>
      <c r="C112" s="49" t="s">
        <v>284</v>
      </c>
      <c r="D112" s="45" t="s">
        <v>365</v>
      </c>
      <c r="E112" s="45" t="s">
        <v>623</v>
      </c>
      <c r="F112" s="45" t="s">
        <v>628</v>
      </c>
      <c r="G112" s="46" t="s">
        <v>625</v>
      </c>
      <c r="H112" s="28" t="s">
        <v>629</v>
      </c>
      <c r="I112" s="24" t="s">
        <v>630</v>
      </c>
      <c r="J112" s="34" t="s">
        <v>312</v>
      </c>
      <c r="K112" s="34"/>
      <c r="L112" s="25"/>
      <c r="M112" s="25">
        <v>42156</v>
      </c>
      <c r="N112" s="94">
        <v>23412.321</v>
      </c>
      <c r="O112" s="90">
        <f t="shared" si="3"/>
        <v>22944.07458</v>
      </c>
      <c r="P112" s="60">
        <f t="shared" si="4"/>
        <v>0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61"/>
      <c r="AC112" s="88"/>
    </row>
    <row r="113" spans="1:29" ht="15.75" hidden="1" thickBot="1" x14ac:dyDescent="0.3">
      <c r="A113" s="47" t="s">
        <v>291</v>
      </c>
      <c r="B113" s="48" t="s">
        <v>234</v>
      </c>
      <c r="C113" s="49" t="s">
        <v>284</v>
      </c>
      <c r="D113" s="45" t="s">
        <v>341</v>
      </c>
      <c r="E113" s="45" t="s">
        <v>599</v>
      </c>
      <c r="F113" s="45" t="s">
        <v>343</v>
      </c>
      <c r="G113" s="46" t="s">
        <v>631</v>
      </c>
      <c r="H113" s="28" t="s">
        <v>635</v>
      </c>
      <c r="I113" s="24" t="s">
        <v>636</v>
      </c>
      <c r="J113" s="34" t="s">
        <v>312</v>
      </c>
      <c r="K113" s="34" t="s">
        <v>312</v>
      </c>
      <c r="L113" s="25">
        <v>42146</v>
      </c>
      <c r="M113" s="25"/>
      <c r="N113" s="94">
        <v>24354.242784000002</v>
      </c>
      <c r="O113" s="90">
        <f t="shared" si="3"/>
        <v>23867.157928320001</v>
      </c>
      <c r="P113" s="60">
        <f t="shared" si="4"/>
        <v>0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61"/>
      <c r="AC113" s="88"/>
    </row>
    <row r="114" spans="1:29" ht="15.75" hidden="1" thickBot="1" x14ac:dyDescent="0.3">
      <c r="A114" s="47" t="s">
        <v>96</v>
      </c>
      <c r="B114" s="48" t="s">
        <v>234</v>
      </c>
      <c r="C114" s="49" t="s">
        <v>284</v>
      </c>
      <c r="D114" s="45" t="s">
        <v>365</v>
      </c>
      <c r="E114" s="45" t="s">
        <v>623</v>
      </c>
      <c r="F114" s="45" t="s">
        <v>624</v>
      </c>
      <c r="G114" s="46" t="s">
        <v>631</v>
      </c>
      <c r="H114" s="28" t="s">
        <v>632</v>
      </c>
      <c r="I114" s="24" t="s">
        <v>633</v>
      </c>
      <c r="J114" s="34" t="s">
        <v>312</v>
      </c>
      <c r="K114" s="34" t="s">
        <v>312</v>
      </c>
      <c r="L114" s="25"/>
      <c r="M114" s="25"/>
      <c r="N114" s="94">
        <v>23873.781239999997</v>
      </c>
      <c r="O114" s="90">
        <f t="shared" si="3"/>
        <v>23396.305615199995</v>
      </c>
      <c r="P114" s="60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61"/>
      <c r="AC114" s="88"/>
    </row>
    <row r="115" spans="1:29" ht="15.75" hidden="1" thickBot="1" x14ac:dyDescent="0.3">
      <c r="A115" s="47" t="s">
        <v>265</v>
      </c>
      <c r="B115" s="48" t="s">
        <v>234</v>
      </c>
      <c r="C115" s="49" t="s">
        <v>284</v>
      </c>
      <c r="D115" s="45" t="s">
        <v>365</v>
      </c>
      <c r="E115" s="45" t="s">
        <v>639</v>
      </c>
      <c r="F115" s="45" t="s">
        <v>640</v>
      </c>
      <c r="G115" s="46" t="s">
        <v>631</v>
      </c>
      <c r="H115" s="28" t="s">
        <v>641</v>
      </c>
      <c r="I115" s="24" t="s">
        <v>642</v>
      </c>
      <c r="J115" s="34"/>
      <c r="K115" s="34"/>
      <c r="L115" s="25"/>
      <c r="M115" s="25"/>
      <c r="N115" s="94">
        <v>22506.592176000002</v>
      </c>
      <c r="O115" s="90">
        <f t="shared" si="3"/>
        <v>22056.460332480001</v>
      </c>
      <c r="P115" s="60">
        <f t="shared" si="4"/>
        <v>0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61"/>
      <c r="AC115" s="88"/>
    </row>
    <row r="116" spans="1:29" ht="15.75" hidden="1" thickBot="1" x14ac:dyDescent="0.3">
      <c r="A116" s="47" t="s">
        <v>1048</v>
      </c>
      <c r="B116" s="48" t="s">
        <v>234</v>
      </c>
      <c r="C116" s="49" t="s">
        <v>284</v>
      </c>
      <c r="D116" s="45" t="s">
        <v>300</v>
      </c>
      <c r="E116" s="45" t="s">
        <v>556</v>
      </c>
      <c r="F116" s="45" t="s">
        <v>337</v>
      </c>
      <c r="G116" s="46" t="s">
        <v>631</v>
      </c>
      <c r="H116" s="28" t="s">
        <v>1069</v>
      </c>
      <c r="I116" s="24" t="s">
        <v>1070</v>
      </c>
      <c r="J116" s="34"/>
      <c r="K116" s="34"/>
      <c r="L116" s="25"/>
      <c r="M116" s="25"/>
      <c r="N116" s="94">
        <v>22507.496999999999</v>
      </c>
      <c r="O116" s="90">
        <f t="shared" si="3"/>
        <v>22057.34706</v>
      </c>
      <c r="P116" s="60">
        <f t="shared" si="4"/>
        <v>0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61"/>
      <c r="AC116" s="88"/>
    </row>
    <row r="117" spans="1:29" ht="15.75" hidden="1" thickBot="1" x14ac:dyDescent="0.3">
      <c r="A117" s="47" t="s">
        <v>97</v>
      </c>
      <c r="B117" s="48" t="s">
        <v>234</v>
      </c>
      <c r="C117" s="49" t="s">
        <v>284</v>
      </c>
      <c r="D117" s="45" t="s">
        <v>354</v>
      </c>
      <c r="E117" s="45" t="s">
        <v>537</v>
      </c>
      <c r="F117" s="45" t="s">
        <v>605</v>
      </c>
      <c r="G117" s="46" t="s">
        <v>631</v>
      </c>
      <c r="H117" s="28" t="s">
        <v>637</v>
      </c>
      <c r="I117" s="24" t="s">
        <v>638</v>
      </c>
      <c r="J117" s="34" t="s">
        <v>312</v>
      </c>
      <c r="K117" s="34" t="s">
        <v>312</v>
      </c>
      <c r="L117" s="25"/>
      <c r="M117" s="25"/>
      <c r="N117" s="94">
        <v>24335.241480000004</v>
      </c>
      <c r="O117" s="90">
        <f t="shared" si="3"/>
        <v>23848.536650400005</v>
      </c>
      <c r="P117" s="60">
        <f t="shared" si="4"/>
        <v>0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61"/>
      <c r="AC117" s="88"/>
    </row>
    <row r="118" spans="1:29" ht="15.75" hidden="1" thickBot="1" x14ac:dyDescent="0.3">
      <c r="A118" s="47" t="s">
        <v>293</v>
      </c>
      <c r="B118" s="48" t="s">
        <v>234</v>
      </c>
      <c r="C118" s="49" t="s">
        <v>284</v>
      </c>
      <c r="D118" s="45" t="s">
        <v>664</v>
      </c>
      <c r="E118" s="45" t="s">
        <v>665</v>
      </c>
      <c r="F118" s="45" t="s">
        <v>666</v>
      </c>
      <c r="G118" s="46" t="s">
        <v>644</v>
      </c>
      <c r="H118" s="28" t="s">
        <v>667</v>
      </c>
      <c r="I118" s="24" t="s">
        <v>668</v>
      </c>
      <c r="J118" s="34"/>
      <c r="K118" s="34"/>
      <c r="L118" s="25"/>
      <c r="M118" s="25"/>
      <c r="N118" s="94">
        <v>20087.997624</v>
      </c>
      <c r="O118" s="90">
        <f t="shared" si="3"/>
        <v>19686.237671520001</v>
      </c>
      <c r="P118" s="60">
        <f t="shared" si="4"/>
        <v>0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61"/>
      <c r="AC118" s="88"/>
    </row>
    <row r="119" spans="1:29" ht="15.75" hidden="1" thickBot="1" x14ac:dyDescent="0.3">
      <c r="A119" s="47" t="s">
        <v>1043</v>
      </c>
      <c r="B119" s="48" t="s">
        <v>234</v>
      </c>
      <c r="C119" s="49" t="s">
        <v>284</v>
      </c>
      <c r="D119" s="45" t="s">
        <v>664</v>
      </c>
      <c r="E119" s="45" t="s">
        <v>665</v>
      </c>
      <c r="F119" s="45" t="s">
        <v>756</v>
      </c>
      <c r="G119" s="46" t="s">
        <v>644</v>
      </c>
      <c r="H119" s="28" t="s">
        <v>1071</v>
      </c>
      <c r="I119" s="24" t="s">
        <v>1072</v>
      </c>
      <c r="J119" s="34" t="s">
        <v>312</v>
      </c>
      <c r="K119" s="34"/>
      <c r="L119" s="25"/>
      <c r="M119" s="25"/>
      <c r="N119" s="94">
        <v>19083.642983999998</v>
      </c>
      <c r="O119" s="90">
        <f t="shared" si="3"/>
        <v>18701.97012432</v>
      </c>
      <c r="P119" s="60">
        <f t="shared" si="4"/>
        <v>0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61"/>
      <c r="AC119" s="88"/>
    </row>
    <row r="120" spans="1:29" ht="15.75" hidden="1" thickBot="1" x14ac:dyDescent="0.3">
      <c r="A120" s="47" t="s">
        <v>98</v>
      </c>
      <c r="B120" s="48" t="s">
        <v>234</v>
      </c>
      <c r="C120" s="49" t="s">
        <v>284</v>
      </c>
      <c r="D120" s="45" t="s">
        <v>432</v>
      </c>
      <c r="E120" s="45" t="s">
        <v>559</v>
      </c>
      <c r="F120" s="45" t="s">
        <v>560</v>
      </c>
      <c r="G120" s="46" t="s">
        <v>644</v>
      </c>
      <c r="H120" s="28" t="s">
        <v>645</v>
      </c>
      <c r="I120" s="24" t="s">
        <v>646</v>
      </c>
      <c r="J120" s="34" t="s">
        <v>312</v>
      </c>
      <c r="K120" s="34"/>
      <c r="L120" s="25"/>
      <c r="M120" s="25">
        <v>43190</v>
      </c>
      <c r="N120" s="94">
        <v>22213.429200000002</v>
      </c>
      <c r="O120" s="90">
        <f t="shared" si="3"/>
        <v>21769.160616000001</v>
      </c>
      <c r="P120" s="60">
        <f t="shared" si="4"/>
        <v>0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61"/>
      <c r="AC120" s="88"/>
    </row>
    <row r="121" spans="1:29" ht="15.75" hidden="1" thickBot="1" x14ac:dyDescent="0.3">
      <c r="A121" s="47" t="s">
        <v>102</v>
      </c>
      <c r="B121" s="48" t="s">
        <v>234</v>
      </c>
      <c r="C121" s="49" t="s">
        <v>284</v>
      </c>
      <c r="D121" s="45" t="s">
        <v>432</v>
      </c>
      <c r="E121" s="45" t="s">
        <v>571</v>
      </c>
      <c r="F121" s="45" t="s">
        <v>572</v>
      </c>
      <c r="G121" s="46" t="s">
        <v>644</v>
      </c>
      <c r="H121" s="28" t="s">
        <v>658</v>
      </c>
      <c r="I121" s="24" t="s">
        <v>659</v>
      </c>
      <c r="J121" s="34" t="s">
        <v>312</v>
      </c>
      <c r="K121" s="34"/>
      <c r="L121" s="25"/>
      <c r="M121" s="25">
        <v>43190</v>
      </c>
      <c r="N121" s="94">
        <v>21769.160616000001</v>
      </c>
      <c r="O121" s="90">
        <f t="shared" si="3"/>
        <v>21333.77740368</v>
      </c>
      <c r="P121" s="60">
        <f t="shared" si="4"/>
        <v>0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61"/>
      <c r="AC121" s="88"/>
    </row>
    <row r="122" spans="1:29" ht="15.75" hidden="1" thickBot="1" x14ac:dyDescent="0.3">
      <c r="A122" s="47" t="s">
        <v>292</v>
      </c>
      <c r="B122" s="48" t="s">
        <v>234</v>
      </c>
      <c r="C122" s="49" t="s">
        <v>284</v>
      </c>
      <c r="D122" s="45" t="s">
        <v>341</v>
      </c>
      <c r="E122" s="45" t="s">
        <v>599</v>
      </c>
      <c r="F122" s="45" t="s">
        <v>343</v>
      </c>
      <c r="G122" s="46" t="s">
        <v>644</v>
      </c>
      <c r="H122" s="28" t="s">
        <v>654</v>
      </c>
      <c r="I122" s="24" t="s">
        <v>655</v>
      </c>
      <c r="J122" s="34" t="s">
        <v>312</v>
      </c>
      <c r="K122" s="34" t="s">
        <v>312</v>
      </c>
      <c r="L122" s="25">
        <v>42136</v>
      </c>
      <c r="M122" s="25"/>
      <c r="N122" s="94">
        <v>22659.507431999999</v>
      </c>
      <c r="O122" s="90">
        <f t="shared" si="3"/>
        <v>22206.317283359997</v>
      </c>
      <c r="P122" s="60">
        <f t="shared" si="4"/>
        <v>0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61"/>
      <c r="AC122" s="88"/>
    </row>
    <row r="123" spans="1:29" ht="15.75" hidden="1" thickBot="1" x14ac:dyDescent="0.3">
      <c r="A123" s="47" t="s">
        <v>105</v>
      </c>
      <c r="B123" s="48" t="s">
        <v>234</v>
      </c>
      <c r="C123" s="49" t="s">
        <v>284</v>
      </c>
      <c r="D123" s="45" t="s">
        <v>341</v>
      </c>
      <c r="E123" s="45" t="s">
        <v>578</v>
      </c>
      <c r="F123" s="45" t="s">
        <v>348</v>
      </c>
      <c r="G123" s="46" t="s">
        <v>644</v>
      </c>
      <c r="H123" s="28" t="s">
        <v>669</v>
      </c>
      <c r="I123" s="24" t="s">
        <v>670</v>
      </c>
      <c r="J123" s="34" t="s">
        <v>312</v>
      </c>
      <c r="K123" s="34" t="s">
        <v>312</v>
      </c>
      <c r="L123" s="25"/>
      <c r="M123" s="25"/>
      <c r="N123" s="94">
        <v>22213.429200000002</v>
      </c>
      <c r="O123" s="90">
        <f t="shared" si="3"/>
        <v>21769.160616000001</v>
      </c>
      <c r="P123" s="60">
        <f t="shared" si="4"/>
        <v>0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61"/>
      <c r="AC123" s="88"/>
    </row>
    <row r="124" spans="1:29" ht="15.75" hidden="1" thickBot="1" x14ac:dyDescent="0.3">
      <c r="A124" s="47" t="s">
        <v>104</v>
      </c>
      <c r="B124" s="48" t="s">
        <v>234</v>
      </c>
      <c r="C124" s="49" t="s">
        <v>284</v>
      </c>
      <c r="D124" s="45" t="s">
        <v>671</v>
      </c>
      <c r="E124" s="45" t="s">
        <v>672</v>
      </c>
      <c r="F124" s="45" t="s">
        <v>581</v>
      </c>
      <c r="G124" s="46" t="s">
        <v>644</v>
      </c>
      <c r="H124" s="28" t="s">
        <v>673</v>
      </c>
      <c r="I124" s="24" t="s">
        <v>674</v>
      </c>
      <c r="J124" s="34" t="s">
        <v>312</v>
      </c>
      <c r="K124" s="34"/>
      <c r="L124" s="25"/>
      <c r="M124" s="25"/>
      <c r="N124" s="94">
        <v>21767.350968000002</v>
      </c>
      <c r="O124" s="90">
        <f t="shared" si="3"/>
        <v>21332.003948640002</v>
      </c>
      <c r="P124" s="60">
        <f t="shared" si="4"/>
        <v>0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61"/>
      <c r="AC124" s="88"/>
    </row>
    <row r="125" spans="1:29" ht="15.75" hidden="1" thickBot="1" x14ac:dyDescent="0.3">
      <c r="A125" s="47" t="s">
        <v>99</v>
      </c>
      <c r="B125" s="48" t="s">
        <v>234</v>
      </c>
      <c r="C125" s="49" t="s">
        <v>284</v>
      </c>
      <c r="D125" s="45" t="s">
        <v>365</v>
      </c>
      <c r="E125" s="45" t="s">
        <v>623</v>
      </c>
      <c r="F125" s="45" t="s">
        <v>647</v>
      </c>
      <c r="G125" s="46" t="s">
        <v>644</v>
      </c>
      <c r="H125" s="28" t="s">
        <v>648</v>
      </c>
      <c r="I125" s="24" t="s">
        <v>649</v>
      </c>
      <c r="J125" s="34" t="s">
        <v>312</v>
      </c>
      <c r="K125" s="34"/>
      <c r="L125" s="25"/>
      <c r="M125" s="25">
        <v>42370</v>
      </c>
      <c r="N125" s="94">
        <v>20493.358776000001</v>
      </c>
      <c r="O125" s="90">
        <f t="shared" si="3"/>
        <v>20083.49160048</v>
      </c>
      <c r="P125" s="60">
        <f t="shared" si="4"/>
        <v>0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61"/>
      <c r="AC125" s="88"/>
    </row>
    <row r="126" spans="1:29" ht="15.75" hidden="1" thickBot="1" x14ac:dyDescent="0.3">
      <c r="A126" s="47" t="s">
        <v>103</v>
      </c>
      <c r="B126" s="48" t="s">
        <v>234</v>
      </c>
      <c r="C126" s="49" t="s">
        <v>284</v>
      </c>
      <c r="D126" s="45" t="s">
        <v>365</v>
      </c>
      <c r="E126" s="45" t="s">
        <v>639</v>
      </c>
      <c r="F126" s="45" t="s">
        <v>643</v>
      </c>
      <c r="G126" s="46" t="s">
        <v>644</v>
      </c>
      <c r="H126" s="28" t="s">
        <v>660</v>
      </c>
      <c r="I126" s="24" t="s">
        <v>661</v>
      </c>
      <c r="J126" s="34"/>
      <c r="K126" s="34"/>
      <c r="L126" s="25"/>
      <c r="M126" s="25"/>
      <c r="N126" s="94">
        <v>20938.532184000003</v>
      </c>
      <c r="O126" s="90">
        <f t="shared" si="3"/>
        <v>20519.761540320003</v>
      </c>
      <c r="P126" s="60">
        <f t="shared" si="4"/>
        <v>0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61"/>
      <c r="AC126" s="88"/>
    </row>
    <row r="127" spans="1:29" ht="15.75" hidden="1" thickBot="1" x14ac:dyDescent="0.3">
      <c r="A127" s="47" t="s">
        <v>109</v>
      </c>
      <c r="B127" s="48" t="s">
        <v>234</v>
      </c>
      <c r="C127" s="49" t="s">
        <v>284</v>
      </c>
      <c r="D127" s="45" t="s">
        <v>365</v>
      </c>
      <c r="E127" s="45" t="s">
        <v>639</v>
      </c>
      <c r="F127" s="45" t="s">
        <v>643</v>
      </c>
      <c r="G127" s="46" t="s">
        <v>644</v>
      </c>
      <c r="H127" s="28" t="s">
        <v>662</v>
      </c>
      <c r="I127" s="24" t="s">
        <v>663</v>
      </c>
      <c r="J127" s="34"/>
      <c r="K127" s="34"/>
      <c r="L127" s="25"/>
      <c r="M127" s="25"/>
      <c r="N127" s="94">
        <v>21971.841192</v>
      </c>
      <c r="O127" s="90">
        <f t="shared" si="3"/>
        <v>21532.404368159998</v>
      </c>
      <c r="P127" s="60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61"/>
      <c r="AC127" s="88"/>
    </row>
    <row r="128" spans="1:29" ht="15.75" hidden="1" thickBot="1" x14ac:dyDescent="0.3">
      <c r="A128" s="47" t="s">
        <v>100</v>
      </c>
      <c r="B128" s="48" t="s">
        <v>234</v>
      </c>
      <c r="C128" s="49" t="s">
        <v>284</v>
      </c>
      <c r="D128" s="45" t="s">
        <v>300</v>
      </c>
      <c r="E128" s="45" t="s">
        <v>549</v>
      </c>
      <c r="F128" s="45" t="s">
        <v>651</v>
      </c>
      <c r="G128" s="46" t="s">
        <v>644</v>
      </c>
      <c r="H128" s="28" t="s">
        <v>652</v>
      </c>
      <c r="I128" s="24" t="s">
        <v>653</v>
      </c>
      <c r="J128" s="34" t="s">
        <v>312</v>
      </c>
      <c r="K128" s="34" t="s">
        <v>312</v>
      </c>
      <c r="L128" s="25"/>
      <c r="M128" s="25"/>
      <c r="N128" s="94">
        <v>21343.893335999997</v>
      </c>
      <c r="O128" s="90">
        <f t="shared" si="3"/>
        <v>20917.015469279999</v>
      </c>
      <c r="P128" s="60">
        <f t="shared" si="4"/>
        <v>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61"/>
      <c r="AC128" s="88"/>
    </row>
    <row r="129" spans="1:29" ht="15.75" hidden="1" thickBot="1" x14ac:dyDescent="0.3">
      <c r="A129" s="47" t="s">
        <v>294</v>
      </c>
      <c r="B129" s="48" t="s">
        <v>234</v>
      </c>
      <c r="C129" s="49" t="s">
        <v>284</v>
      </c>
      <c r="D129" s="45" t="s">
        <v>300</v>
      </c>
      <c r="E129" s="45" t="s">
        <v>546</v>
      </c>
      <c r="F129" s="45" t="s">
        <v>675</v>
      </c>
      <c r="G129" s="46" t="s">
        <v>644</v>
      </c>
      <c r="H129" s="28" t="s">
        <v>676</v>
      </c>
      <c r="I129" s="24" t="s">
        <v>677</v>
      </c>
      <c r="J129" s="34"/>
      <c r="K129" s="34"/>
      <c r="L129" s="25"/>
      <c r="M129" s="25"/>
      <c r="N129" s="94">
        <v>20937.627359999999</v>
      </c>
      <c r="O129" s="90">
        <f t="shared" si="3"/>
        <v>20518.874812799997</v>
      </c>
      <c r="P129" s="60">
        <f t="shared" si="4"/>
        <v>0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61"/>
      <c r="AC129" s="88"/>
    </row>
    <row r="130" spans="1:29" ht="15.75" hidden="1" thickBot="1" x14ac:dyDescent="0.3">
      <c r="A130" s="47" t="s">
        <v>106</v>
      </c>
      <c r="B130" s="48" t="s">
        <v>234</v>
      </c>
      <c r="C130" s="49" t="s">
        <v>284</v>
      </c>
      <c r="D130" s="45" t="s">
        <v>459</v>
      </c>
      <c r="E130" s="45" t="s">
        <v>610</v>
      </c>
      <c r="F130" s="45" t="s">
        <v>678</v>
      </c>
      <c r="G130" s="46" t="s">
        <v>644</v>
      </c>
      <c r="H130" s="28" t="s">
        <v>679</v>
      </c>
      <c r="I130" s="24" t="s">
        <v>680</v>
      </c>
      <c r="J130" s="34"/>
      <c r="K130" s="34"/>
      <c r="L130" s="25"/>
      <c r="M130" s="25"/>
      <c r="N130" s="94">
        <v>20087.997624</v>
      </c>
      <c r="O130" s="90">
        <f t="shared" si="3"/>
        <v>19686.237671520001</v>
      </c>
      <c r="P130" s="60">
        <f t="shared" si="4"/>
        <v>0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61"/>
      <c r="AC130" s="88"/>
    </row>
    <row r="131" spans="1:29" ht="15.75" hidden="1" thickBot="1" x14ac:dyDescent="0.3">
      <c r="A131" s="47" t="s">
        <v>101</v>
      </c>
      <c r="B131" s="48" t="s">
        <v>234</v>
      </c>
      <c r="C131" s="49" t="s">
        <v>284</v>
      </c>
      <c r="D131" s="45" t="s">
        <v>354</v>
      </c>
      <c r="E131" s="45" t="s">
        <v>537</v>
      </c>
      <c r="F131" s="45" t="s">
        <v>605</v>
      </c>
      <c r="G131" s="46" t="s">
        <v>644</v>
      </c>
      <c r="H131" s="28" t="s">
        <v>656</v>
      </c>
      <c r="I131" s="24" t="s">
        <v>657</v>
      </c>
      <c r="J131" s="34" t="s">
        <v>312</v>
      </c>
      <c r="K131" s="34" t="s">
        <v>312</v>
      </c>
      <c r="L131" s="25"/>
      <c r="M131" s="25"/>
      <c r="N131" s="94">
        <v>22635.982007999999</v>
      </c>
      <c r="O131" s="90">
        <f t="shared" si="3"/>
        <v>22183.262367839998</v>
      </c>
      <c r="P131" s="60">
        <f t="shared" si="4"/>
        <v>0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61"/>
      <c r="AC131" s="88"/>
    </row>
    <row r="132" spans="1:29" ht="15.75" hidden="1" thickBot="1" x14ac:dyDescent="0.3">
      <c r="A132" s="47" t="s">
        <v>107</v>
      </c>
      <c r="B132" s="48" t="s">
        <v>234</v>
      </c>
      <c r="C132" s="49" t="s">
        <v>284</v>
      </c>
      <c r="D132" s="45" t="s">
        <v>354</v>
      </c>
      <c r="E132" s="45" t="s">
        <v>615</v>
      </c>
      <c r="F132" s="45" t="s">
        <v>681</v>
      </c>
      <c r="G132" s="46" t="s">
        <v>644</v>
      </c>
      <c r="H132" s="28" t="s">
        <v>682</v>
      </c>
      <c r="I132" s="24" t="s">
        <v>683</v>
      </c>
      <c r="J132" s="34" t="s">
        <v>312</v>
      </c>
      <c r="K132" s="34" t="s">
        <v>312</v>
      </c>
      <c r="L132" s="25"/>
      <c r="M132" s="25"/>
      <c r="N132" s="94">
        <v>22192.618247999999</v>
      </c>
      <c r="O132" s="90">
        <f t="shared" si="3"/>
        <v>21748.76588304</v>
      </c>
      <c r="P132" s="60">
        <f t="shared" si="4"/>
        <v>0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61"/>
      <c r="AC132" s="88"/>
    </row>
    <row r="133" spans="1:29" ht="15.75" hidden="1" thickBot="1" x14ac:dyDescent="0.3">
      <c r="A133" s="47" t="s">
        <v>108</v>
      </c>
      <c r="B133" s="48" t="s">
        <v>234</v>
      </c>
      <c r="C133" s="49" t="s">
        <v>284</v>
      </c>
      <c r="D133" s="45" t="s">
        <v>354</v>
      </c>
      <c r="E133" s="45" t="s">
        <v>615</v>
      </c>
      <c r="F133" s="45" t="s">
        <v>681</v>
      </c>
      <c r="G133" s="46" t="s">
        <v>644</v>
      </c>
      <c r="H133" s="28" t="s">
        <v>684</v>
      </c>
      <c r="I133" s="24" t="s">
        <v>685</v>
      </c>
      <c r="J133" s="34" t="s">
        <v>312</v>
      </c>
      <c r="K133" s="34" t="s">
        <v>312</v>
      </c>
      <c r="L133" s="25"/>
      <c r="M133" s="25"/>
      <c r="N133" s="94">
        <v>22192.618247999999</v>
      </c>
      <c r="O133" s="90">
        <f t="shared" ref="O133:O196" si="5">N133*0.98</f>
        <v>21748.76588304</v>
      </c>
      <c r="P133" s="60">
        <f t="shared" si="4"/>
        <v>0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61"/>
      <c r="AC133" s="88"/>
    </row>
    <row r="134" spans="1:29" ht="15.75" hidden="1" thickBot="1" x14ac:dyDescent="0.3">
      <c r="A134" s="47" t="s">
        <v>110</v>
      </c>
      <c r="B134" s="48" t="s">
        <v>234</v>
      </c>
      <c r="C134" s="49" t="s">
        <v>284</v>
      </c>
      <c r="D134" s="45" t="s">
        <v>354</v>
      </c>
      <c r="E134" s="45" t="s">
        <v>615</v>
      </c>
      <c r="F134" s="45" t="s">
        <v>681</v>
      </c>
      <c r="G134" s="46" t="s">
        <v>644</v>
      </c>
      <c r="H134" s="28" t="s">
        <v>686</v>
      </c>
      <c r="I134" s="24" t="s">
        <v>687</v>
      </c>
      <c r="J134" s="34" t="s">
        <v>312</v>
      </c>
      <c r="K134" s="34" t="s">
        <v>312</v>
      </c>
      <c r="L134" s="25"/>
      <c r="M134" s="25"/>
      <c r="N134" s="94">
        <v>23301.027647999999</v>
      </c>
      <c r="O134" s="90">
        <f t="shared" si="5"/>
        <v>22835.00709504</v>
      </c>
      <c r="P134" s="60">
        <f t="shared" si="4"/>
        <v>0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61"/>
      <c r="AC134" s="88"/>
    </row>
    <row r="135" spans="1:29" ht="15.75" hidden="1" thickBot="1" x14ac:dyDescent="0.3">
      <c r="A135" s="47" t="s">
        <v>111</v>
      </c>
      <c r="B135" s="48" t="s">
        <v>234</v>
      </c>
      <c r="C135" s="49" t="s">
        <v>284</v>
      </c>
      <c r="D135" s="45" t="s">
        <v>300</v>
      </c>
      <c r="E135" s="45" t="s">
        <v>549</v>
      </c>
      <c r="F135" s="45" t="s">
        <v>550</v>
      </c>
      <c r="G135" s="46" t="s">
        <v>688</v>
      </c>
      <c r="H135" s="28" t="s">
        <v>689</v>
      </c>
      <c r="I135" s="24" t="s">
        <v>690</v>
      </c>
      <c r="J135" s="34" t="s">
        <v>312</v>
      </c>
      <c r="K135" s="34"/>
      <c r="L135" s="25"/>
      <c r="M135" s="25"/>
      <c r="N135" s="94">
        <v>20902.339223999999</v>
      </c>
      <c r="O135" s="90">
        <f t="shared" si="5"/>
        <v>20484.292439519999</v>
      </c>
      <c r="P135" s="60">
        <f t="shared" si="4"/>
        <v>0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61"/>
      <c r="AC135" s="88"/>
    </row>
    <row r="136" spans="1:29" ht="15.75" hidden="1" thickBot="1" x14ac:dyDescent="0.3">
      <c r="A136" s="47" t="s">
        <v>112</v>
      </c>
      <c r="B136" s="48" t="s">
        <v>234</v>
      </c>
      <c r="C136" s="49" t="s">
        <v>284</v>
      </c>
      <c r="D136" s="45" t="s">
        <v>300</v>
      </c>
      <c r="E136" s="45" t="s">
        <v>546</v>
      </c>
      <c r="F136" s="45" t="s">
        <v>691</v>
      </c>
      <c r="G136" s="46" t="s">
        <v>688</v>
      </c>
      <c r="H136" s="28" t="s">
        <v>692</v>
      </c>
      <c r="I136" s="24" t="s">
        <v>693</v>
      </c>
      <c r="J136" s="34"/>
      <c r="K136" s="34"/>
      <c r="L136" s="25"/>
      <c r="M136" s="25"/>
      <c r="N136" s="94">
        <v>20477.071943999999</v>
      </c>
      <c r="O136" s="90">
        <f t="shared" si="5"/>
        <v>20067.530505119998</v>
      </c>
      <c r="P136" s="60">
        <f t="shared" si="4"/>
        <v>0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61"/>
      <c r="AC136" s="88"/>
    </row>
    <row r="137" spans="1:29" ht="15.75" hidden="1" thickBot="1" x14ac:dyDescent="0.3">
      <c r="A137" s="47" t="s">
        <v>266</v>
      </c>
      <c r="B137" s="48" t="s">
        <v>234</v>
      </c>
      <c r="C137" s="49" t="s">
        <v>284</v>
      </c>
      <c r="D137" s="45" t="s">
        <v>459</v>
      </c>
      <c r="E137" s="45" t="s">
        <v>610</v>
      </c>
      <c r="F137" s="45" t="s">
        <v>461</v>
      </c>
      <c r="G137" s="46" t="s">
        <v>688</v>
      </c>
      <c r="H137" s="28" t="s">
        <v>694</v>
      </c>
      <c r="I137" s="24" t="s">
        <v>695</v>
      </c>
      <c r="J137" s="34" t="s">
        <v>312</v>
      </c>
      <c r="K137" s="34"/>
      <c r="L137" s="25"/>
      <c r="M137" s="25"/>
      <c r="N137" s="94">
        <v>20477.071943999999</v>
      </c>
      <c r="O137" s="90">
        <f t="shared" si="5"/>
        <v>20067.530505119998</v>
      </c>
      <c r="P137" s="60">
        <f t="shared" si="4"/>
        <v>0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61"/>
      <c r="AC137" s="88"/>
    </row>
    <row r="138" spans="1:29" ht="15.75" hidden="1" thickBot="1" x14ac:dyDescent="0.3">
      <c r="A138" s="47" t="s">
        <v>113</v>
      </c>
      <c r="B138" s="48" t="s">
        <v>234</v>
      </c>
      <c r="C138" s="49" t="s">
        <v>284</v>
      </c>
      <c r="D138" s="45" t="s">
        <v>365</v>
      </c>
      <c r="E138" s="45" t="s">
        <v>623</v>
      </c>
      <c r="F138" s="45" t="s">
        <v>624</v>
      </c>
      <c r="G138" s="46" t="s">
        <v>696</v>
      </c>
      <c r="H138" s="28" t="s">
        <v>697</v>
      </c>
      <c r="I138" s="24" t="s">
        <v>698</v>
      </c>
      <c r="J138" s="34" t="s">
        <v>312</v>
      </c>
      <c r="K138" s="34" t="s">
        <v>312</v>
      </c>
      <c r="L138" s="25"/>
      <c r="M138" s="25"/>
      <c r="N138" s="94">
        <v>26274.279311999999</v>
      </c>
      <c r="O138" s="90">
        <f t="shared" si="5"/>
        <v>25748.793725759999</v>
      </c>
      <c r="P138" s="60">
        <f t="shared" si="4"/>
        <v>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61"/>
      <c r="AC138" s="88"/>
    </row>
    <row r="139" spans="1:29" ht="15.75" hidden="1" thickBot="1" x14ac:dyDescent="0.3">
      <c r="A139" s="47" t="s">
        <v>295</v>
      </c>
      <c r="B139" s="48" t="s">
        <v>234</v>
      </c>
      <c r="C139" s="49" t="s">
        <v>284</v>
      </c>
      <c r="D139" s="45" t="s">
        <v>341</v>
      </c>
      <c r="E139" s="45" t="s">
        <v>599</v>
      </c>
      <c r="F139" s="45" t="s">
        <v>343</v>
      </c>
      <c r="G139" s="46" t="s">
        <v>699</v>
      </c>
      <c r="H139" s="28" t="s">
        <v>702</v>
      </c>
      <c r="I139" s="24" t="s">
        <v>703</v>
      </c>
      <c r="J139" s="34" t="s">
        <v>312</v>
      </c>
      <c r="K139" s="34" t="s">
        <v>312</v>
      </c>
      <c r="L139" s="25">
        <v>42146</v>
      </c>
      <c r="M139" s="25"/>
      <c r="N139" s="94">
        <v>25823.676960000004</v>
      </c>
      <c r="O139" s="90">
        <f t="shared" si="5"/>
        <v>25307.203420800004</v>
      </c>
      <c r="P139" s="60">
        <f t="shared" si="4"/>
        <v>0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61"/>
      <c r="AC139" s="88"/>
    </row>
    <row r="140" spans="1:29" ht="15.75" hidden="1" thickBot="1" x14ac:dyDescent="0.3">
      <c r="A140" s="47" t="s">
        <v>267</v>
      </c>
      <c r="B140" s="48" t="s">
        <v>234</v>
      </c>
      <c r="C140" s="49" t="s">
        <v>284</v>
      </c>
      <c r="D140" s="45" t="s">
        <v>365</v>
      </c>
      <c r="E140" s="45" t="s">
        <v>623</v>
      </c>
      <c r="F140" s="45" t="s">
        <v>624</v>
      </c>
      <c r="G140" s="46" t="s">
        <v>699</v>
      </c>
      <c r="H140" s="28" t="s">
        <v>700</v>
      </c>
      <c r="I140" s="24" t="s">
        <v>701</v>
      </c>
      <c r="J140" s="34" t="s">
        <v>312</v>
      </c>
      <c r="K140" s="34" t="s">
        <v>312</v>
      </c>
      <c r="L140" s="25"/>
      <c r="M140" s="25"/>
      <c r="N140" s="94">
        <v>24335.241480000004</v>
      </c>
      <c r="O140" s="90">
        <f t="shared" si="5"/>
        <v>23848.536650400005</v>
      </c>
      <c r="P140" s="60">
        <f t="shared" si="4"/>
        <v>0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61"/>
      <c r="AC140" s="88"/>
    </row>
    <row r="141" spans="1:29" ht="15.75" hidden="1" thickBot="1" x14ac:dyDescent="0.3">
      <c r="A141" s="47" t="s">
        <v>268</v>
      </c>
      <c r="B141" s="48" t="s">
        <v>234</v>
      </c>
      <c r="C141" s="49" t="s">
        <v>284</v>
      </c>
      <c r="D141" s="45" t="s">
        <v>365</v>
      </c>
      <c r="E141" s="45" t="s">
        <v>639</v>
      </c>
      <c r="F141" s="45" t="s">
        <v>640</v>
      </c>
      <c r="G141" s="46" t="s">
        <v>699</v>
      </c>
      <c r="H141" s="28" t="s">
        <v>706</v>
      </c>
      <c r="I141" s="24" t="s">
        <v>707</v>
      </c>
      <c r="J141" s="34"/>
      <c r="K141" s="34"/>
      <c r="L141" s="25">
        <v>42156</v>
      </c>
      <c r="M141" s="25"/>
      <c r="N141" s="94">
        <v>25055.481383999999</v>
      </c>
      <c r="O141" s="90">
        <f t="shared" si="5"/>
        <v>24554.371756319997</v>
      </c>
      <c r="P141" s="60">
        <f t="shared" si="4"/>
        <v>0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61"/>
      <c r="AC141" s="88"/>
    </row>
    <row r="142" spans="1:29" ht="15.75" hidden="1" thickBot="1" x14ac:dyDescent="0.3">
      <c r="A142" s="47" t="s">
        <v>115</v>
      </c>
      <c r="B142" s="48" t="s">
        <v>234</v>
      </c>
      <c r="C142" s="49" t="s">
        <v>284</v>
      </c>
      <c r="D142" s="45" t="s">
        <v>365</v>
      </c>
      <c r="E142" s="45" t="s">
        <v>639</v>
      </c>
      <c r="F142" s="45" t="s">
        <v>643</v>
      </c>
      <c r="G142" s="46" t="s">
        <v>699</v>
      </c>
      <c r="H142" s="28" t="s">
        <v>708</v>
      </c>
      <c r="I142" s="24" t="s">
        <v>709</v>
      </c>
      <c r="J142" s="34"/>
      <c r="K142" s="34"/>
      <c r="L142" s="25"/>
      <c r="M142" s="25"/>
      <c r="N142" s="94">
        <v>23854.779935999999</v>
      </c>
      <c r="O142" s="90">
        <f t="shared" si="5"/>
        <v>23377.684337279999</v>
      </c>
      <c r="P142" s="60">
        <f t="shared" si="4"/>
        <v>0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61"/>
      <c r="AC142" s="88"/>
    </row>
    <row r="143" spans="1:29" ht="15.75" hidden="1" thickBot="1" x14ac:dyDescent="0.3">
      <c r="A143" s="47" t="s">
        <v>116</v>
      </c>
      <c r="B143" s="48" t="s">
        <v>234</v>
      </c>
      <c r="C143" s="49" t="s">
        <v>284</v>
      </c>
      <c r="D143" s="45" t="s">
        <v>365</v>
      </c>
      <c r="E143" s="45" t="s">
        <v>639</v>
      </c>
      <c r="F143" s="45" t="s">
        <v>643</v>
      </c>
      <c r="G143" s="46" t="s">
        <v>699</v>
      </c>
      <c r="H143" s="28" t="s">
        <v>710</v>
      </c>
      <c r="I143" s="24" t="s">
        <v>711</v>
      </c>
      <c r="J143" s="34"/>
      <c r="K143" s="34"/>
      <c r="L143" s="25"/>
      <c r="M143" s="25">
        <v>42156</v>
      </c>
      <c r="N143" s="94">
        <v>25055.481383999999</v>
      </c>
      <c r="O143" s="90">
        <f t="shared" si="5"/>
        <v>24554.371756319997</v>
      </c>
      <c r="P143" s="60">
        <f t="shared" si="4"/>
        <v>0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61"/>
      <c r="AC143" s="88"/>
    </row>
    <row r="144" spans="1:29" ht="15.75" hidden="1" thickBot="1" x14ac:dyDescent="0.3">
      <c r="A144" s="47" t="s">
        <v>269</v>
      </c>
      <c r="B144" s="48" t="s">
        <v>234</v>
      </c>
      <c r="C144" s="49" t="s">
        <v>284</v>
      </c>
      <c r="D144" s="45" t="s">
        <v>459</v>
      </c>
      <c r="E144" s="45" t="s">
        <v>610</v>
      </c>
      <c r="F144" s="45" t="s">
        <v>461</v>
      </c>
      <c r="G144" s="46" t="s">
        <v>699</v>
      </c>
      <c r="H144" s="28" t="s">
        <v>712</v>
      </c>
      <c r="I144" s="24" t="s">
        <v>713</v>
      </c>
      <c r="J144" s="34" t="s">
        <v>312</v>
      </c>
      <c r="K144" s="34"/>
      <c r="L144" s="25"/>
      <c r="M144" s="25"/>
      <c r="N144" s="94">
        <v>24815.703023999999</v>
      </c>
      <c r="O144" s="90">
        <f t="shared" si="5"/>
        <v>24319.388963519999</v>
      </c>
      <c r="P144" s="60">
        <f t="shared" si="4"/>
        <v>0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61"/>
      <c r="AC144" s="88"/>
    </row>
    <row r="145" spans="1:29" ht="15.75" hidden="1" thickBot="1" x14ac:dyDescent="0.3">
      <c r="A145" s="47" t="s">
        <v>114</v>
      </c>
      <c r="B145" s="48" t="s">
        <v>234</v>
      </c>
      <c r="C145" s="49" t="s">
        <v>284</v>
      </c>
      <c r="D145" s="45" t="s">
        <v>354</v>
      </c>
      <c r="E145" s="45" t="s">
        <v>537</v>
      </c>
      <c r="F145" s="45" t="s">
        <v>605</v>
      </c>
      <c r="G145" s="46" t="s">
        <v>699</v>
      </c>
      <c r="H145" s="28" t="s">
        <v>704</v>
      </c>
      <c r="I145" s="24" t="s">
        <v>705</v>
      </c>
      <c r="J145" s="34" t="s">
        <v>312</v>
      </c>
      <c r="K145" s="34" t="s">
        <v>312</v>
      </c>
      <c r="L145" s="25"/>
      <c r="M145" s="25"/>
      <c r="N145" s="94">
        <v>25793.817768000001</v>
      </c>
      <c r="O145" s="90">
        <f t="shared" si="5"/>
        <v>25277.941412640001</v>
      </c>
      <c r="P145" s="60">
        <f t="shared" si="4"/>
        <v>0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61"/>
      <c r="AC145" s="88"/>
    </row>
    <row r="146" spans="1:29" ht="15.75" hidden="1" thickBot="1" x14ac:dyDescent="0.3">
      <c r="A146" s="47" t="s">
        <v>117</v>
      </c>
      <c r="B146" s="48" t="s">
        <v>234</v>
      </c>
      <c r="C146" s="49" t="s">
        <v>284</v>
      </c>
      <c r="D146" s="45" t="s">
        <v>354</v>
      </c>
      <c r="E146" s="45" t="s">
        <v>615</v>
      </c>
      <c r="F146" s="45" t="s">
        <v>681</v>
      </c>
      <c r="G146" s="46" t="s">
        <v>699</v>
      </c>
      <c r="H146" s="28" t="s">
        <v>714</v>
      </c>
      <c r="I146" s="24" t="s">
        <v>715</v>
      </c>
      <c r="J146" s="34" t="s">
        <v>312</v>
      </c>
      <c r="K146" s="34" t="s">
        <v>312</v>
      </c>
      <c r="L146" s="25"/>
      <c r="M146" s="25"/>
      <c r="N146" s="94">
        <v>26551.155456000004</v>
      </c>
      <c r="O146" s="90">
        <f t="shared" si="5"/>
        <v>26020.132346880004</v>
      </c>
      <c r="P146" s="60">
        <f t="shared" si="4"/>
        <v>0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61"/>
      <c r="AC146" s="88"/>
    </row>
    <row r="147" spans="1:29" ht="15.75" hidden="1" thickBot="1" x14ac:dyDescent="0.3">
      <c r="A147" s="47" t="s">
        <v>1040</v>
      </c>
      <c r="B147" s="48" t="s">
        <v>234</v>
      </c>
      <c r="C147" s="49" t="s">
        <v>284</v>
      </c>
      <c r="D147" s="45" t="s">
        <v>341</v>
      </c>
      <c r="E147" s="45" t="s">
        <v>599</v>
      </c>
      <c r="F147" s="45" t="s">
        <v>343</v>
      </c>
      <c r="G147" s="46" t="s">
        <v>716</v>
      </c>
      <c r="H147" s="28" t="s">
        <v>1073</v>
      </c>
      <c r="I147" s="24" t="s">
        <v>1074</v>
      </c>
      <c r="J147" s="34" t="s">
        <v>312</v>
      </c>
      <c r="K147" s="34" t="s">
        <v>312</v>
      </c>
      <c r="L147" s="25">
        <v>42195</v>
      </c>
      <c r="M147" s="25"/>
      <c r="N147" s="94">
        <v>22931.859456000002</v>
      </c>
      <c r="O147" s="90">
        <f t="shared" si="5"/>
        <v>22473.222266880002</v>
      </c>
      <c r="P147" s="60">
        <f t="shared" si="4"/>
        <v>0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61"/>
      <c r="AC147" s="88"/>
    </row>
    <row r="148" spans="1:29" ht="15.75" hidden="1" thickBot="1" x14ac:dyDescent="0.3">
      <c r="A148" s="47" t="s">
        <v>271</v>
      </c>
      <c r="B148" s="48" t="s">
        <v>234</v>
      </c>
      <c r="C148" s="49" t="s">
        <v>284</v>
      </c>
      <c r="D148" s="45" t="s">
        <v>341</v>
      </c>
      <c r="E148" s="45" t="s">
        <v>599</v>
      </c>
      <c r="F148" s="45" t="s">
        <v>634</v>
      </c>
      <c r="G148" s="46" t="s">
        <v>716</v>
      </c>
      <c r="H148" s="28" t="s">
        <v>719</v>
      </c>
      <c r="I148" s="24" t="s">
        <v>720</v>
      </c>
      <c r="J148" s="34" t="s">
        <v>312</v>
      </c>
      <c r="K148" s="34" t="s">
        <v>312</v>
      </c>
      <c r="L148" s="25"/>
      <c r="M148" s="25">
        <v>42195</v>
      </c>
      <c r="N148" s="94">
        <v>22489.400519999999</v>
      </c>
      <c r="O148" s="90">
        <f t="shared" si="5"/>
        <v>22039.6125096</v>
      </c>
      <c r="P148" s="60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61"/>
      <c r="AC148" s="88"/>
    </row>
    <row r="149" spans="1:29" ht="15.75" hidden="1" thickBot="1" x14ac:dyDescent="0.3">
      <c r="A149" s="47" t="s">
        <v>121</v>
      </c>
      <c r="B149" s="48" t="s">
        <v>234</v>
      </c>
      <c r="C149" s="49" t="s">
        <v>284</v>
      </c>
      <c r="D149" s="45" t="s">
        <v>341</v>
      </c>
      <c r="E149" s="45" t="s">
        <v>578</v>
      </c>
      <c r="F149" s="45" t="s">
        <v>348</v>
      </c>
      <c r="G149" s="46" t="s">
        <v>716</v>
      </c>
      <c r="H149" s="28" t="s">
        <v>729</v>
      </c>
      <c r="I149" s="24" t="s">
        <v>730</v>
      </c>
      <c r="J149" s="34" t="s">
        <v>312</v>
      </c>
      <c r="K149" s="34" t="s">
        <v>312</v>
      </c>
      <c r="L149" s="25"/>
      <c r="M149" s="25"/>
      <c r="N149" s="94">
        <v>22470.399215999998</v>
      </c>
      <c r="O149" s="90">
        <f t="shared" si="5"/>
        <v>22020.991231679996</v>
      </c>
      <c r="P149" s="60">
        <f t="shared" si="4"/>
        <v>0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61"/>
      <c r="AC149" s="88"/>
    </row>
    <row r="150" spans="1:29" ht="15.75" hidden="1" thickBot="1" x14ac:dyDescent="0.3">
      <c r="A150" s="47" t="s">
        <v>123</v>
      </c>
      <c r="B150" s="48" t="s">
        <v>234</v>
      </c>
      <c r="C150" s="49" t="s">
        <v>284</v>
      </c>
      <c r="D150" s="45" t="s">
        <v>341</v>
      </c>
      <c r="E150" s="45" t="s">
        <v>578</v>
      </c>
      <c r="F150" s="45" t="s">
        <v>348</v>
      </c>
      <c r="G150" s="46" t="s">
        <v>716</v>
      </c>
      <c r="H150" s="28" t="s">
        <v>731</v>
      </c>
      <c r="I150" s="24" t="s">
        <v>732</v>
      </c>
      <c r="J150" s="34" t="s">
        <v>312</v>
      </c>
      <c r="K150" s="34" t="s">
        <v>312</v>
      </c>
      <c r="L150" s="25"/>
      <c r="M150" s="25"/>
      <c r="N150" s="94">
        <v>22470.399215999998</v>
      </c>
      <c r="O150" s="90">
        <f t="shared" si="5"/>
        <v>22020.991231679996</v>
      </c>
      <c r="P150" s="60">
        <f t="shared" si="4"/>
        <v>0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61"/>
      <c r="AC150" s="88"/>
    </row>
    <row r="151" spans="1:29" ht="15.75" hidden="1" thickBot="1" x14ac:dyDescent="0.3">
      <c r="A151" s="47" t="s">
        <v>270</v>
      </c>
      <c r="B151" s="48" t="s">
        <v>234</v>
      </c>
      <c r="C151" s="49" t="s">
        <v>284</v>
      </c>
      <c r="D151" s="45" t="s">
        <v>365</v>
      </c>
      <c r="E151" s="45" t="s">
        <v>623</v>
      </c>
      <c r="F151" s="45" t="s">
        <v>624</v>
      </c>
      <c r="G151" s="46" t="s">
        <v>716</v>
      </c>
      <c r="H151" s="28" t="s">
        <v>717</v>
      </c>
      <c r="I151" s="24" t="s">
        <v>718</v>
      </c>
      <c r="J151" s="34" t="s">
        <v>312</v>
      </c>
      <c r="K151" s="34" t="s">
        <v>312</v>
      </c>
      <c r="L151" s="25"/>
      <c r="M151" s="25"/>
      <c r="N151" s="94">
        <v>22046.036759999999</v>
      </c>
      <c r="O151" s="90">
        <f t="shared" si="5"/>
        <v>21605.116024799998</v>
      </c>
      <c r="P151" s="60">
        <f t="shared" si="4"/>
        <v>0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61"/>
      <c r="AC151" s="88"/>
    </row>
    <row r="152" spans="1:29" ht="15.75" hidden="1" thickBot="1" x14ac:dyDescent="0.3">
      <c r="A152" s="47" t="s">
        <v>272</v>
      </c>
      <c r="B152" s="48" t="s">
        <v>234</v>
      </c>
      <c r="C152" s="49" t="s">
        <v>284</v>
      </c>
      <c r="D152" s="45" t="s">
        <v>365</v>
      </c>
      <c r="E152" s="45" t="s">
        <v>639</v>
      </c>
      <c r="F152" s="45" t="s">
        <v>640</v>
      </c>
      <c r="G152" s="46" t="s">
        <v>716</v>
      </c>
      <c r="H152" s="28" t="s">
        <v>725</v>
      </c>
      <c r="I152" s="24" t="s">
        <v>726</v>
      </c>
      <c r="J152" s="34"/>
      <c r="K152" s="34"/>
      <c r="L152" s="25"/>
      <c r="M152" s="25"/>
      <c r="N152" s="94">
        <v>22691.176272000001</v>
      </c>
      <c r="O152" s="90">
        <f t="shared" si="5"/>
        <v>22237.352746560002</v>
      </c>
      <c r="P152" s="60">
        <f t="shared" si="4"/>
        <v>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61"/>
      <c r="AC152" s="88"/>
    </row>
    <row r="153" spans="1:29" ht="15.75" hidden="1" thickBot="1" x14ac:dyDescent="0.3">
      <c r="A153" s="47" t="s">
        <v>120</v>
      </c>
      <c r="B153" s="48" t="s">
        <v>234</v>
      </c>
      <c r="C153" s="49" t="s">
        <v>284</v>
      </c>
      <c r="D153" s="45" t="s">
        <v>365</v>
      </c>
      <c r="E153" s="45" t="s">
        <v>639</v>
      </c>
      <c r="F153" s="45" t="s">
        <v>643</v>
      </c>
      <c r="G153" s="46" t="s">
        <v>716</v>
      </c>
      <c r="H153" s="28" t="s">
        <v>727</v>
      </c>
      <c r="I153" s="24" t="s">
        <v>728</v>
      </c>
      <c r="J153" s="34"/>
      <c r="K153" s="34"/>
      <c r="L153" s="25"/>
      <c r="M153" s="25"/>
      <c r="N153" s="94">
        <v>21602.672999999999</v>
      </c>
      <c r="O153" s="90">
        <f t="shared" si="5"/>
        <v>21170.61954</v>
      </c>
      <c r="P153" s="60">
        <f t="shared" si="4"/>
        <v>0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61"/>
      <c r="AC153" s="88"/>
    </row>
    <row r="154" spans="1:29" ht="15.75" hidden="1" thickBot="1" x14ac:dyDescent="0.3">
      <c r="A154" s="47" t="s">
        <v>118</v>
      </c>
      <c r="B154" s="48" t="s">
        <v>234</v>
      </c>
      <c r="C154" s="49" t="s">
        <v>284</v>
      </c>
      <c r="D154" s="45" t="s">
        <v>300</v>
      </c>
      <c r="E154" s="45" t="s">
        <v>549</v>
      </c>
      <c r="F154" s="45" t="s">
        <v>650</v>
      </c>
      <c r="G154" s="46" t="s">
        <v>716</v>
      </c>
      <c r="H154" s="28" t="s">
        <v>721</v>
      </c>
      <c r="I154" s="24" t="s">
        <v>722</v>
      </c>
      <c r="J154" s="34" t="s">
        <v>312</v>
      </c>
      <c r="K154" s="34" t="s">
        <v>312</v>
      </c>
      <c r="L154" s="25"/>
      <c r="M154" s="25">
        <v>42195</v>
      </c>
      <c r="N154" s="94">
        <v>22046.036759999999</v>
      </c>
      <c r="O154" s="90">
        <f t="shared" si="5"/>
        <v>21605.116024799998</v>
      </c>
      <c r="P154" s="60">
        <f t="shared" si="4"/>
        <v>0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61"/>
      <c r="AC154" s="88"/>
    </row>
    <row r="155" spans="1:29" ht="15.75" hidden="1" thickBot="1" x14ac:dyDescent="0.3">
      <c r="A155" s="47" t="s">
        <v>119</v>
      </c>
      <c r="B155" s="48" t="s">
        <v>234</v>
      </c>
      <c r="C155" s="49" t="s">
        <v>284</v>
      </c>
      <c r="D155" s="45" t="s">
        <v>354</v>
      </c>
      <c r="E155" s="45" t="s">
        <v>537</v>
      </c>
      <c r="F155" s="45" t="s">
        <v>605</v>
      </c>
      <c r="G155" s="46" t="s">
        <v>716</v>
      </c>
      <c r="H155" s="28" t="s">
        <v>723</v>
      </c>
      <c r="I155" s="24" t="s">
        <v>724</v>
      </c>
      <c r="J155" s="34" t="s">
        <v>312</v>
      </c>
      <c r="K155" s="34" t="s">
        <v>312</v>
      </c>
      <c r="L155" s="25"/>
      <c r="M155" s="25"/>
      <c r="N155" s="94">
        <v>23357.126735999998</v>
      </c>
      <c r="O155" s="90">
        <f t="shared" si="5"/>
        <v>22889.984201279996</v>
      </c>
      <c r="P155" s="60">
        <f t="shared" si="4"/>
        <v>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61"/>
      <c r="AC155" s="88"/>
    </row>
    <row r="156" spans="1:29" ht="15.75" hidden="1" thickBot="1" x14ac:dyDescent="0.3">
      <c r="A156" s="47" t="s">
        <v>122</v>
      </c>
      <c r="B156" s="48" t="s">
        <v>234</v>
      </c>
      <c r="C156" s="49" t="s">
        <v>284</v>
      </c>
      <c r="D156" s="45" t="s">
        <v>354</v>
      </c>
      <c r="E156" s="45" t="s">
        <v>615</v>
      </c>
      <c r="F156" s="45" t="s">
        <v>681</v>
      </c>
      <c r="G156" s="46" t="s">
        <v>716</v>
      </c>
      <c r="H156" s="28" t="s">
        <v>733</v>
      </c>
      <c r="I156" s="24" t="s">
        <v>734</v>
      </c>
      <c r="J156" s="34" t="s">
        <v>312</v>
      </c>
      <c r="K156" s="34" t="s">
        <v>312</v>
      </c>
      <c r="L156" s="25"/>
      <c r="M156" s="25"/>
      <c r="N156" s="94">
        <v>22912.858152000004</v>
      </c>
      <c r="O156" s="90">
        <f t="shared" si="5"/>
        <v>22454.600988960003</v>
      </c>
      <c r="P156" s="60">
        <f t="shared" si="4"/>
        <v>0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61"/>
      <c r="AC156" s="88"/>
    </row>
    <row r="157" spans="1:29" ht="15.75" hidden="1" thickBot="1" x14ac:dyDescent="0.3">
      <c r="A157" s="47" t="s">
        <v>124</v>
      </c>
      <c r="B157" s="48" t="s">
        <v>234</v>
      </c>
      <c r="C157" s="49" t="s">
        <v>284</v>
      </c>
      <c r="D157" s="45" t="s">
        <v>354</v>
      </c>
      <c r="E157" s="45" t="s">
        <v>615</v>
      </c>
      <c r="F157" s="45" t="s">
        <v>681</v>
      </c>
      <c r="G157" s="46" t="s">
        <v>716</v>
      </c>
      <c r="H157" s="28" t="s">
        <v>735</v>
      </c>
      <c r="I157" s="24" t="s">
        <v>736</v>
      </c>
      <c r="J157" s="34" t="s">
        <v>312</v>
      </c>
      <c r="K157" s="34" t="s">
        <v>312</v>
      </c>
      <c r="L157" s="25"/>
      <c r="M157" s="25"/>
      <c r="N157" s="94">
        <v>24057.460511999998</v>
      </c>
      <c r="O157" s="90">
        <f t="shared" si="5"/>
        <v>23576.311301759997</v>
      </c>
      <c r="P157" s="60">
        <f t="shared" si="4"/>
        <v>0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61"/>
      <c r="AC157" s="88"/>
    </row>
    <row r="158" spans="1:29" ht="15.75" hidden="1" thickBot="1" x14ac:dyDescent="0.3">
      <c r="A158" s="47" t="s">
        <v>280</v>
      </c>
      <c r="B158" s="48" t="s">
        <v>234</v>
      </c>
      <c r="C158" s="49" t="s">
        <v>284</v>
      </c>
      <c r="D158" s="45" t="s">
        <v>432</v>
      </c>
      <c r="E158" s="45" t="s">
        <v>559</v>
      </c>
      <c r="F158" s="45" t="s">
        <v>560</v>
      </c>
      <c r="G158" s="46" t="s">
        <v>737</v>
      </c>
      <c r="H158" s="28" t="s">
        <v>738</v>
      </c>
      <c r="I158" s="24" t="s">
        <v>739</v>
      </c>
      <c r="J158" s="34" t="s">
        <v>312</v>
      </c>
      <c r="K158" s="34"/>
      <c r="L158" s="25"/>
      <c r="M158" s="25">
        <v>43009</v>
      </c>
      <c r="N158" s="94">
        <v>22912.858152000004</v>
      </c>
      <c r="O158" s="90">
        <f t="shared" si="5"/>
        <v>22454.600988960003</v>
      </c>
      <c r="P158" s="60">
        <f t="shared" si="4"/>
        <v>0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61"/>
      <c r="AC158" s="88"/>
    </row>
    <row r="159" spans="1:29" ht="15.75" hidden="1" thickBot="1" x14ac:dyDescent="0.3">
      <c r="A159" s="47" t="s">
        <v>125</v>
      </c>
      <c r="B159" s="48" t="s">
        <v>234</v>
      </c>
      <c r="C159" s="49" t="s">
        <v>284</v>
      </c>
      <c r="D159" s="45" t="s">
        <v>432</v>
      </c>
      <c r="E159" s="45" t="s">
        <v>559</v>
      </c>
      <c r="F159" s="45" t="s">
        <v>564</v>
      </c>
      <c r="G159" s="46" t="s">
        <v>737</v>
      </c>
      <c r="H159" s="28" t="s">
        <v>740</v>
      </c>
      <c r="I159" s="24" t="s">
        <v>741</v>
      </c>
      <c r="J159" s="34" t="s">
        <v>312</v>
      </c>
      <c r="K159" s="34"/>
      <c r="L159" s="25"/>
      <c r="M159" s="25">
        <v>43190</v>
      </c>
      <c r="N159" s="94">
        <v>22912.858152000004</v>
      </c>
      <c r="O159" s="90">
        <f t="shared" si="5"/>
        <v>22454.600988960003</v>
      </c>
      <c r="P159" s="60">
        <f t="shared" si="4"/>
        <v>0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61"/>
      <c r="AC159" s="88"/>
    </row>
    <row r="160" spans="1:29" ht="15.75" hidden="1" thickBot="1" x14ac:dyDescent="0.3">
      <c r="A160" s="47" t="s">
        <v>131</v>
      </c>
      <c r="B160" s="48" t="s">
        <v>234</v>
      </c>
      <c r="C160" s="49" t="s">
        <v>284</v>
      </c>
      <c r="D160" s="45" t="s">
        <v>432</v>
      </c>
      <c r="E160" s="45" t="s">
        <v>571</v>
      </c>
      <c r="F160" s="45" t="s">
        <v>575</v>
      </c>
      <c r="G160" s="46" t="s">
        <v>737</v>
      </c>
      <c r="H160" s="28" t="s">
        <v>754</v>
      </c>
      <c r="I160" s="24" t="s">
        <v>755</v>
      </c>
      <c r="J160" s="34" t="s">
        <v>312</v>
      </c>
      <c r="K160" s="34"/>
      <c r="L160" s="25"/>
      <c r="M160" s="25">
        <v>43190</v>
      </c>
      <c r="N160" s="94">
        <v>22470.399215999998</v>
      </c>
      <c r="O160" s="90">
        <f t="shared" si="5"/>
        <v>22020.991231679996</v>
      </c>
      <c r="P160" s="60">
        <f t="shared" si="4"/>
        <v>0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61"/>
      <c r="AC160" s="88"/>
    </row>
    <row r="161" spans="1:29" ht="15.75" hidden="1" thickBot="1" x14ac:dyDescent="0.3">
      <c r="A161" s="47" t="s">
        <v>1042</v>
      </c>
      <c r="B161" s="48" t="s">
        <v>234</v>
      </c>
      <c r="C161" s="49" t="s">
        <v>284</v>
      </c>
      <c r="D161" s="45" t="s">
        <v>432</v>
      </c>
      <c r="E161" s="45" t="s">
        <v>571</v>
      </c>
      <c r="F161" s="45" t="s">
        <v>572</v>
      </c>
      <c r="G161" s="46" t="s">
        <v>737</v>
      </c>
      <c r="H161" s="28" t="s">
        <v>1075</v>
      </c>
      <c r="I161" s="24" t="s">
        <v>1076</v>
      </c>
      <c r="J161" s="34" t="s">
        <v>312</v>
      </c>
      <c r="K161" s="34"/>
      <c r="L161" s="25"/>
      <c r="M161" s="25">
        <v>43009</v>
      </c>
      <c r="N161" s="94">
        <v>22470.399215999998</v>
      </c>
      <c r="O161" s="90">
        <f t="shared" si="5"/>
        <v>22020.991231679996</v>
      </c>
      <c r="P161" s="60">
        <f t="shared" si="4"/>
        <v>0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61"/>
      <c r="AC161" s="88"/>
    </row>
    <row r="162" spans="1:29" ht="15.75" hidden="1" thickBot="1" x14ac:dyDescent="0.3">
      <c r="A162" s="47" t="s">
        <v>273</v>
      </c>
      <c r="B162" s="48" t="s">
        <v>234</v>
      </c>
      <c r="C162" s="49" t="s">
        <v>284</v>
      </c>
      <c r="D162" s="45" t="s">
        <v>341</v>
      </c>
      <c r="E162" s="45" t="s">
        <v>599</v>
      </c>
      <c r="F162" s="45" t="s">
        <v>634</v>
      </c>
      <c r="G162" s="46" t="s">
        <v>737</v>
      </c>
      <c r="H162" s="28" t="s">
        <v>746</v>
      </c>
      <c r="I162" s="24" t="s">
        <v>747</v>
      </c>
      <c r="J162" s="34" t="s">
        <v>312</v>
      </c>
      <c r="K162" s="34" t="s">
        <v>312</v>
      </c>
      <c r="L162" s="25"/>
      <c r="M162" s="25">
        <v>42195</v>
      </c>
      <c r="N162" s="94">
        <v>23412.321</v>
      </c>
      <c r="O162" s="90">
        <f t="shared" si="5"/>
        <v>22944.07458</v>
      </c>
      <c r="P162" s="60">
        <f t="shared" si="4"/>
        <v>0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61"/>
      <c r="AC162" s="88"/>
    </row>
    <row r="163" spans="1:29" ht="15.75" hidden="1" thickBot="1" x14ac:dyDescent="0.3">
      <c r="A163" s="47" t="s">
        <v>1041</v>
      </c>
      <c r="B163" s="48" t="s">
        <v>234</v>
      </c>
      <c r="C163" s="49" t="s">
        <v>284</v>
      </c>
      <c r="D163" s="45" t="s">
        <v>341</v>
      </c>
      <c r="E163" s="45" t="s">
        <v>599</v>
      </c>
      <c r="F163" s="45" t="s">
        <v>343</v>
      </c>
      <c r="G163" s="46" t="s">
        <v>737</v>
      </c>
      <c r="H163" s="28" t="s">
        <v>1077</v>
      </c>
      <c r="I163" s="24" t="s">
        <v>1078</v>
      </c>
      <c r="J163" s="34" t="s">
        <v>312</v>
      </c>
      <c r="K163" s="34" t="s">
        <v>312</v>
      </c>
      <c r="L163" s="25">
        <v>42195</v>
      </c>
      <c r="M163" s="25"/>
      <c r="N163" s="94">
        <v>23873.781239999997</v>
      </c>
      <c r="O163" s="90">
        <f t="shared" si="5"/>
        <v>23396.305615199995</v>
      </c>
      <c r="P163" s="60">
        <f t="shared" ref="P163:P210" si="6">SUM(Q163:AB163)</f>
        <v>0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61"/>
      <c r="AC163" s="88"/>
    </row>
    <row r="164" spans="1:29" ht="15.75" hidden="1" thickBot="1" x14ac:dyDescent="0.3">
      <c r="A164" s="47" t="s">
        <v>133</v>
      </c>
      <c r="B164" s="48" t="s">
        <v>234</v>
      </c>
      <c r="C164" s="49" t="s">
        <v>284</v>
      </c>
      <c r="D164" s="45" t="s">
        <v>341</v>
      </c>
      <c r="E164" s="45" t="s">
        <v>578</v>
      </c>
      <c r="F164" s="45" t="s">
        <v>348</v>
      </c>
      <c r="G164" s="46" t="s">
        <v>737</v>
      </c>
      <c r="H164" s="28" t="s">
        <v>759</v>
      </c>
      <c r="I164" s="24" t="s">
        <v>760</v>
      </c>
      <c r="J164" s="34" t="s">
        <v>312</v>
      </c>
      <c r="K164" s="34" t="s">
        <v>312</v>
      </c>
      <c r="L164" s="25"/>
      <c r="M164" s="25"/>
      <c r="N164" s="94">
        <v>23412.321</v>
      </c>
      <c r="O164" s="90">
        <f t="shared" si="5"/>
        <v>22944.07458</v>
      </c>
      <c r="P164" s="60">
        <f t="shared" si="6"/>
        <v>0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61"/>
      <c r="AC164" s="88"/>
    </row>
    <row r="165" spans="1:29" ht="15.75" hidden="1" thickBot="1" x14ac:dyDescent="0.3">
      <c r="A165" s="47" t="s">
        <v>126</v>
      </c>
      <c r="B165" s="48" t="s">
        <v>234</v>
      </c>
      <c r="C165" s="49" t="s">
        <v>284</v>
      </c>
      <c r="D165" s="45" t="s">
        <v>365</v>
      </c>
      <c r="E165" s="45" t="s">
        <v>623</v>
      </c>
      <c r="F165" s="45" t="s">
        <v>624</v>
      </c>
      <c r="G165" s="46" t="s">
        <v>737</v>
      </c>
      <c r="H165" s="28" t="s">
        <v>742</v>
      </c>
      <c r="I165" s="24" t="s">
        <v>743</v>
      </c>
      <c r="J165" s="34" t="s">
        <v>312</v>
      </c>
      <c r="K165" s="34" t="s">
        <v>312</v>
      </c>
      <c r="L165" s="25"/>
      <c r="M165" s="25"/>
      <c r="N165" s="94">
        <v>23873.781239999997</v>
      </c>
      <c r="O165" s="90">
        <f t="shared" si="5"/>
        <v>23396.305615199995</v>
      </c>
      <c r="P165" s="60">
        <f t="shared" si="6"/>
        <v>0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61"/>
      <c r="AC165" s="88"/>
    </row>
    <row r="166" spans="1:29" ht="15.75" hidden="1" thickBot="1" x14ac:dyDescent="0.3">
      <c r="A166" s="47" t="s">
        <v>132</v>
      </c>
      <c r="B166" s="48" t="s">
        <v>234</v>
      </c>
      <c r="C166" s="49" t="s">
        <v>284</v>
      </c>
      <c r="D166" s="45" t="s">
        <v>365</v>
      </c>
      <c r="E166" s="45" t="s">
        <v>639</v>
      </c>
      <c r="F166" s="45" t="s">
        <v>640</v>
      </c>
      <c r="G166" s="46" t="s">
        <v>737</v>
      </c>
      <c r="H166" s="28" t="s">
        <v>757</v>
      </c>
      <c r="I166" s="24" t="s">
        <v>758</v>
      </c>
      <c r="J166" s="34"/>
      <c r="K166" s="34"/>
      <c r="L166" s="25"/>
      <c r="M166" s="25"/>
      <c r="N166" s="94">
        <v>23412.321</v>
      </c>
      <c r="O166" s="90">
        <f t="shared" si="5"/>
        <v>22944.07458</v>
      </c>
      <c r="P166" s="60">
        <f t="shared" si="6"/>
        <v>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61"/>
      <c r="AC166" s="88"/>
    </row>
    <row r="167" spans="1:29" ht="15.75" hidden="1" thickBot="1" x14ac:dyDescent="0.3">
      <c r="A167" s="47" t="s">
        <v>127</v>
      </c>
      <c r="B167" s="48" t="s">
        <v>234</v>
      </c>
      <c r="C167" s="49" t="s">
        <v>284</v>
      </c>
      <c r="D167" s="45" t="s">
        <v>320</v>
      </c>
      <c r="E167" s="45" t="s">
        <v>587</v>
      </c>
      <c r="F167" s="45" t="s">
        <v>588</v>
      </c>
      <c r="G167" s="46" t="s">
        <v>737</v>
      </c>
      <c r="H167" s="28" t="s">
        <v>744</v>
      </c>
      <c r="I167" s="24" t="s">
        <v>745</v>
      </c>
      <c r="J167" s="34" t="s">
        <v>312</v>
      </c>
      <c r="K167" s="34"/>
      <c r="L167" s="25"/>
      <c r="M167" s="25"/>
      <c r="N167" s="94">
        <v>23799.585672000001</v>
      </c>
      <c r="O167" s="90">
        <f t="shared" si="5"/>
        <v>23323.593958559999</v>
      </c>
      <c r="P167" s="60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61"/>
      <c r="AC167" s="88"/>
    </row>
    <row r="168" spans="1:29" ht="15.75" hidden="1" thickBot="1" x14ac:dyDescent="0.3">
      <c r="A168" s="47" t="s">
        <v>128</v>
      </c>
      <c r="B168" s="48" t="s">
        <v>234</v>
      </c>
      <c r="C168" s="49" t="s">
        <v>284</v>
      </c>
      <c r="D168" s="45" t="s">
        <v>300</v>
      </c>
      <c r="E168" s="45" t="s">
        <v>549</v>
      </c>
      <c r="F168" s="45" t="s">
        <v>650</v>
      </c>
      <c r="G168" s="46" t="s">
        <v>737</v>
      </c>
      <c r="H168" s="28" t="s">
        <v>748</v>
      </c>
      <c r="I168" s="24" t="s">
        <v>749</v>
      </c>
      <c r="J168" s="34" t="s">
        <v>312</v>
      </c>
      <c r="K168" s="34" t="s">
        <v>312</v>
      </c>
      <c r="L168" s="25"/>
      <c r="M168" s="25">
        <v>42195</v>
      </c>
      <c r="N168" s="94">
        <v>22950.860760000003</v>
      </c>
      <c r="O168" s="90">
        <f t="shared" si="5"/>
        <v>22491.843544800002</v>
      </c>
      <c r="P168" s="60">
        <f t="shared" si="6"/>
        <v>0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61"/>
      <c r="AC168" s="88"/>
    </row>
    <row r="169" spans="1:29" ht="15.75" hidden="1" thickBot="1" x14ac:dyDescent="0.3">
      <c r="A169" s="47" t="s">
        <v>129</v>
      </c>
      <c r="B169" s="48" t="s">
        <v>234</v>
      </c>
      <c r="C169" s="49" t="s">
        <v>284</v>
      </c>
      <c r="D169" s="45" t="s">
        <v>300</v>
      </c>
      <c r="E169" s="45" t="s">
        <v>549</v>
      </c>
      <c r="F169" s="45" t="s">
        <v>650</v>
      </c>
      <c r="G169" s="46" t="s">
        <v>737</v>
      </c>
      <c r="H169" s="28" t="s">
        <v>750</v>
      </c>
      <c r="I169" s="24" t="s">
        <v>751</v>
      </c>
      <c r="J169" s="34" t="s">
        <v>312</v>
      </c>
      <c r="K169" s="34" t="s">
        <v>312</v>
      </c>
      <c r="L169" s="25"/>
      <c r="M169" s="25"/>
      <c r="N169" s="94">
        <v>22950.860760000003</v>
      </c>
      <c r="O169" s="90">
        <f t="shared" si="5"/>
        <v>22491.843544800002</v>
      </c>
      <c r="P169" s="60">
        <f t="shared" si="6"/>
        <v>0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61"/>
      <c r="AC169" s="88"/>
    </row>
    <row r="170" spans="1:29" ht="15.75" hidden="1" thickBot="1" x14ac:dyDescent="0.3">
      <c r="A170" s="47" t="s">
        <v>138</v>
      </c>
      <c r="B170" s="48" t="s">
        <v>234</v>
      </c>
      <c r="C170" s="49" t="s">
        <v>284</v>
      </c>
      <c r="D170" s="45" t="s">
        <v>300</v>
      </c>
      <c r="E170" s="45" t="s">
        <v>546</v>
      </c>
      <c r="F170" s="45" t="s">
        <v>675</v>
      </c>
      <c r="G170" s="46" t="s">
        <v>737</v>
      </c>
      <c r="H170" s="28" t="s">
        <v>761</v>
      </c>
      <c r="I170" s="24" t="s">
        <v>762</v>
      </c>
      <c r="J170" s="34"/>
      <c r="K170" s="34"/>
      <c r="L170" s="25"/>
      <c r="M170" s="25"/>
      <c r="N170" s="94">
        <v>23633.098056000003</v>
      </c>
      <c r="O170" s="90">
        <f t="shared" si="5"/>
        <v>23160.436094880002</v>
      </c>
      <c r="P170" s="60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61"/>
      <c r="AC170" s="88"/>
    </row>
    <row r="171" spans="1:29" ht="15.75" hidden="1" thickBot="1" x14ac:dyDescent="0.3">
      <c r="A171" s="47" t="s">
        <v>1045</v>
      </c>
      <c r="B171" s="48" t="s">
        <v>234</v>
      </c>
      <c r="C171" s="49" t="s">
        <v>284</v>
      </c>
      <c r="D171" s="45" t="s">
        <v>300</v>
      </c>
      <c r="E171" s="45" t="s">
        <v>546</v>
      </c>
      <c r="F171" s="45" t="s">
        <v>675</v>
      </c>
      <c r="G171" s="46" t="s">
        <v>737</v>
      </c>
      <c r="H171" s="28" t="s">
        <v>1079</v>
      </c>
      <c r="I171" s="24" t="s">
        <v>1080</v>
      </c>
      <c r="J171" s="34"/>
      <c r="K171" s="34"/>
      <c r="L171" s="25"/>
      <c r="M171" s="25"/>
      <c r="N171" s="94">
        <v>22506.592176000002</v>
      </c>
      <c r="O171" s="90">
        <f t="shared" si="5"/>
        <v>22056.460332480001</v>
      </c>
      <c r="P171" s="60">
        <f t="shared" si="6"/>
        <v>0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61"/>
      <c r="AC171" s="88"/>
    </row>
    <row r="172" spans="1:29" ht="15.75" hidden="1" thickBot="1" x14ac:dyDescent="0.3">
      <c r="A172" s="47" t="s">
        <v>134</v>
      </c>
      <c r="B172" s="48" t="s">
        <v>234</v>
      </c>
      <c r="C172" s="49" t="s">
        <v>284</v>
      </c>
      <c r="D172" s="45" t="s">
        <v>300</v>
      </c>
      <c r="E172" s="45" t="s">
        <v>546</v>
      </c>
      <c r="F172" s="45" t="s">
        <v>763</v>
      </c>
      <c r="G172" s="46" t="s">
        <v>737</v>
      </c>
      <c r="H172" s="28" t="s">
        <v>764</v>
      </c>
      <c r="I172" s="24" t="s">
        <v>765</v>
      </c>
      <c r="J172" s="34"/>
      <c r="K172" s="34"/>
      <c r="L172" s="25"/>
      <c r="M172" s="25"/>
      <c r="N172" s="94">
        <v>22506.592176000002</v>
      </c>
      <c r="O172" s="90">
        <f t="shared" si="5"/>
        <v>22056.460332480001</v>
      </c>
      <c r="P172" s="60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61"/>
      <c r="AC172" s="88"/>
    </row>
    <row r="173" spans="1:29" ht="15.75" hidden="1" thickBot="1" x14ac:dyDescent="0.3">
      <c r="A173" s="47" t="s">
        <v>137</v>
      </c>
      <c r="B173" s="48" t="s">
        <v>234</v>
      </c>
      <c r="C173" s="49" t="s">
        <v>284</v>
      </c>
      <c r="D173" s="45" t="s">
        <v>300</v>
      </c>
      <c r="E173" s="45" t="s">
        <v>556</v>
      </c>
      <c r="F173" s="45" t="s">
        <v>286</v>
      </c>
      <c r="G173" s="46" t="s">
        <v>737</v>
      </c>
      <c r="H173" s="28" t="s">
        <v>770</v>
      </c>
      <c r="I173" s="24" t="s">
        <v>771</v>
      </c>
      <c r="J173" s="34"/>
      <c r="K173" s="34"/>
      <c r="L173" s="25"/>
      <c r="M173" s="25"/>
      <c r="N173" s="94">
        <v>21602.672999999999</v>
      </c>
      <c r="O173" s="90">
        <f t="shared" si="5"/>
        <v>21170.61954</v>
      </c>
      <c r="P173" s="60">
        <f t="shared" si="6"/>
        <v>0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61"/>
      <c r="AC173" s="88"/>
    </row>
    <row r="174" spans="1:29" ht="15.75" hidden="1" thickBot="1" x14ac:dyDescent="0.3">
      <c r="A174" s="47" t="s">
        <v>130</v>
      </c>
      <c r="B174" s="48" t="s">
        <v>234</v>
      </c>
      <c r="C174" s="49" t="s">
        <v>284</v>
      </c>
      <c r="D174" s="45" t="s">
        <v>354</v>
      </c>
      <c r="E174" s="45" t="s">
        <v>537</v>
      </c>
      <c r="F174" s="45" t="s">
        <v>605</v>
      </c>
      <c r="G174" s="46" t="s">
        <v>737</v>
      </c>
      <c r="H174" s="28" t="s">
        <v>752</v>
      </c>
      <c r="I174" s="24" t="s">
        <v>753</v>
      </c>
      <c r="J174" s="34" t="s">
        <v>312</v>
      </c>
      <c r="K174" s="34" t="s">
        <v>312</v>
      </c>
      <c r="L174" s="25"/>
      <c r="M174" s="25"/>
      <c r="N174" s="94">
        <v>24335.241480000004</v>
      </c>
      <c r="O174" s="90">
        <f t="shared" si="5"/>
        <v>23848.536650400005</v>
      </c>
      <c r="P174" s="60">
        <f t="shared" si="6"/>
        <v>0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61"/>
      <c r="AC174" s="88"/>
    </row>
    <row r="175" spans="1:29" ht="15.75" hidden="1" thickBot="1" x14ac:dyDescent="0.3">
      <c r="A175" s="47" t="s">
        <v>135</v>
      </c>
      <c r="B175" s="48" t="s">
        <v>234</v>
      </c>
      <c r="C175" s="49" t="s">
        <v>284</v>
      </c>
      <c r="D175" s="45" t="s">
        <v>354</v>
      </c>
      <c r="E175" s="45" t="s">
        <v>615</v>
      </c>
      <c r="F175" s="45" t="s">
        <v>681</v>
      </c>
      <c r="G175" s="46" t="s">
        <v>737</v>
      </c>
      <c r="H175" s="28" t="s">
        <v>766</v>
      </c>
      <c r="I175" s="24" t="s">
        <v>767</v>
      </c>
      <c r="J175" s="34" t="s">
        <v>312</v>
      </c>
      <c r="K175" s="34" t="s">
        <v>312</v>
      </c>
      <c r="L175" s="25"/>
      <c r="M175" s="25"/>
      <c r="N175" s="94">
        <v>23854.779935999999</v>
      </c>
      <c r="O175" s="90">
        <f t="shared" si="5"/>
        <v>23377.684337279999</v>
      </c>
      <c r="P175" s="60">
        <f t="shared" si="6"/>
        <v>0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61"/>
      <c r="AC175" s="88"/>
    </row>
    <row r="176" spans="1:29" ht="15.75" hidden="1" thickBot="1" x14ac:dyDescent="0.3">
      <c r="A176" s="47" t="s">
        <v>136</v>
      </c>
      <c r="B176" s="48" t="s">
        <v>234</v>
      </c>
      <c r="C176" s="49" t="s">
        <v>284</v>
      </c>
      <c r="D176" s="45" t="s">
        <v>354</v>
      </c>
      <c r="E176" s="45" t="s">
        <v>615</v>
      </c>
      <c r="F176" s="45" t="s">
        <v>681</v>
      </c>
      <c r="G176" s="46" t="s">
        <v>737</v>
      </c>
      <c r="H176" s="28" t="s">
        <v>768</v>
      </c>
      <c r="I176" s="24" t="s">
        <v>769</v>
      </c>
      <c r="J176" s="34" t="s">
        <v>312</v>
      </c>
      <c r="K176" s="34" t="s">
        <v>312</v>
      </c>
      <c r="L176" s="25"/>
      <c r="M176" s="25"/>
      <c r="N176" s="94">
        <v>23854.779935999999</v>
      </c>
      <c r="O176" s="90">
        <f t="shared" si="5"/>
        <v>23377.684337279999</v>
      </c>
      <c r="P176" s="60">
        <f t="shared" si="6"/>
        <v>0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61"/>
      <c r="AC176" s="88"/>
    </row>
    <row r="177" spans="1:29" ht="15.75" hidden="1" thickBot="1" x14ac:dyDescent="0.3">
      <c r="A177" s="47" t="s">
        <v>274</v>
      </c>
      <c r="B177" s="48" t="s">
        <v>234</v>
      </c>
      <c r="C177" s="49" t="s">
        <v>284</v>
      </c>
      <c r="D177" s="45" t="s">
        <v>365</v>
      </c>
      <c r="E177" s="45" t="s">
        <v>639</v>
      </c>
      <c r="F177" s="45" t="s">
        <v>640</v>
      </c>
      <c r="G177" s="46" t="s">
        <v>772</v>
      </c>
      <c r="H177" s="28" t="s">
        <v>773</v>
      </c>
      <c r="I177" s="24" t="s">
        <v>774</v>
      </c>
      <c r="J177" s="34"/>
      <c r="K177" s="34"/>
      <c r="L177" s="25">
        <v>42157</v>
      </c>
      <c r="M177" s="25"/>
      <c r="N177" s="94">
        <v>28359.898632</v>
      </c>
      <c r="O177" s="90">
        <f t="shared" si="5"/>
        <v>27792.700659359998</v>
      </c>
      <c r="P177" s="60">
        <f t="shared" si="6"/>
        <v>0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61"/>
      <c r="AC177" s="88"/>
    </row>
    <row r="178" spans="1:29" ht="15.75" hidden="1" thickBot="1" x14ac:dyDescent="0.3">
      <c r="A178" s="47" t="s">
        <v>296</v>
      </c>
      <c r="B178" s="48" t="s">
        <v>234</v>
      </c>
      <c r="C178" s="49" t="s">
        <v>284</v>
      </c>
      <c r="D178" s="45" t="s">
        <v>365</v>
      </c>
      <c r="E178" s="45" t="s">
        <v>639</v>
      </c>
      <c r="F178" s="45" t="s">
        <v>643</v>
      </c>
      <c r="G178" s="46" t="s">
        <v>772</v>
      </c>
      <c r="H178" s="28" t="s">
        <v>775</v>
      </c>
      <c r="I178" s="24" t="s">
        <v>776</v>
      </c>
      <c r="J178" s="34"/>
      <c r="K178" s="34"/>
      <c r="L178" s="25"/>
      <c r="M178" s="25">
        <v>42157</v>
      </c>
      <c r="N178" s="94">
        <v>28359.898632</v>
      </c>
      <c r="O178" s="90">
        <f t="shared" si="5"/>
        <v>27792.700659359998</v>
      </c>
      <c r="P178" s="60">
        <f t="shared" si="6"/>
        <v>0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61"/>
      <c r="AC178" s="88"/>
    </row>
    <row r="179" spans="1:29" ht="15.75" hidden="1" thickBot="1" x14ac:dyDescent="0.3">
      <c r="A179" s="47" t="s">
        <v>139</v>
      </c>
      <c r="B179" s="48" t="s">
        <v>234</v>
      </c>
      <c r="C179" s="49" t="s">
        <v>284</v>
      </c>
      <c r="D179" s="45" t="s">
        <v>354</v>
      </c>
      <c r="E179" s="45" t="s">
        <v>615</v>
      </c>
      <c r="F179" s="45" t="s">
        <v>681</v>
      </c>
      <c r="G179" s="46" t="s">
        <v>772</v>
      </c>
      <c r="H179" s="28" t="s">
        <v>777</v>
      </c>
      <c r="I179" s="24" t="s">
        <v>778</v>
      </c>
      <c r="J179" s="34" t="s">
        <v>312</v>
      </c>
      <c r="K179" s="34" t="s">
        <v>312</v>
      </c>
      <c r="L179" s="25"/>
      <c r="M179" s="25"/>
      <c r="N179" s="94">
        <v>30058.253280000001</v>
      </c>
      <c r="O179" s="90">
        <f t="shared" si="5"/>
        <v>29457.088214399999</v>
      </c>
      <c r="P179" s="60">
        <f t="shared" si="6"/>
        <v>0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61"/>
      <c r="AC179" s="88"/>
    </row>
    <row r="180" spans="1:29" ht="15.75" hidden="1" thickBot="1" x14ac:dyDescent="0.3">
      <c r="A180" s="47" t="s">
        <v>140</v>
      </c>
      <c r="B180" s="48" t="s">
        <v>234</v>
      </c>
      <c r="C180" s="49" t="s">
        <v>284</v>
      </c>
      <c r="D180" s="45" t="s">
        <v>432</v>
      </c>
      <c r="E180" s="45" t="s">
        <v>559</v>
      </c>
      <c r="F180" s="45" t="s">
        <v>513</v>
      </c>
      <c r="G180" s="46" t="s">
        <v>779</v>
      </c>
      <c r="H180" s="28" t="s">
        <v>780</v>
      </c>
      <c r="I180" s="24" t="s">
        <v>781</v>
      </c>
      <c r="J180" s="34" t="s">
        <v>312</v>
      </c>
      <c r="K180" s="34"/>
      <c r="L180" s="25"/>
      <c r="M180" s="25"/>
      <c r="N180" s="94">
        <v>24076.461815999999</v>
      </c>
      <c r="O180" s="90">
        <f t="shared" si="5"/>
        <v>23594.93257968</v>
      </c>
      <c r="P180" s="60">
        <f t="shared" si="6"/>
        <v>0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61"/>
      <c r="AC180" s="88"/>
    </row>
    <row r="181" spans="1:29" ht="15.75" hidden="1" thickBot="1" x14ac:dyDescent="0.3">
      <c r="A181" s="47" t="s">
        <v>143</v>
      </c>
      <c r="B181" s="48" t="s">
        <v>234</v>
      </c>
      <c r="C181" s="49" t="s">
        <v>284</v>
      </c>
      <c r="D181" s="45" t="s">
        <v>341</v>
      </c>
      <c r="E181" s="45" t="s">
        <v>578</v>
      </c>
      <c r="F181" s="45" t="s">
        <v>348</v>
      </c>
      <c r="G181" s="46" t="s">
        <v>779</v>
      </c>
      <c r="H181" s="28" t="s">
        <v>788</v>
      </c>
      <c r="I181" s="24" t="s">
        <v>789</v>
      </c>
      <c r="J181" s="34" t="s">
        <v>312</v>
      </c>
      <c r="K181" s="34" t="s">
        <v>312</v>
      </c>
      <c r="L181" s="25"/>
      <c r="M181" s="25"/>
      <c r="N181" s="94">
        <v>24575.019839999997</v>
      </c>
      <c r="O181" s="90">
        <f t="shared" si="5"/>
        <v>24083.519443199995</v>
      </c>
      <c r="P181" s="60">
        <f t="shared" si="6"/>
        <v>0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61"/>
      <c r="AC181" s="88"/>
    </row>
    <row r="182" spans="1:29" ht="15.75" hidden="1" thickBot="1" x14ac:dyDescent="0.3">
      <c r="A182" s="47" t="s">
        <v>1049</v>
      </c>
      <c r="B182" s="48" t="s">
        <v>234</v>
      </c>
      <c r="C182" s="49" t="s">
        <v>284</v>
      </c>
      <c r="D182" s="45" t="s">
        <v>341</v>
      </c>
      <c r="E182" s="45" t="s">
        <v>1081</v>
      </c>
      <c r="F182" s="45" t="s">
        <v>447</v>
      </c>
      <c r="G182" s="46" t="s">
        <v>779</v>
      </c>
      <c r="H182" s="28" t="s">
        <v>1082</v>
      </c>
      <c r="I182" s="24" t="s">
        <v>1083</v>
      </c>
      <c r="J182" s="34" t="s">
        <v>312</v>
      </c>
      <c r="K182" s="34"/>
      <c r="L182" s="25">
        <v>42270</v>
      </c>
      <c r="M182" s="25"/>
      <c r="N182" s="94">
        <v>23652.099360000004</v>
      </c>
      <c r="O182" s="90">
        <f t="shared" si="5"/>
        <v>23179.057372800002</v>
      </c>
      <c r="P182" s="60">
        <f t="shared" si="6"/>
        <v>0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61"/>
      <c r="AC182" s="88"/>
    </row>
    <row r="183" spans="1:29" ht="15.75" hidden="1" thickBot="1" x14ac:dyDescent="0.3">
      <c r="A183" s="47" t="s">
        <v>142</v>
      </c>
      <c r="B183" s="48" t="s">
        <v>234</v>
      </c>
      <c r="C183" s="49" t="s">
        <v>284</v>
      </c>
      <c r="D183" s="45" t="s">
        <v>365</v>
      </c>
      <c r="E183" s="45" t="s">
        <v>639</v>
      </c>
      <c r="F183" s="45" t="s">
        <v>640</v>
      </c>
      <c r="G183" s="46" t="s">
        <v>779</v>
      </c>
      <c r="H183" s="28" t="s">
        <v>786</v>
      </c>
      <c r="I183" s="24" t="s">
        <v>787</v>
      </c>
      <c r="J183" s="34"/>
      <c r="K183" s="34"/>
      <c r="L183" s="25"/>
      <c r="M183" s="25"/>
      <c r="N183" s="94">
        <v>24575.019839999997</v>
      </c>
      <c r="O183" s="90">
        <f t="shared" si="5"/>
        <v>24083.519443199995</v>
      </c>
      <c r="P183" s="60">
        <f t="shared" si="6"/>
        <v>0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61"/>
      <c r="AC183" s="88"/>
    </row>
    <row r="184" spans="1:29" ht="15.75" hidden="1" thickBot="1" x14ac:dyDescent="0.3">
      <c r="A184" s="47" t="s">
        <v>145</v>
      </c>
      <c r="B184" s="48" t="s">
        <v>234</v>
      </c>
      <c r="C184" s="49" t="s">
        <v>284</v>
      </c>
      <c r="D184" s="45" t="s">
        <v>365</v>
      </c>
      <c r="E184" s="45" t="s">
        <v>792</v>
      </c>
      <c r="F184" s="45" t="s">
        <v>492</v>
      </c>
      <c r="G184" s="46" t="s">
        <v>779</v>
      </c>
      <c r="H184" s="28" t="s">
        <v>793</v>
      </c>
      <c r="I184" s="24" t="s">
        <v>794</v>
      </c>
      <c r="J184" s="34"/>
      <c r="K184" s="34"/>
      <c r="L184" s="25"/>
      <c r="M184" s="25"/>
      <c r="N184" s="94">
        <v>23652.099360000004</v>
      </c>
      <c r="O184" s="90">
        <f t="shared" si="5"/>
        <v>23179.057372800002</v>
      </c>
      <c r="P184" s="60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61"/>
      <c r="AC184" s="88"/>
    </row>
    <row r="185" spans="1:29" ht="15.75" hidden="1" thickBot="1" x14ac:dyDescent="0.3">
      <c r="A185" s="47" t="s">
        <v>146</v>
      </c>
      <c r="B185" s="48" t="s">
        <v>234</v>
      </c>
      <c r="C185" s="49" t="s">
        <v>284</v>
      </c>
      <c r="D185" s="45" t="s">
        <v>300</v>
      </c>
      <c r="E185" s="45" t="s">
        <v>556</v>
      </c>
      <c r="F185" s="45" t="s">
        <v>337</v>
      </c>
      <c r="G185" s="46" t="s">
        <v>779</v>
      </c>
      <c r="H185" s="28" t="s">
        <v>795</v>
      </c>
      <c r="I185" s="24" t="s">
        <v>796</v>
      </c>
      <c r="J185" s="34"/>
      <c r="K185" s="34"/>
      <c r="L185" s="25"/>
      <c r="M185" s="25">
        <v>42270</v>
      </c>
      <c r="N185" s="94">
        <v>22729.178880000003</v>
      </c>
      <c r="O185" s="90">
        <f t="shared" si="5"/>
        <v>22274.595302400001</v>
      </c>
      <c r="P185" s="60">
        <f t="shared" si="6"/>
        <v>0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61"/>
      <c r="AC185" s="88"/>
    </row>
    <row r="186" spans="1:29" ht="15.75" hidden="1" thickBot="1" x14ac:dyDescent="0.3">
      <c r="A186" s="47" t="s">
        <v>141</v>
      </c>
      <c r="B186" s="48" t="s">
        <v>234</v>
      </c>
      <c r="C186" s="49" t="s">
        <v>284</v>
      </c>
      <c r="D186" s="45" t="s">
        <v>459</v>
      </c>
      <c r="E186" s="45" t="s">
        <v>782</v>
      </c>
      <c r="F186" s="45" t="s">
        <v>783</v>
      </c>
      <c r="G186" s="46" t="s">
        <v>779</v>
      </c>
      <c r="H186" s="28" t="s">
        <v>784</v>
      </c>
      <c r="I186" s="24" t="s">
        <v>785</v>
      </c>
      <c r="J186" s="34" t="s">
        <v>312</v>
      </c>
      <c r="K186" s="34"/>
      <c r="L186" s="25"/>
      <c r="M186" s="25"/>
      <c r="N186" s="94">
        <v>23136.349679999999</v>
      </c>
      <c r="O186" s="90">
        <f t="shared" si="5"/>
        <v>22673.622686399998</v>
      </c>
      <c r="P186" s="60">
        <f t="shared" si="6"/>
        <v>0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61"/>
      <c r="AC186" s="88"/>
    </row>
    <row r="187" spans="1:29" ht="15.75" hidden="1" thickBot="1" x14ac:dyDescent="0.3">
      <c r="A187" s="47" t="s">
        <v>144</v>
      </c>
      <c r="B187" s="48" t="s">
        <v>234</v>
      </c>
      <c r="C187" s="49" t="s">
        <v>284</v>
      </c>
      <c r="D187" s="45" t="s">
        <v>354</v>
      </c>
      <c r="E187" s="45" t="s">
        <v>615</v>
      </c>
      <c r="F187" s="45" t="s">
        <v>681</v>
      </c>
      <c r="G187" s="46" t="s">
        <v>779</v>
      </c>
      <c r="H187" s="28" t="s">
        <v>790</v>
      </c>
      <c r="I187" s="24" t="s">
        <v>791</v>
      </c>
      <c r="J187" s="34" t="s">
        <v>312</v>
      </c>
      <c r="K187" s="34" t="s">
        <v>312</v>
      </c>
      <c r="L187" s="25"/>
      <c r="M187" s="25"/>
      <c r="N187" s="94">
        <v>25055.481383999999</v>
      </c>
      <c r="O187" s="90">
        <f t="shared" si="5"/>
        <v>24554.371756319997</v>
      </c>
      <c r="P187" s="60">
        <f t="shared" si="6"/>
        <v>0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61"/>
      <c r="AC187" s="88"/>
    </row>
    <row r="188" spans="1:29" ht="15.75" hidden="1" thickBot="1" x14ac:dyDescent="0.3">
      <c r="A188" s="47" t="s">
        <v>147</v>
      </c>
      <c r="B188" s="48" t="s">
        <v>234</v>
      </c>
      <c r="C188" s="49" t="s">
        <v>284</v>
      </c>
      <c r="D188" s="45" t="s">
        <v>354</v>
      </c>
      <c r="E188" s="45" t="s">
        <v>797</v>
      </c>
      <c r="F188" s="45" t="s">
        <v>500</v>
      </c>
      <c r="G188" s="46" t="s">
        <v>779</v>
      </c>
      <c r="H188" s="28" t="s">
        <v>798</v>
      </c>
      <c r="I188" s="24" t="s">
        <v>799</v>
      </c>
      <c r="J188" s="34" t="s">
        <v>312</v>
      </c>
      <c r="K188" s="34" t="s">
        <v>312</v>
      </c>
      <c r="L188" s="25"/>
      <c r="M188" s="25"/>
      <c r="N188" s="94">
        <v>24095.46312</v>
      </c>
      <c r="O188" s="90">
        <f t="shared" si="5"/>
        <v>23613.5538576</v>
      </c>
      <c r="P188" s="60">
        <f t="shared" si="6"/>
        <v>0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61"/>
      <c r="AC188" s="88"/>
    </row>
    <row r="189" spans="1:29" ht="15.75" hidden="1" thickBot="1" x14ac:dyDescent="0.3">
      <c r="A189" s="47" t="s">
        <v>148</v>
      </c>
      <c r="B189" s="48" t="s">
        <v>234</v>
      </c>
      <c r="C189" s="49" t="s">
        <v>284</v>
      </c>
      <c r="D189" s="45" t="s">
        <v>432</v>
      </c>
      <c r="E189" s="45" t="s">
        <v>559</v>
      </c>
      <c r="F189" s="45" t="s">
        <v>513</v>
      </c>
      <c r="G189" s="46" t="s">
        <v>800</v>
      </c>
      <c r="H189" s="28" t="s">
        <v>801</v>
      </c>
      <c r="I189" s="24" t="s">
        <v>802</v>
      </c>
      <c r="J189" s="34" t="s">
        <v>312</v>
      </c>
      <c r="K189" s="34"/>
      <c r="L189" s="25"/>
      <c r="M189" s="25"/>
      <c r="N189" s="94">
        <v>23394.22452</v>
      </c>
      <c r="O189" s="90">
        <f t="shared" si="5"/>
        <v>22926.3400296</v>
      </c>
      <c r="P189" s="60">
        <f t="shared" si="6"/>
        <v>0</v>
      </c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61"/>
      <c r="AC189" s="88"/>
    </row>
    <row r="190" spans="1:29" ht="15.75" hidden="1" thickBot="1" x14ac:dyDescent="0.3">
      <c r="A190" s="47" t="s">
        <v>158</v>
      </c>
      <c r="B190" s="48" t="s">
        <v>234</v>
      </c>
      <c r="C190" s="49" t="s">
        <v>284</v>
      </c>
      <c r="D190" s="45" t="s">
        <v>432</v>
      </c>
      <c r="E190" s="45" t="s">
        <v>571</v>
      </c>
      <c r="F190" s="45" t="s">
        <v>572</v>
      </c>
      <c r="G190" s="46" t="s">
        <v>800</v>
      </c>
      <c r="H190" s="28" t="s">
        <v>803</v>
      </c>
      <c r="I190" s="24" t="s">
        <v>804</v>
      </c>
      <c r="J190" s="34" t="s">
        <v>312</v>
      </c>
      <c r="K190" s="34"/>
      <c r="L190" s="25"/>
      <c r="M190" s="25">
        <v>43190</v>
      </c>
      <c r="N190" s="94">
        <v>24095.46312</v>
      </c>
      <c r="O190" s="90">
        <f t="shared" si="5"/>
        <v>23613.5538576</v>
      </c>
      <c r="P190" s="60">
        <f t="shared" si="6"/>
        <v>0</v>
      </c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61"/>
      <c r="AC190" s="88"/>
    </row>
    <row r="191" spans="1:29" ht="15.75" hidden="1" thickBot="1" x14ac:dyDescent="0.3">
      <c r="A191" s="47" t="s">
        <v>149</v>
      </c>
      <c r="B191" s="48" t="s">
        <v>234</v>
      </c>
      <c r="C191" s="49" t="s">
        <v>284</v>
      </c>
      <c r="D191" s="45" t="s">
        <v>432</v>
      </c>
      <c r="E191" s="45" t="s">
        <v>571</v>
      </c>
      <c r="F191" s="45" t="s">
        <v>572</v>
      </c>
      <c r="G191" s="46" t="s">
        <v>800</v>
      </c>
      <c r="H191" s="28" t="s">
        <v>805</v>
      </c>
      <c r="I191" s="24" t="s">
        <v>806</v>
      </c>
      <c r="J191" s="34" t="s">
        <v>312</v>
      </c>
      <c r="K191" s="34"/>
      <c r="L191" s="25"/>
      <c r="M191" s="25">
        <v>43190</v>
      </c>
      <c r="N191" s="94">
        <v>22931.859456000002</v>
      </c>
      <c r="O191" s="90">
        <f t="shared" si="5"/>
        <v>22473.222266880002</v>
      </c>
      <c r="P191" s="60">
        <f t="shared" si="6"/>
        <v>0</v>
      </c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61"/>
      <c r="AC191" s="88"/>
    </row>
    <row r="192" spans="1:29" ht="15.75" hidden="1" thickBot="1" x14ac:dyDescent="0.3">
      <c r="A192" s="47" t="s">
        <v>154</v>
      </c>
      <c r="B192" s="48" t="s">
        <v>234</v>
      </c>
      <c r="C192" s="49" t="s">
        <v>284</v>
      </c>
      <c r="D192" s="45" t="s">
        <v>432</v>
      </c>
      <c r="E192" s="45" t="s">
        <v>619</v>
      </c>
      <c r="F192" s="45" t="s">
        <v>815</v>
      </c>
      <c r="G192" s="46" t="s">
        <v>800</v>
      </c>
      <c r="H192" s="28" t="s">
        <v>816</v>
      </c>
      <c r="I192" s="24" t="s">
        <v>817</v>
      </c>
      <c r="J192" s="34" t="s">
        <v>312</v>
      </c>
      <c r="K192" s="34"/>
      <c r="L192" s="25"/>
      <c r="M192" s="25">
        <v>43190</v>
      </c>
      <c r="N192" s="94">
        <v>22027.035456000001</v>
      </c>
      <c r="O192" s="90">
        <f t="shared" si="5"/>
        <v>21586.494746880002</v>
      </c>
      <c r="P192" s="60">
        <f t="shared" si="6"/>
        <v>0</v>
      </c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61"/>
      <c r="AC192" s="88"/>
    </row>
    <row r="193" spans="1:29" ht="15.75" hidden="1" thickBot="1" x14ac:dyDescent="0.3">
      <c r="A193" s="47" t="s">
        <v>153</v>
      </c>
      <c r="B193" s="48" t="s">
        <v>234</v>
      </c>
      <c r="C193" s="49" t="s">
        <v>284</v>
      </c>
      <c r="D193" s="45" t="s">
        <v>432</v>
      </c>
      <c r="E193" s="45" t="s">
        <v>619</v>
      </c>
      <c r="F193" s="45" t="s">
        <v>818</v>
      </c>
      <c r="G193" s="46" t="s">
        <v>800</v>
      </c>
      <c r="H193" s="28" t="s">
        <v>819</v>
      </c>
      <c r="I193" s="24" t="s">
        <v>820</v>
      </c>
      <c r="J193" s="34" t="s">
        <v>312</v>
      </c>
      <c r="K193" s="34"/>
      <c r="L193" s="25"/>
      <c r="M193" s="25">
        <v>43190</v>
      </c>
      <c r="N193" s="94">
        <v>22027.035456000001</v>
      </c>
      <c r="O193" s="90">
        <f t="shared" si="5"/>
        <v>21586.494746880002</v>
      </c>
      <c r="P193" s="60">
        <f t="shared" si="6"/>
        <v>0</v>
      </c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61"/>
      <c r="AC193" s="88"/>
    </row>
    <row r="194" spans="1:29" ht="15.75" hidden="1" thickBot="1" x14ac:dyDescent="0.3">
      <c r="A194" s="47" t="s">
        <v>151</v>
      </c>
      <c r="B194" s="48" t="s">
        <v>234</v>
      </c>
      <c r="C194" s="49" t="s">
        <v>284</v>
      </c>
      <c r="D194" s="45" t="s">
        <v>341</v>
      </c>
      <c r="E194" s="45" t="s">
        <v>578</v>
      </c>
      <c r="F194" s="45" t="s">
        <v>348</v>
      </c>
      <c r="G194" s="46" t="s">
        <v>800</v>
      </c>
      <c r="H194" s="28" t="s">
        <v>809</v>
      </c>
      <c r="I194" s="24" t="s">
        <v>810</v>
      </c>
      <c r="J194" s="34" t="s">
        <v>312</v>
      </c>
      <c r="K194" s="34" t="s">
        <v>312</v>
      </c>
      <c r="L194" s="25"/>
      <c r="M194" s="25"/>
      <c r="N194" s="94">
        <v>22950.860760000003</v>
      </c>
      <c r="O194" s="90">
        <f t="shared" si="5"/>
        <v>22491.843544800002</v>
      </c>
      <c r="P194" s="60">
        <f t="shared" si="6"/>
        <v>0</v>
      </c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61"/>
      <c r="AC194" s="88"/>
    </row>
    <row r="195" spans="1:29" ht="15.75" hidden="1" thickBot="1" x14ac:dyDescent="0.3">
      <c r="A195" s="47" t="s">
        <v>1050</v>
      </c>
      <c r="B195" s="48" t="s">
        <v>234</v>
      </c>
      <c r="C195" s="49" t="s">
        <v>284</v>
      </c>
      <c r="D195" s="45" t="s">
        <v>341</v>
      </c>
      <c r="E195" s="45" t="s">
        <v>1081</v>
      </c>
      <c r="F195" s="45" t="s">
        <v>447</v>
      </c>
      <c r="G195" s="46" t="s">
        <v>800</v>
      </c>
      <c r="H195" s="28" t="s">
        <v>1084</v>
      </c>
      <c r="I195" s="24" t="s">
        <v>1085</v>
      </c>
      <c r="J195" s="34" t="s">
        <v>312</v>
      </c>
      <c r="K195" s="34"/>
      <c r="L195" s="25">
        <v>42186</v>
      </c>
      <c r="M195" s="25"/>
      <c r="N195" s="94">
        <v>22027.940279999999</v>
      </c>
      <c r="O195" s="90">
        <f t="shared" si="5"/>
        <v>21587.381474399997</v>
      </c>
      <c r="P195" s="60">
        <f t="shared" si="6"/>
        <v>0</v>
      </c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61"/>
      <c r="AC195" s="88"/>
    </row>
    <row r="196" spans="1:29" ht="15.75" hidden="1" thickBot="1" x14ac:dyDescent="0.3">
      <c r="A196" s="47" t="s">
        <v>150</v>
      </c>
      <c r="B196" s="48" t="s">
        <v>234</v>
      </c>
      <c r="C196" s="49" t="s">
        <v>284</v>
      </c>
      <c r="D196" s="45" t="s">
        <v>365</v>
      </c>
      <c r="E196" s="45" t="s">
        <v>639</v>
      </c>
      <c r="F196" s="45" t="s">
        <v>643</v>
      </c>
      <c r="G196" s="46" t="s">
        <v>800</v>
      </c>
      <c r="H196" s="28" t="s">
        <v>807</v>
      </c>
      <c r="I196" s="24" t="s">
        <v>808</v>
      </c>
      <c r="J196" s="34"/>
      <c r="K196" s="34"/>
      <c r="L196" s="25"/>
      <c r="M196" s="25"/>
      <c r="N196" s="94">
        <v>22064.133239999999</v>
      </c>
      <c r="O196" s="90">
        <f t="shared" si="5"/>
        <v>21622.850575199998</v>
      </c>
      <c r="P196" s="60">
        <f t="shared" si="6"/>
        <v>0</v>
      </c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61"/>
      <c r="AC196" s="88"/>
    </row>
    <row r="197" spans="1:29" ht="15.75" hidden="1" thickBot="1" x14ac:dyDescent="0.3">
      <c r="A197" s="47" t="s">
        <v>155</v>
      </c>
      <c r="B197" s="48" t="s">
        <v>234</v>
      </c>
      <c r="C197" s="49" t="s">
        <v>284</v>
      </c>
      <c r="D197" s="45" t="s">
        <v>365</v>
      </c>
      <c r="E197" s="45" t="s">
        <v>792</v>
      </c>
      <c r="F197" s="45" t="s">
        <v>492</v>
      </c>
      <c r="G197" s="46" t="s">
        <v>800</v>
      </c>
      <c r="H197" s="28" t="s">
        <v>821</v>
      </c>
      <c r="I197" s="24" t="s">
        <v>822</v>
      </c>
      <c r="J197" s="34"/>
      <c r="K197" s="34"/>
      <c r="L197" s="25"/>
      <c r="M197" s="25"/>
      <c r="N197" s="94">
        <v>22027.035456000001</v>
      </c>
      <c r="O197" s="90">
        <f t="shared" ref="O197:O223" si="7">N197*0.98</f>
        <v>21586.494746880002</v>
      </c>
      <c r="P197" s="60">
        <f t="shared" si="6"/>
        <v>0</v>
      </c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61"/>
      <c r="AC197" s="88"/>
    </row>
    <row r="198" spans="1:29" ht="15.75" hidden="1" thickBot="1" x14ac:dyDescent="0.3">
      <c r="A198" s="47" t="s">
        <v>159</v>
      </c>
      <c r="B198" s="48" t="s">
        <v>234</v>
      </c>
      <c r="C198" s="49" t="s">
        <v>284</v>
      </c>
      <c r="D198" s="45" t="s">
        <v>300</v>
      </c>
      <c r="E198" s="45" t="s">
        <v>546</v>
      </c>
      <c r="F198" s="45" t="s">
        <v>675</v>
      </c>
      <c r="G198" s="46" t="s">
        <v>800</v>
      </c>
      <c r="H198" s="28" t="s">
        <v>811</v>
      </c>
      <c r="I198" s="24" t="s">
        <v>812</v>
      </c>
      <c r="J198" s="34"/>
      <c r="K198" s="34"/>
      <c r="L198" s="25"/>
      <c r="M198" s="25"/>
      <c r="N198" s="94">
        <v>23153.541335999998</v>
      </c>
      <c r="O198" s="90">
        <f t="shared" si="7"/>
        <v>22690.47050928</v>
      </c>
      <c r="P198" s="60">
        <f t="shared" si="6"/>
        <v>0</v>
      </c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61"/>
      <c r="AC198" s="88"/>
    </row>
    <row r="199" spans="1:29" ht="15.75" hidden="1" thickBot="1" x14ac:dyDescent="0.3">
      <c r="A199" s="47" t="s">
        <v>160</v>
      </c>
      <c r="B199" s="48" t="s">
        <v>234</v>
      </c>
      <c r="C199" s="49" t="s">
        <v>284</v>
      </c>
      <c r="D199" s="45" t="s">
        <v>300</v>
      </c>
      <c r="E199" s="45" t="s">
        <v>556</v>
      </c>
      <c r="F199" s="45" t="s">
        <v>337</v>
      </c>
      <c r="G199" s="46" t="s">
        <v>800</v>
      </c>
      <c r="H199" s="28" t="s">
        <v>823</v>
      </c>
      <c r="I199" s="24" t="s">
        <v>824</v>
      </c>
      <c r="J199" s="34"/>
      <c r="K199" s="34"/>
      <c r="L199" s="25"/>
      <c r="M199" s="25"/>
      <c r="N199" s="94">
        <v>22230.620856000005</v>
      </c>
      <c r="O199" s="90">
        <f t="shared" si="7"/>
        <v>21786.008438880006</v>
      </c>
      <c r="P199" s="60">
        <f t="shared" si="6"/>
        <v>0</v>
      </c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61"/>
      <c r="AC199" s="88"/>
    </row>
    <row r="200" spans="1:29" ht="15.75" hidden="1" thickBot="1" x14ac:dyDescent="0.3">
      <c r="A200" s="47" t="s">
        <v>156</v>
      </c>
      <c r="B200" s="48" t="s">
        <v>234</v>
      </c>
      <c r="C200" s="49" t="s">
        <v>284</v>
      </c>
      <c r="D200" s="45" t="s">
        <v>300</v>
      </c>
      <c r="E200" s="45" t="s">
        <v>556</v>
      </c>
      <c r="F200" s="45" t="s">
        <v>337</v>
      </c>
      <c r="G200" s="46" t="s">
        <v>800</v>
      </c>
      <c r="H200" s="28" t="s">
        <v>825</v>
      </c>
      <c r="I200" s="24" t="s">
        <v>826</v>
      </c>
      <c r="J200" s="34"/>
      <c r="K200" s="34"/>
      <c r="L200" s="25"/>
      <c r="M200" s="25">
        <v>42186</v>
      </c>
      <c r="N200" s="94">
        <v>21853.309247999998</v>
      </c>
      <c r="O200" s="90">
        <f t="shared" si="7"/>
        <v>21416.243063039998</v>
      </c>
      <c r="P200" s="60">
        <f t="shared" si="6"/>
        <v>0</v>
      </c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61"/>
      <c r="AC200" s="88"/>
    </row>
    <row r="201" spans="1:29" ht="15.75" hidden="1" thickBot="1" x14ac:dyDescent="0.3">
      <c r="A201" s="47" t="s">
        <v>275</v>
      </c>
      <c r="B201" s="48" t="s">
        <v>234</v>
      </c>
      <c r="C201" s="49" t="s">
        <v>284</v>
      </c>
      <c r="D201" s="45" t="s">
        <v>300</v>
      </c>
      <c r="E201" s="45" t="s">
        <v>556</v>
      </c>
      <c r="F201" s="45" t="s">
        <v>827</v>
      </c>
      <c r="G201" s="46" t="s">
        <v>800</v>
      </c>
      <c r="H201" s="28" t="s">
        <v>828</v>
      </c>
      <c r="I201" s="24" t="s">
        <v>829</v>
      </c>
      <c r="J201" s="34" t="s">
        <v>312</v>
      </c>
      <c r="K201" s="34"/>
      <c r="L201" s="25"/>
      <c r="M201" s="25"/>
      <c r="N201" s="94">
        <v>22027.035456000001</v>
      </c>
      <c r="O201" s="90">
        <f t="shared" si="7"/>
        <v>21586.494746880002</v>
      </c>
      <c r="P201" s="60">
        <f t="shared" si="6"/>
        <v>0</v>
      </c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61"/>
      <c r="AC201" s="88"/>
    </row>
    <row r="202" spans="1:29" ht="15.75" hidden="1" thickBot="1" x14ac:dyDescent="0.3">
      <c r="A202" s="47" t="s">
        <v>152</v>
      </c>
      <c r="B202" s="48" t="s">
        <v>234</v>
      </c>
      <c r="C202" s="49" t="s">
        <v>284</v>
      </c>
      <c r="D202" s="45" t="s">
        <v>354</v>
      </c>
      <c r="E202" s="45" t="s">
        <v>615</v>
      </c>
      <c r="F202" s="45" t="s">
        <v>681</v>
      </c>
      <c r="G202" s="46" t="s">
        <v>800</v>
      </c>
      <c r="H202" s="28" t="s">
        <v>813</v>
      </c>
      <c r="I202" s="24" t="s">
        <v>814</v>
      </c>
      <c r="J202" s="34" t="s">
        <v>312</v>
      </c>
      <c r="K202" s="34" t="s">
        <v>312</v>
      </c>
      <c r="L202" s="25"/>
      <c r="M202" s="25"/>
      <c r="N202" s="94">
        <v>23374.318392000001</v>
      </c>
      <c r="O202" s="90">
        <f t="shared" si="7"/>
        <v>22906.832024160001</v>
      </c>
      <c r="P202" s="60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61"/>
      <c r="AC202" s="88"/>
    </row>
    <row r="203" spans="1:29" ht="15.75" hidden="1" thickBot="1" x14ac:dyDescent="0.3">
      <c r="A203" s="47" t="s">
        <v>157</v>
      </c>
      <c r="B203" s="48" t="s">
        <v>234</v>
      </c>
      <c r="C203" s="49" t="s">
        <v>284</v>
      </c>
      <c r="D203" s="45" t="s">
        <v>354</v>
      </c>
      <c r="E203" s="45" t="s">
        <v>797</v>
      </c>
      <c r="F203" s="45" t="s">
        <v>500</v>
      </c>
      <c r="G203" s="46" t="s">
        <v>800</v>
      </c>
      <c r="H203" s="28" t="s">
        <v>830</v>
      </c>
      <c r="I203" s="24" t="s">
        <v>831</v>
      </c>
      <c r="J203" s="34" t="s">
        <v>312</v>
      </c>
      <c r="K203" s="34" t="s">
        <v>312</v>
      </c>
      <c r="L203" s="25"/>
      <c r="M203" s="25"/>
      <c r="N203" s="94">
        <v>22451.397912</v>
      </c>
      <c r="O203" s="90">
        <f t="shared" si="7"/>
        <v>22002.36995376</v>
      </c>
      <c r="P203" s="60">
        <f t="shared" si="6"/>
        <v>0</v>
      </c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61"/>
      <c r="AC203" s="88"/>
    </row>
    <row r="204" spans="1:29" ht="15.75" hidden="1" thickBot="1" x14ac:dyDescent="0.3">
      <c r="A204" s="47" t="s">
        <v>161</v>
      </c>
      <c r="B204" s="48" t="s">
        <v>234</v>
      </c>
      <c r="C204" s="49" t="s">
        <v>284</v>
      </c>
      <c r="D204" s="45" t="s">
        <v>432</v>
      </c>
      <c r="E204" s="45" t="s">
        <v>619</v>
      </c>
      <c r="F204" s="45" t="s">
        <v>620</v>
      </c>
      <c r="G204" s="46" t="s">
        <v>832</v>
      </c>
      <c r="H204" s="28" t="s">
        <v>833</v>
      </c>
      <c r="I204" s="24" t="s">
        <v>834</v>
      </c>
      <c r="J204" s="34" t="s">
        <v>312</v>
      </c>
      <c r="K204" s="34"/>
      <c r="L204" s="25"/>
      <c r="M204" s="25"/>
      <c r="N204" s="94">
        <v>32311.265039999998</v>
      </c>
      <c r="O204" s="90">
        <f t="shared" si="7"/>
        <v>31665.039739199998</v>
      </c>
      <c r="P204" s="60">
        <f t="shared" si="6"/>
        <v>0</v>
      </c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61"/>
      <c r="AC204" s="88"/>
    </row>
    <row r="205" spans="1:29" ht="15.75" hidden="1" thickBot="1" x14ac:dyDescent="0.3">
      <c r="A205" s="47" t="s">
        <v>162</v>
      </c>
      <c r="B205" s="48" t="s">
        <v>234</v>
      </c>
      <c r="C205" s="49" t="s">
        <v>284</v>
      </c>
      <c r="D205" s="45" t="s">
        <v>300</v>
      </c>
      <c r="E205" s="45" t="s">
        <v>556</v>
      </c>
      <c r="F205" s="45" t="s">
        <v>337</v>
      </c>
      <c r="G205" s="46" t="s">
        <v>832</v>
      </c>
      <c r="H205" s="28" t="s">
        <v>835</v>
      </c>
      <c r="I205" s="24" t="s">
        <v>836</v>
      </c>
      <c r="J205" s="34"/>
      <c r="K205" s="34"/>
      <c r="L205" s="25"/>
      <c r="M205" s="25"/>
      <c r="N205" s="94">
        <v>32311.265039999998</v>
      </c>
      <c r="O205" s="90">
        <f t="shared" si="7"/>
        <v>31665.039739199998</v>
      </c>
      <c r="P205" s="60">
        <f t="shared" si="6"/>
        <v>0</v>
      </c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61"/>
      <c r="AC205" s="88"/>
    </row>
    <row r="206" spans="1:29" ht="15.75" hidden="1" thickBot="1" x14ac:dyDescent="0.3">
      <c r="A206" s="47" t="s">
        <v>163</v>
      </c>
      <c r="B206" s="48" t="s">
        <v>234</v>
      </c>
      <c r="C206" s="49" t="s">
        <v>284</v>
      </c>
      <c r="D206" s="45" t="s">
        <v>432</v>
      </c>
      <c r="E206" s="45" t="s">
        <v>619</v>
      </c>
      <c r="F206" s="45" t="s">
        <v>815</v>
      </c>
      <c r="G206" s="46" t="s">
        <v>837</v>
      </c>
      <c r="H206" s="28" t="s">
        <v>838</v>
      </c>
      <c r="I206" s="24" t="s">
        <v>839</v>
      </c>
      <c r="J206" s="34" t="s">
        <v>312</v>
      </c>
      <c r="K206" s="34"/>
      <c r="L206" s="25"/>
      <c r="M206" s="25"/>
      <c r="N206" s="94">
        <v>33936.328944000001</v>
      </c>
      <c r="O206" s="90">
        <f t="shared" si="7"/>
        <v>33257.602365120001</v>
      </c>
      <c r="P206" s="60">
        <f t="shared" si="6"/>
        <v>0</v>
      </c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61"/>
      <c r="AC206" s="88"/>
    </row>
    <row r="207" spans="1:29" ht="15.75" hidden="1" thickBot="1" x14ac:dyDescent="0.3">
      <c r="A207" s="47" t="s">
        <v>164</v>
      </c>
      <c r="B207" s="48" t="s">
        <v>234</v>
      </c>
      <c r="C207" s="49" t="s">
        <v>284</v>
      </c>
      <c r="D207" s="45" t="s">
        <v>300</v>
      </c>
      <c r="E207" s="45" t="s">
        <v>556</v>
      </c>
      <c r="F207" s="45" t="s">
        <v>337</v>
      </c>
      <c r="G207" s="46" t="s">
        <v>837</v>
      </c>
      <c r="H207" s="28" t="s">
        <v>840</v>
      </c>
      <c r="I207" s="24" t="s">
        <v>841</v>
      </c>
      <c r="J207" s="34"/>
      <c r="K207" s="34"/>
      <c r="L207" s="25"/>
      <c r="M207" s="25"/>
      <c r="N207" s="94">
        <v>32644.240271999999</v>
      </c>
      <c r="O207" s="90">
        <f t="shared" si="7"/>
        <v>31991.355466559999</v>
      </c>
      <c r="P207" s="60">
        <f t="shared" si="6"/>
        <v>0</v>
      </c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61"/>
      <c r="AC207" s="88"/>
    </row>
    <row r="208" spans="1:29" ht="15.75" hidden="1" thickBot="1" x14ac:dyDescent="0.3">
      <c r="A208" s="47" t="s">
        <v>165</v>
      </c>
      <c r="B208" s="48" t="s">
        <v>234</v>
      </c>
      <c r="C208" s="49" t="s">
        <v>284</v>
      </c>
      <c r="D208" s="45" t="s">
        <v>300</v>
      </c>
      <c r="E208" s="45" t="s">
        <v>546</v>
      </c>
      <c r="F208" s="45" t="s">
        <v>509</v>
      </c>
      <c r="G208" s="46" t="s">
        <v>842</v>
      </c>
      <c r="H208" s="28" t="s">
        <v>843</v>
      </c>
      <c r="I208" s="24" t="s">
        <v>844</v>
      </c>
      <c r="J208" s="34"/>
      <c r="K208" s="34"/>
      <c r="L208" s="25"/>
      <c r="M208" s="25"/>
      <c r="N208" s="94">
        <v>16211.731608</v>
      </c>
      <c r="O208" s="90">
        <f t="shared" si="7"/>
        <v>15887.49697584</v>
      </c>
      <c r="P208" s="60">
        <f t="shared" si="6"/>
        <v>0</v>
      </c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61"/>
      <c r="AC208" s="88"/>
    </row>
    <row r="209" spans="1:29" ht="15.75" hidden="1" thickBot="1" x14ac:dyDescent="0.3">
      <c r="A209" s="47" t="s">
        <v>35</v>
      </c>
      <c r="B209" s="48" t="s">
        <v>234</v>
      </c>
      <c r="C209" s="49" t="s">
        <v>284</v>
      </c>
      <c r="D209" s="45" t="s">
        <v>432</v>
      </c>
      <c r="E209" s="45" t="s">
        <v>847</v>
      </c>
      <c r="F209" s="45" t="s">
        <v>572</v>
      </c>
      <c r="G209" s="46" t="s">
        <v>846</v>
      </c>
      <c r="H209" s="28" t="s">
        <v>848</v>
      </c>
      <c r="I209" s="24" t="s">
        <v>849</v>
      </c>
      <c r="J209" s="34" t="s">
        <v>312</v>
      </c>
      <c r="K209" s="34"/>
      <c r="L209" s="25"/>
      <c r="M209" s="25"/>
      <c r="N209" s="94">
        <v>28563.484031999997</v>
      </c>
      <c r="O209" s="90">
        <f t="shared" si="7"/>
        <v>27992.214351359995</v>
      </c>
      <c r="P209" s="60">
        <f t="shared" si="6"/>
        <v>0</v>
      </c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61"/>
      <c r="AC209" s="88"/>
    </row>
    <row r="210" spans="1:29" ht="15.75" hidden="1" thickBot="1" x14ac:dyDescent="0.3">
      <c r="A210" s="47" t="s">
        <v>1051</v>
      </c>
      <c r="B210" s="48" t="s">
        <v>234</v>
      </c>
      <c r="C210" s="49" t="s">
        <v>284</v>
      </c>
      <c r="D210" s="45" t="s">
        <v>320</v>
      </c>
      <c r="E210" s="45" t="s">
        <v>1086</v>
      </c>
      <c r="F210" s="45" t="s">
        <v>523</v>
      </c>
      <c r="G210" s="46" t="s">
        <v>846</v>
      </c>
      <c r="H210" s="28" t="s">
        <v>1087</v>
      </c>
      <c r="I210" s="24" t="s">
        <v>1088</v>
      </c>
      <c r="J210" s="34" t="s">
        <v>312</v>
      </c>
      <c r="K210" s="34"/>
      <c r="L210" s="25">
        <v>42217</v>
      </c>
      <c r="M210" s="25"/>
      <c r="N210" s="94">
        <v>29652.892128</v>
      </c>
      <c r="O210" s="90">
        <f t="shared" si="7"/>
        <v>29059.83428544</v>
      </c>
      <c r="P210" s="60">
        <f t="shared" si="6"/>
        <v>0</v>
      </c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61"/>
      <c r="AC210" s="88"/>
    </row>
    <row r="211" spans="1:29" ht="15.75" hidden="1" thickBot="1" x14ac:dyDescent="0.3">
      <c r="A211" s="47" t="s">
        <v>36</v>
      </c>
      <c r="B211" s="48" t="s">
        <v>234</v>
      </c>
      <c r="C211" s="49" t="s">
        <v>284</v>
      </c>
      <c r="D211" s="45" t="s">
        <v>300</v>
      </c>
      <c r="E211" s="45" t="s">
        <v>850</v>
      </c>
      <c r="F211" s="45" t="s">
        <v>691</v>
      </c>
      <c r="G211" s="46" t="s">
        <v>846</v>
      </c>
      <c r="H211" s="66" t="s">
        <v>851</v>
      </c>
      <c r="I211" s="67" t="s">
        <v>852</v>
      </c>
      <c r="J211" s="68"/>
      <c r="K211" s="68"/>
      <c r="L211" s="69"/>
      <c r="M211" s="69"/>
      <c r="N211" s="94">
        <v>27455.074632</v>
      </c>
      <c r="O211" s="90">
        <f t="shared" si="7"/>
        <v>26905.973139359998</v>
      </c>
      <c r="P211" s="6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63"/>
      <c r="AC211" s="88"/>
    </row>
    <row r="212" spans="1:29" ht="24" hidden="1" thickBot="1" x14ac:dyDescent="0.4">
      <c r="A212" s="50"/>
      <c r="B212" s="44"/>
      <c r="C212" s="45"/>
      <c r="D212" s="43"/>
      <c r="E212" s="43"/>
      <c r="F212" s="43"/>
      <c r="G212" s="43"/>
      <c r="H212" s="57" t="s">
        <v>166</v>
      </c>
      <c r="I212" s="58"/>
      <c r="J212" s="81"/>
      <c r="K212" s="81"/>
      <c r="L212" s="58"/>
      <c r="M212" s="58"/>
      <c r="N212" s="94"/>
      <c r="O212" s="90"/>
      <c r="P212" s="52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88"/>
    </row>
    <row r="213" spans="1:29" ht="15.75" hidden="1" thickBot="1" x14ac:dyDescent="0.3">
      <c r="A213" s="47" t="s">
        <v>167</v>
      </c>
      <c r="B213" s="48" t="s">
        <v>234</v>
      </c>
      <c r="C213" s="49" t="s">
        <v>284</v>
      </c>
      <c r="D213" s="45" t="s">
        <v>300</v>
      </c>
      <c r="E213" s="45" t="s">
        <v>549</v>
      </c>
      <c r="F213" s="45" t="s">
        <v>854</v>
      </c>
      <c r="G213" s="46" t="s">
        <v>644</v>
      </c>
      <c r="H213" s="70" t="s">
        <v>855</v>
      </c>
      <c r="I213" s="71" t="s">
        <v>856</v>
      </c>
      <c r="J213" s="72" t="s">
        <v>312</v>
      </c>
      <c r="K213" s="72"/>
      <c r="L213" s="73"/>
      <c r="M213" s="73"/>
      <c r="N213" s="94">
        <v>18798.623424000001</v>
      </c>
      <c r="O213" s="90">
        <f t="shared" si="7"/>
        <v>18422.650955519999</v>
      </c>
      <c r="P213" s="60">
        <f t="shared" ref="P213:P223" si="8">SUM(Q213:AB213)</f>
        <v>0</v>
      </c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61"/>
      <c r="AC213" s="88"/>
    </row>
    <row r="214" spans="1:29" ht="15.75" hidden="1" thickBot="1" x14ac:dyDescent="0.3">
      <c r="A214" s="47" t="s">
        <v>168</v>
      </c>
      <c r="B214" s="48" t="s">
        <v>234</v>
      </c>
      <c r="C214" s="49" t="s">
        <v>284</v>
      </c>
      <c r="D214" s="45" t="s">
        <v>300</v>
      </c>
      <c r="E214" s="45" t="s">
        <v>546</v>
      </c>
      <c r="F214" s="45" t="s">
        <v>691</v>
      </c>
      <c r="G214" s="46" t="s">
        <v>644</v>
      </c>
      <c r="H214" s="28" t="s">
        <v>857</v>
      </c>
      <c r="I214" s="24" t="s">
        <v>858</v>
      </c>
      <c r="J214" s="34"/>
      <c r="K214" s="34"/>
      <c r="L214" s="25"/>
      <c r="M214" s="25"/>
      <c r="N214" s="94">
        <v>18438.503472</v>
      </c>
      <c r="O214" s="90">
        <f t="shared" si="7"/>
        <v>18069.733402559999</v>
      </c>
      <c r="P214" s="60">
        <f t="shared" si="8"/>
        <v>0</v>
      </c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61"/>
      <c r="AC214" s="88"/>
    </row>
    <row r="215" spans="1:29" ht="15.75" hidden="1" thickBot="1" x14ac:dyDescent="0.3">
      <c r="A215" s="47" t="s">
        <v>169</v>
      </c>
      <c r="B215" s="48" t="s">
        <v>234</v>
      </c>
      <c r="C215" s="49" t="s">
        <v>284</v>
      </c>
      <c r="D215" s="45" t="s">
        <v>300</v>
      </c>
      <c r="E215" s="45" t="s">
        <v>549</v>
      </c>
      <c r="F215" s="45" t="s">
        <v>854</v>
      </c>
      <c r="G215" s="46" t="s">
        <v>716</v>
      </c>
      <c r="H215" s="28" t="s">
        <v>859</v>
      </c>
      <c r="I215" s="24" t="s">
        <v>860</v>
      </c>
      <c r="J215" s="34" t="s">
        <v>312</v>
      </c>
      <c r="K215" s="34"/>
      <c r="L215" s="25"/>
      <c r="M215" s="25"/>
      <c r="N215" s="94">
        <v>19415.713392000001</v>
      </c>
      <c r="O215" s="90">
        <f t="shared" si="7"/>
        <v>19027.399124160002</v>
      </c>
      <c r="P215" s="60">
        <f t="shared" si="8"/>
        <v>0</v>
      </c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61"/>
      <c r="AC215" s="88"/>
    </row>
    <row r="216" spans="1:29" ht="15.75" hidden="1" thickBot="1" x14ac:dyDescent="0.3">
      <c r="A216" s="47" t="s">
        <v>170</v>
      </c>
      <c r="B216" s="48" t="s">
        <v>234</v>
      </c>
      <c r="C216" s="49" t="s">
        <v>284</v>
      </c>
      <c r="D216" s="45" t="s">
        <v>300</v>
      </c>
      <c r="E216" s="45" t="s">
        <v>546</v>
      </c>
      <c r="F216" s="45" t="s">
        <v>691</v>
      </c>
      <c r="G216" s="46" t="s">
        <v>716</v>
      </c>
      <c r="H216" s="28" t="s">
        <v>861</v>
      </c>
      <c r="I216" s="24" t="s">
        <v>862</v>
      </c>
      <c r="J216" s="34"/>
      <c r="K216" s="34"/>
      <c r="L216" s="25"/>
      <c r="M216" s="25"/>
      <c r="N216" s="94">
        <v>19026.639072000002</v>
      </c>
      <c r="O216" s="90">
        <f t="shared" si="7"/>
        <v>18646.106290560001</v>
      </c>
      <c r="P216" s="60">
        <f t="shared" si="8"/>
        <v>0</v>
      </c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61"/>
      <c r="AC216" s="88"/>
    </row>
    <row r="217" spans="1:29" ht="15.75" hidden="1" thickBot="1" x14ac:dyDescent="0.3">
      <c r="A217" s="47" t="s">
        <v>171</v>
      </c>
      <c r="B217" s="48" t="s">
        <v>234</v>
      </c>
      <c r="C217" s="49" t="s">
        <v>284</v>
      </c>
      <c r="D217" s="45" t="s">
        <v>432</v>
      </c>
      <c r="E217" s="45" t="s">
        <v>559</v>
      </c>
      <c r="F217" s="45" t="s">
        <v>560</v>
      </c>
      <c r="G217" s="46" t="s">
        <v>737</v>
      </c>
      <c r="H217" s="28" t="s">
        <v>863</v>
      </c>
      <c r="I217" s="24" t="s">
        <v>864</v>
      </c>
      <c r="J217" s="34" t="s">
        <v>312</v>
      </c>
      <c r="K217" s="34"/>
      <c r="L217" s="25"/>
      <c r="M217" s="25"/>
      <c r="N217" s="94">
        <v>20178.480023999997</v>
      </c>
      <c r="O217" s="90">
        <f t="shared" si="7"/>
        <v>19774.910423519996</v>
      </c>
      <c r="P217" s="60">
        <f t="shared" si="8"/>
        <v>0</v>
      </c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61"/>
      <c r="AC217" s="88"/>
    </row>
    <row r="218" spans="1:29" ht="15.75" hidden="1" thickBot="1" x14ac:dyDescent="0.3">
      <c r="A218" s="47" t="s">
        <v>173</v>
      </c>
      <c r="B218" s="48" t="s">
        <v>234</v>
      </c>
      <c r="C218" s="49" t="s">
        <v>284</v>
      </c>
      <c r="D218" s="45" t="s">
        <v>432</v>
      </c>
      <c r="E218" s="45" t="s">
        <v>571</v>
      </c>
      <c r="F218" s="45" t="s">
        <v>572</v>
      </c>
      <c r="G218" s="46" t="s">
        <v>737</v>
      </c>
      <c r="H218" s="28" t="s">
        <v>867</v>
      </c>
      <c r="I218" s="24" t="s">
        <v>868</v>
      </c>
      <c r="J218" s="34" t="s">
        <v>312</v>
      </c>
      <c r="K218" s="34"/>
      <c r="L218" s="25"/>
      <c r="M218" s="25"/>
      <c r="N218" s="94">
        <v>19790.310528000002</v>
      </c>
      <c r="O218" s="90">
        <f t="shared" si="7"/>
        <v>19394.504317440002</v>
      </c>
      <c r="P218" s="60">
        <f t="shared" si="8"/>
        <v>0</v>
      </c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61"/>
      <c r="AC218" s="88"/>
    </row>
    <row r="219" spans="1:29" ht="15.75" hidden="1" thickBot="1" x14ac:dyDescent="0.3">
      <c r="A219" s="47" t="s">
        <v>172</v>
      </c>
      <c r="B219" s="48" t="s">
        <v>234</v>
      </c>
      <c r="C219" s="49" t="s">
        <v>284</v>
      </c>
      <c r="D219" s="45" t="s">
        <v>300</v>
      </c>
      <c r="E219" s="45" t="s">
        <v>549</v>
      </c>
      <c r="F219" s="45" t="s">
        <v>854</v>
      </c>
      <c r="G219" s="46" t="s">
        <v>737</v>
      </c>
      <c r="H219" s="28" t="s">
        <v>865</v>
      </c>
      <c r="I219" s="24" t="s">
        <v>866</v>
      </c>
      <c r="J219" s="34" t="s">
        <v>312</v>
      </c>
      <c r="K219" s="34"/>
      <c r="L219" s="25"/>
      <c r="M219" s="25"/>
      <c r="N219" s="94">
        <v>20213.76816</v>
      </c>
      <c r="O219" s="90">
        <f t="shared" si="7"/>
        <v>19809.492796800001</v>
      </c>
      <c r="P219" s="60">
        <f t="shared" si="8"/>
        <v>0</v>
      </c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61"/>
      <c r="AC219" s="88"/>
    </row>
    <row r="220" spans="1:29" ht="15.75" hidden="1" thickBot="1" x14ac:dyDescent="0.3">
      <c r="A220" s="47" t="s">
        <v>174</v>
      </c>
      <c r="B220" s="48" t="s">
        <v>234</v>
      </c>
      <c r="C220" s="49" t="s">
        <v>284</v>
      </c>
      <c r="D220" s="45" t="s">
        <v>300</v>
      </c>
      <c r="E220" s="45" t="s">
        <v>546</v>
      </c>
      <c r="F220" s="45" t="s">
        <v>691</v>
      </c>
      <c r="G220" s="46" t="s">
        <v>737</v>
      </c>
      <c r="H220" s="28" t="s">
        <v>869</v>
      </c>
      <c r="I220" s="24" t="s">
        <v>870</v>
      </c>
      <c r="J220" s="34"/>
      <c r="K220" s="34"/>
      <c r="L220" s="25"/>
      <c r="M220" s="25"/>
      <c r="N220" s="94">
        <v>19821.074543999999</v>
      </c>
      <c r="O220" s="90">
        <f t="shared" si="7"/>
        <v>19424.653053120001</v>
      </c>
      <c r="P220" s="60">
        <f t="shared" si="8"/>
        <v>0</v>
      </c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61"/>
      <c r="AC220" s="88"/>
    </row>
    <row r="221" spans="1:29" ht="15.75" hidden="1" thickBot="1" x14ac:dyDescent="0.3">
      <c r="A221" s="47" t="s">
        <v>175</v>
      </c>
      <c r="B221" s="48" t="s">
        <v>234</v>
      </c>
      <c r="C221" s="49" t="s">
        <v>284</v>
      </c>
      <c r="D221" s="45" t="s">
        <v>300</v>
      </c>
      <c r="E221" s="45" t="s">
        <v>556</v>
      </c>
      <c r="F221" s="45" t="s">
        <v>286</v>
      </c>
      <c r="G221" s="46" t="s">
        <v>800</v>
      </c>
      <c r="H221" s="28" t="s">
        <v>871</v>
      </c>
      <c r="I221" s="24" t="s">
        <v>872</v>
      </c>
      <c r="J221" s="34"/>
      <c r="K221" s="34"/>
      <c r="L221" s="25"/>
      <c r="M221" s="25"/>
      <c r="N221" s="94">
        <v>19002.208823999998</v>
      </c>
      <c r="O221" s="90">
        <f t="shared" si="7"/>
        <v>18622.164647519996</v>
      </c>
      <c r="P221" s="60">
        <f t="shared" si="8"/>
        <v>0</v>
      </c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61"/>
      <c r="AC221" s="88"/>
    </row>
    <row r="222" spans="1:29" ht="14.25" hidden="1" customHeight="1" thickBot="1" x14ac:dyDescent="0.3">
      <c r="A222" s="47" t="s">
        <v>276</v>
      </c>
      <c r="B222" s="48" t="s">
        <v>234</v>
      </c>
      <c r="C222" s="49" t="s">
        <v>284</v>
      </c>
      <c r="D222" s="45" t="s">
        <v>432</v>
      </c>
      <c r="E222" s="45" t="s">
        <v>845</v>
      </c>
      <c r="F222" s="45" t="s">
        <v>560</v>
      </c>
      <c r="G222" s="46" t="s">
        <v>873</v>
      </c>
      <c r="H222" s="28" t="s">
        <v>874</v>
      </c>
      <c r="I222" s="24" t="s">
        <v>875</v>
      </c>
      <c r="J222" s="34" t="s">
        <v>312</v>
      </c>
      <c r="K222" s="34"/>
      <c r="L222" s="25"/>
      <c r="M222" s="25"/>
      <c r="N222" s="94">
        <v>25587.517896000001</v>
      </c>
      <c r="O222" s="90">
        <f t="shared" si="7"/>
        <v>25075.767538079999</v>
      </c>
      <c r="P222" s="60">
        <f t="shared" si="8"/>
        <v>0</v>
      </c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61"/>
      <c r="AC222" s="88"/>
    </row>
    <row r="223" spans="1:29" ht="15.75" hidden="1" thickBot="1" x14ac:dyDescent="0.3">
      <c r="A223" s="47" t="s">
        <v>277</v>
      </c>
      <c r="B223" s="48" t="s">
        <v>234</v>
      </c>
      <c r="C223" s="49" t="s">
        <v>284</v>
      </c>
      <c r="D223" s="45" t="s">
        <v>432</v>
      </c>
      <c r="E223" s="45" t="s">
        <v>847</v>
      </c>
      <c r="F223" s="45" t="s">
        <v>572</v>
      </c>
      <c r="G223" s="46" t="s">
        <v>873</v>
      </c>
      <c r="H223" s="66" t="s">
        <v>876</v>
      </c>
      <c r="I223" s="67" t="s">
        <v>877</v>
      </c>
      <c r="J223" s="68" t="s">
        <v>312</v>
      </c>
      <c r="K223" s="68"/>
      <c r="L223" s="69"/>
      <c r="M223" s="69"/>
      <c r="N223" s="94">
        <v>25041.909024</v>
      </c>
      <c r="O223" s="90">
        <f t="shared" si="7"/>
        <v>24541.070843519999</v>
      </c>
      <c r="P223" s="62">
        <f t="shared" si="8"/>
        <v>0</v>
      </c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63"/>
      <c r="AC223" s="88"/>
    </row>
    <row r="224" spans="1:29" ht="24" hidden="1" thickBot="1" x14ac:dyDescent="0.4">
      <c r="A224" s="74"/>
      <c r="B224" s="75"/>
      <c r="C224" s="76"/>
      <c r="D224" s="77"/>
      <c r="E224" s="77"/>
      <c r="F224" s="77"/>
      <c r="G224" s="77"/>
      <c r="H224" s="78" t="s">
        <v>19</v>
      </c>
      <c r="I224" s="79"/>
      <c r="J224" s="80"/>
      <c r="K224" s="80"/>
      <c r="L224" s="79"/>
      <c r="M224" s="79"/>
      <c r="N224" s="94"/>
      <c r="O224" s="84"/>
      <c r="P224" s="55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88"/>
    </row>
    <row r="225" spans="1:29" ht="15.75" hidden="1" thickBot="1" x14ac:dyDescent="0.3">
      <c r="A225" s="47" t="s">
        <v>182</v>
      </c>
      <c r="B225" s="48" t="s">
        <v>234</v>
      </c>
      <c r="C225" s="49" t="s">
        <v>287</v>
      </c>
      <c r="D225" s="45" t="s">
        <v>300</v>
      </c>
      <c r="E225" s="45" t="s">
        <v>327</v>
      </c>
      <c r="F225" s="45" t="s">
        <v>878</v>
      </c>
      <c r="G225" s="46" t="s">
        <v>344</v>
      </c>
      <c r="H225" s="70" t="s">
        <v>879</v>
      </c>
      <c r="I225" s="71" t="s">
        <v>880</v>
      </c>
      <c r="J225" s="72" t="s">
        <v>312</v>
      </c>
      <c r="K225" s="72"/>
      <c r="L225" s="73"/>
      <c r="M225" s="73"/>
      <c r="N225" s="94">
        <v>7947.0691919999999</v>
      </c>
      <c r="O225" s="84"/>
      <c r="P225" s="64">
        <f t="shared" ref="P225:P283" si="9">SUM(Q225:AB225)</f>
        <v>0</v>
      </c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65"/>
      <c r="AC225" s="88"/>
    </row>
    <row r="226" spans="1:29" ht="15.75" hidden="1" thickBot="1" x14ac:dyDescent="0.3">
      <c r="A226" s="47" t="s">
        <v>183</v>
      </c>
      <c r="B226" s="48" t="s">
        <v>234</v>
      </c>
      <c r="C226" s="49" t="s">
        <v>287</v>
      </c>
      <c r="D226" s="45" t="s">
        <v>300</v>
      </c>
      <c r="E226" s="45" t="s">
        <v>332</v>
      </c>
      <c r="F226" s="45" t="s">
        <v>881</v>
      </c>
      <c r="G226" s="46" t="s">
        <v>344</v>
      </c>
      <c r="H226" s="28" t="s">
        <v>882</v>
      </c>
      <c r="I226" s="24" t="s">
        <v>883</v>
      </c>
      <c r="J226" s="34"/>
      <c r="K226" s="34"/>
      <c r="L226" s="25"/>
      <c r="M226" s="25"/>
      <c r="N226" s="94">
        <v>7786.0105200000007</v>
      </c>
      <c r="O226" s="84"/>
      <c r="P226" s="60">
        <f t="shared" si="9"/>
        <v>0</v>
      </c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61"/>
      <c r="AC226" s="88"/>
    </row>
    <row r="227" spans="1:29" ht="15.75" hidden="1" thickBot="1" x14ac:dyDescent="0.3">
      <c r="A227" s="47" t="s">
        <v>1031</v>
      </c>
      <c r="B227" s="48" t="s">
        <v>234</v>
      </c>
      <c r="C227" s="49" t="s">
        <v>287</v>
      </c>
      <c r="D227" s="45" t="s">
        <v>300</v>
      </c>
      <c r="E227" s="45" t="s">
        <v>336</v>
      </c>
      <c r="F227" s="45" t="s">
        <v>902</v>
      </c>
      <c r="G227" s="46" t="s">
        <v>351</v>
      </c>
      <c r="H227" s="28" t="s">
        <v>1093</v>
      </c>
      <c r="I227" s="24" t="s">
        <v>1094</v>
      </c>
      <c r="J227" s="34"/>
      <c r="K227" s="34"/>
      <c r="L227" s="25"/>
      <c r="M227" s="25"/>
      <c r="N227" s="94">
        <v>7786.0105200000007</v>
      </c>
      <c r="O227" s="84"/>
      <c r="P227" s="60">
        <f t="shared" si="9"/>
        <v>0</v>
      </c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61"/>
      <c r="AC227" s="88"/>
    </row>
    <row r="228" spans="1:29" ht="15.75" hidden="1" thickBot="1" x14ac:dyDescent="0.3">
      <c r="A228" s="47" t="s">
        <v>184</v>
      </c>
      <c r="B228" s="48" t="s">
        <v>234</v>
      </c>
      <c r="C228" s="49" t="s">
        <v>287</v>
      </c>
      <c r="D228" s="45" t="s">
        <v>300</v>
      </c>
      <c r="E228" s="45" t="s">
        <v>327</v>
      </c>
      <c r="F228" s="45" t="s">
        <v>884</v>
      </c>
      <c r="G228" s="46" t="s">
        <v>351</v>
      </c>
      <c r="H228" s="28" t="s">
        <v>885</v>
      </c>
      <c r="I228" s="24" t="s">
        <v>886</v>
      </c>
      <c r="J228" s="34" t="s">
        <v>312</v>
      </c>
      <c r="K228" s="34"/>
      <c r="L228" s="25"/>
      <c r="M228" s="25"/>
      <c r="N228" s="94">
        <v>7237.6871759999995</v>
      </c>
      <c r="O228" s="84"/>
      <c r="P228" s="60">
        <f t="shared" si="9"/>
        <v>0</v>
      </c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61"/>
      <c r="AC228" s="88"/>
    </row>
    <row r="229" spans="1:29" ht="15.75" hidden="1" thickBot="1" x14ac:dyDescent="0.3">
      <c r="A229" s="47" t="s">
        <v>1029</v>
      </c>
      <c r="B229" s="48" t="s">
        <v>234</v>
      </c>
      <c r="C229" s="49" t="s">
        <v>287</v>
      </c>
      <c r="D229" s="45" t="s">
        <v>300</v>
      </c>
      <c r="E229" s="45" t="s">
        <v>327</v>
      </c>
      <c r="F229" s="45" t="s">
        <v>884</v>
      </c>
      <c r="G229" s="46" t="s">
        <v>351</v>
      </c>
      <c r="H229" s="28" t="s">
        <v>1089</v>
      </c>
      <c r="I229" s="24" t="s">
        <v>1090</v>
      </c>
      <c r="J229" s="34" t="s">
        <v>312</v>
      </c>
      <c r="K229" s="34"/>
      <c r="L229" s="25"/>
      <c r="M229" s="25"/>
      <c r="N229" s="94">
        <v>7237.6871759999995</v>
      </c>
      <c r="O229" s="84"/>
      <c r="P229" s="60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61"/>
      <c r="AC229" s="88"/>
    </row>
    <row r="230" spans="1:29" ht="15.75" hidden="1" thickBot="1" x14ac:dyDescent="0.3">
      <c r="A230" s="47" t="s">
        <v>185</v>
      </c>
      <c r="B230" s="48" t="s">
        <v>234</v>
      </c>
      <c r="C230" s="49" t="s">
        <v>287</v>
      </c>
      <c r="D230" s="45" t="s">
        <v>300</v>
      </c>
      <c r="E230" s="45" t="s">
        <v>332</v>
      </c>
      <c r="F230" s="45" t="s">
        <v>887</v>
      </c>
      <c r="G230" s="46" t="s">
        <v>351</v>
      </c>
      <c r="H230" s="28" t="s">
        <v>888</v>
      </c>
      <c r="I230" s="24" t="s">
        <v>889</v>
      </c>
      <c r="J230" s="34"/>
      <c r="K230" s="34"/>
      <c r="L230" s="25"/>
      <c r="M230" s="25"/>
      <c r="N230" s="94">
        <v>7095.6298079999997</v>
      </c>
      <c r="O230" s="84"/>
      <c r="P230" s="60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61"/>
      <c r="AC230" s="88"/>
    </row>
    <row r="231" spans="1:29" ht="15.75" hidden="1" thickBot="1" x14ac:dyDescent="0.3">
      <c r="A231" s="47" t="s">
        <v>1030</v>
      </c>
      <c r="B231" s="48" t="s">
        <v>234</v>
      </c>
      <c r="C231" s="49" t="s">
        <v>287</v>
      </c>
      <c r="D231" s="45" t="s">
        <v>300</v>
      </c>
      <c r="E231" s="45" t="s">
        <v>332</v>
      </c>
      <c r="F231" s="45" t="s">
        <v>887</v>
      </c>
      <c r="G231" s="46" t="s">
        <v>351</v>
      </c>
      <c r="H231" s="28" t="s">
        <v>1091</v>
      </c>
      <c r="I231" s="24" t="s">
        <v>1092</v>
      </c>
      <c r="J231" s="34"/>
      <c r="K231" s="34"/>
      <c r="L231" s="25"/>
      <c r="M231" s="25"/>
      <c r="N231" s="94">
        <v>7095.6298079999997</v>
      </c>
      <c r="O231" s="84"/>
      <c r="P231" s="60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61"/>
      <c r="AC231" s="88"/>
    </row>
    <row r="232" spans="1:29" ht="15.75" hidden="1" thickBot="1" x14ac:dyDescent="0.3">
      <c r="A232" s="47" t="s">
        <v>186</v>
      </c>
      <c r="B232" s="48" t="s">
        <v>234</v>
      </c>
      <c r="C232" s="49" t="s">
        <v>287</v>
      </c>
      <c r="D232" s="45" t="s">
        <v>300</v>
      </c>
      <c r="E232" s="45" t="s">
        <v>327</v>
      </c>
      <c r="F232" s="45" t="s">
        <v>884</v>
      </c>
      <c r="G232" s="46" t="s">
        <v>376</v>
      </c>
      <c r="H232" s="28" t="s">
        <v>890</v>
      </c>
      <c r="I232" s="24" t="s">
        <v>891</v>
      </c>
      <c r="J232" s="34" t="s">
        <v>312</v>
      </c>
      <c r="K232" s="34"/>
      <c r="L232" s="25"/>
      <c r="M232" s="25"/>
      <c r="N232" s="94">
        <v>9346.8319200000005</v>
      </c>
      <c r="O232" s="84"/>
      <c r="P232" s="60">
        <f t="shared" si="9"/>
        <v>0</v>
      </c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61"/>
      <c r="AC232" s="88"/>
    </row>
    <row r="233" spans="1:29" ht="15.75" hidden="1" thickBot="1" x14ac:dyDescent="0.3">
      <c r="A233" s="47" t="s">
        <v>187</v>
      </c>
      <c r="B233" s="48" t="s">
        <v>234</v>
      </c>
      <c r="C233" s="49" t="s">
        <v>287</v>
      </c>
      <c r="D233" s="45" t="s">
        <v>300</v>
      </c>
      <c r="E233" s="45" t="s">
        <v>332</v>
      </c>
      <c r="F233" s="45" t="s">
        <v>887</v>
      </c>
      <c r="G233" s="46" t="s">
        <v>376</v>
      </c>
      <c r="H233" s="28" t="s">
        <v>892</v>
      </c>
      <c r="I233" s="24" t="s">
        <v>893</v>
      </c>
      <c r="J233" s="34"/>
      <c r="K233" s="34"/>
      <c r="L233" s="25"/>
      <c r="M233" s="25"/>
      <c r="N233" s="94">
        <v>9164.0574720000004</v>
      </c>
      <c r="O233" s="84"/>
      <c r="P233" s="60">
        <f t="shared" si="9"/>
        <v>0</v>
      </c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61"/>
      <c r="AC233" s="88"/>
    </row>
    <row r="234" spans="1:29" ht="15.75" hidden="1" thickBot="1" x14ac:dyDescent="0.3">
      <c r="A234" s="47" t="s">
        <v>188</v>
      </c>
      <c r="B234" s="48" t="s">
        <v>234</v>
      </c>
      <c r="C234" s="49" t="s">
        <v>287</v>
      </c>
      <c r="D234" s="45" t="s">
        <v>300</v>
      </c>
      <c r="E234" s="45" t="s">
        <v>336</v>
      </c>
      <c r="F234" s="45" t="s">
        <v>902</v>
      </c>
      <c r="G234" s="46" t="s">
        <v>381</v>
      </c>
      <c r="H234" s="28" t="s">
        <v>903</v>
      </c>
      <c r="I234" s="24" t="s">
        <v>904</v>
      </c>
      <c r="J234" s="34"/>
      <c r="K234" s="34"/>
      <c r="L234" s="25"/>
      <c r="M234" s="25"/>
      <c r="N234" s="94">
        <v>10380.140928000001</v>
      </c>
      <c r="O234" s="84"/>
      <c r="P234" s="60">
        <f t="shared" si="9"/>
        <v>0</v>
      </c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61"/>
      <c r="AC234" s="88"/>
    </row>
    <row r="235" spans="1:29" ht="15.75" hidden="1" thickBot="1" x14ac:dyDescent="0.3">
      <c r="A235" s="47" t="s">
        <v>189</v>
      </c>
      <c r="B235" s="48" t="s">
        <v>234</v>
      </c>
      <c r="C235" s="49" t="s">
        <v>287</v>
      </c>
      <c r="D235" s="45" t="s">
        <v>300</v>
      </c>
      <c r="E235" s="45" t="s">
        <v>327</v>
      </c>
      <c r="F235" s="45" t="s">
        <v>878</v>
      </c>
      <c r="G235" s="46" t="s">
        <v>381</v>
      </c>
      <c r="H235" s="28" t="s">
        <v>894</v>
      </c>
      <c r="I235" s="24" t="s">
        <v>895</v>
      </c>
      <c r="J235" s="34" t="s">
        <v>312</v>
      </c>
      <c r="K235" s="34"/>
      <c r="L235" s="25"/>
      <c r="M235" s="25"/>
      <c r="N235" s="94">
        <v>10198.271304</v>
      </c>
      <c r="O235" s="84"/>
      <c r="P235" s="60">
        <f t="shared" si="9"/>
        <v>0</v>
      </c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61"/>
      <c r="AC235" s="88"/>
    </row>
    <row r="236" spans="1:29" ht="15.75" hidden="1" thickBot="1" x14ac:dyDescent="0.3">
      <c r="A236" s="47" t="s">
        <v>190</v>
      </c>
      <c r="B236" s="48" t="s">
        <v>234</v>
      </c>
      <c r="C236" s="49" t="s">
        <v>287</v>
      </c>
      <c r="D236" s="45" t="s">
        <v>300</v>
      </c>
      <c r="E236" s="45" t="s">
        <v>327</v>
      </c>
      <c r="F236" s="45" t="s">
        <v>878</v>
      </c>
      <c r="G236" s="46" t="s">
        <v>381</v>
      </c>
      <c r="H236" s="28" t="s">
        <v>896</v>
      </c>
      <c r="I236" s="24" t="s">
        <v>897</v>
      </c>
      <c r="J236" s="34" t="s">
        <v>312</v>
      </c>
      <c r="K236" s="34"/>
      <c r="L236" s="25"/>
      <c r="M236" s="25"/>
      <c r="N236" s="94">
        <v>10198.271304</v>
      </c>
      <c r="O236" s="84"/>
      <c r="P236" s="60">
        <f t="shared" si="9"/>
        <v>0</v>
      </c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61"/>
      <c r="AC236" s="88"/>
    </row>
    <row r="237" spans="1:29" ht="15.75" hidden="1" thickBot="1" x14ac:dyDescent="0.3">
      <c r="A237" s="47" t="s">
        <v>191</v>
      </c>
      <c r="B237" s="48" t="s">
        <v>234</v>
      </c>
      <c r="C237" s="49" t="s">
        <v>287</v>
      </c>
      <c r="D237" s="45" t="s">
        <v>300</v>
      </c>
      <c r="E237" s="45" t="s">
        <v>332</v>
      </c>
      <c r="F237" s="45" t="s">
        <v>881</v>
      </c>
      <c r="G237" s="46" t="s">
        <v>381</v>
      </c>
      <c r="H237" s="28" t="s">
        <v>898</v>
      </c>
      <c r="I237" s="24" t="s">
        <v>899</v>
      </c>
      <c r="J237" s="34"/>
      <c r="K237" s="34"/>
      <c r="L237" s="25"/>
      <c r="M237" s="25"/>
      <c r="N237" s="94">
        <v>9994.6859039999999</v>
      </c>
      <c r="O237" s="84"/>
      <c r="P237" s="60">
        <f t="shared" si="9"/>
        <v>0</v>
      </c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61"/>
      <c r="AC237" s="88"/>
    </row>
    <row r="238" spans="1:29" ht="15.75" hidden="1" thickBot="1" x14ac:dyDescent="0.3">
      <c r="A238" s="47" t="s">
        <v>192</v>
      </c>
      <c r="B238" s="48" t="s">
        <v>234</v>
      </c>
      <c r="C238" s="49" t="s">
        <v>287</v>
      </c>
      <c r="D238" s="45" t="s">
        <v>300</v>
      </c>
      <c r="E238" s="45" t="s">
        <v>332</v>
      </c>
      <c r="F238" s="45" t="s">
        <v>881</v>
      </c>
      <c r="G238" s="46" t="s">
        <v>381</v>
      </c>
      <c r="H238" s="28" t="s">
        <v>900</v>
      </c>
      <c r="I238" s="24" t="s">
        <v>901</v>
      </c>
      <c r="J238" s="34"/>
      <c r="K238" s="34"/>
      <c r="L238" s="25"/>
      <c r="M238" s="25"/>
      <c r="N238" s="94">
        <v>9994.6859039999999</v>
      </c>
      <c r="O238" s="84"/>
      <c r="P238" s="60">
        <f t="shared" si="9"/>
        <v>0</v>
      </c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61"/>
      <c r="AC238" s="88"/>
    </row>
    <row r="239" spans="1:29" ht="15.75" hidden="1" thickBot="1" x14ac:dyDescent="0.3">
      <c r="A239" s="47" t="s">
        <v>193</v>
      </c>
      <c r="B239" s="48" t="s">
        <v>234</v>
      </c>
      <c r="C239" s="49" t="s">
        <v>287</v>
      </c>
      <c r="D239" s="45" t="s">
        <v>300</v>
      </c>
      <c r="E239" s="45" t="s">
        <v>336</v>
      </c>
      <c r="F239" s="45" t="s">
        <v>902</v>
      </c>
      <c r="G239" s="46" t="s">
        <v>398</v>
      </c>
      <c r="H239" s="28" t="s">
        <v>905</v>
      </c>
      <c r="I239" s="24" t="s">
        <v>906</v>
      </c>
      <c r="J239" s="34"/>
      <c r="K239" s="34"/>
      <c r="L239" s="25"/>
      <c r="M239" s="25"/>
      <c r="N239" s="94">
        <v>10968.276528000002</v>
      </c>
      <c r="O239" s="84"/>
      <c r="P239" s="60">
        <f t="shared" si="9"/>
        <v>0</v>
      </c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61"/>
      <c r="AC239" s="88"/>
    </row>
    <row r="240" spans="1:29" x14ac:dyDescent="0.25">
      <c r="A240" s="47" t="s">
        <v>194</v>
      </c>
      <c r="B240" s="48" t="s">
        <v>234</v>
      </c>
      <c r="C240" s="49" t="s">
        <v>287</v>
      </c>
      <c r="D240" s="45" t="s">
        <v>300</v>
      </c>
      <c r="E240" s="45" t="s">
        <v>907</v>
      </c>
      <c r="F240" s="45" t="s">
        <v>887</v>
      </c>
      <c r="G240" s="46" t="s">
        <v>440</v>
      </c>
      <c r="H240" s="28" t="s">
        <v>908</v>
      </c>
      <c r="I240" s="24" t="s">
        <v>909</v>
      </c>
      <c r="J240" s="34"/>
      <c r="K240" s="34"/>
      <c r="L240" s="25"/>
      <c r="M240" s="25"/>
      <c r="N240" s="94">
        <v>10723.974048</v>
      </c>
      <c r="O240" s="84"/>
      <c r="P240" s="60">
        <f t="shared" si="9"/>
        <v>0</v>
      </c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61"/>
      <c r="AC240" s="88"/>
    </row>
    <row r="241" spans="1:29" hidden="1" x14ac:dyDescent="0.25">
      <c r="A241" s="47" t="s">
        <v>195</v>
      </c>
      <c r="B241" s="48" t="s">
        <v>234</v>
      </c>
      <c r="C241" s="49" t="s">
        <v>287</v>
      </c>
      <c r="D241" s="45" t="s">
        <v>300</v>
      </c>
      <c r="E241" s="45" t="s">
        <v>907</v>
      </c>
      <c r="F241" s="45" t="s">
        <v>881</v>
      </c>
      <c r="G241" s="46" t="s">
        <v>450</v>
      </c>
      <c r="H241" s="28" t="s">
        <v>910</v>
      </c>
      <c r="I241" s="24" t="s">
        <v>911</v>
      </c>
      <c r="J241" s="34"/>
      <c r="K241" s="34"/>
      <c r="L241" s="25"/>
      <c r="M241" s="25"/>
      <c r="N241" s="94">
        <v>10278.800639999999</v>
      </c>
      <c r="O241" s="84"/>
      <c r="P241" s="60">
        <f t="shared" si="9"/>
        <v>0</v>
      </c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61"/>
      <c r="AC241" s="88"/>
    </row>
    <row r="242" spans="1:29" hidden="1" x14ac:dyDescent="0.25">
      <c r="A242" s="47" t="s">
        <v>196</v>
      </c>
      <c r="B242" s="48" t="s">
        <v>234</v>
      </c>
      <c r="C242" s="49" t="s">
        <v>287</v>
      </c>
      <c r="D242" s="45" t="s">
        <v>300</v>
      </c>
      <c r="E242" s="45" t="s">
        <v>469</v>
      </c>
      <c r="F242" s="45" t="s">
        <v>912</v>
      </c>
      <c r="G242" s="46" t="s">
        <v>450</v>
      </c>
      <c r="H242" s="28" t="s">
        <v>913</v>
      </c>
      <c r="I242" s="24" t="s">
        <v>914</v>
      </c>
      <c r="J242" s="34"/>
      <c r="K242" s="34"/>
      <c r="L242" s="25"/>
      <c r="M242" s="25"/>
      <c r="N242" s="94">
        <v>10562.010552000002</v>
      </c>
      <c r="O242" s="84"/>
      <c r="P242" s="60">
        <f t="shared" si="9"/>
        <v>0</v>
      </c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61"/>
      <c r="AC242" s="88"/>
    </row>
    <row r="243" spans="1:29" hidden="1" x14ac:dyDescent="0.25">
      <c r="A243" s="47" t="s">
        <v>197</v>
      </c>
      <c r="B243" s="48" t="s">
        <v>234</v>
      </c>
      <c r="C243" s="49" t="s">
        <v>287</v>
      </c>
      <c r="D243" s="45" t="s">
        <v>300</v>
      </c>
      <c r="E243" s="45" t="s">
        <v>915</v>
      </c>
      <c r="F243" s="45" t="s">
        <v>916</v>
      </c>
      <c r="G243" s="46" t="s">
        <v>473</v>
      </c>
      <c r="H243" s="28" t="s">
        <v>917</v>
      </c>
      <c r="I243" s="24" t="s">
        <v>918</v>
      </c>
      <c r="J243" s="34" t="s">
        <v>312</v>
      </c>
      <c r="K243" s="34"/>
      <c r="L243" s="25"/>
      <c r="M243" s="25"/>
      <c r="N243" s="94">
        <v>13239.384767999998</v>
      </c>
      <c r="O243" s="84"/>
      <c r="P243" s="60">
        <f t="shared" si="9"/>
        <v>0</v>
      </c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61"/>
      <c r="AC243" s="88"/>
    </row>
    <row r="244" spans="1:29" hidden="1" x14ac:dyDescent="0.25">
      <c r="A244" s="47" t="s">
        <v>198</v>
      </c>
      <c r="B244" s="48" t="s">
        <v>234</v>
      </c>
      <c r="C244" s="49" t="s">
        <v>287</v>
      </c>
      <c r="D244" s="45" t="s">
        <v>300</v>
      </c>
      <c r="E244" s="45" t="s">
        <v>907</v>
      </c>
      <c r="F244" s="45" t="s">
        <v>881</v>
      </c>
      <c r="G244" s="46" t="s">
        <v>473</v>
      </c>
      <c r="H244" s="28" t="s">
        <v>919</v>
      </c>
      <c r="I244" s="24" t="s">
        <v>920</v>
      </c>
      <c r="J244" s="34"/>
      <c r="K244" s="34"/>
      <c r="L244" s="25"/>
      <c r="M244" s="25"/>
      <c r="N244" s="94">
        <v>12975.176160000001</v>
      </c>
      <c r="O244" s="84"/>
      <c r="P244" s="60">
        <f t="shared" si="9"/>
        <v>0</v>
      </c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61"/>
      <c r="AC244" s="88"/>
    </row>
    <row r="245" spans="1:29" hidden="1" x14ac:dyDescent="0.25">
      <c r="A245" s="47" t="s">
        <v>176</v>
      </c>
      <c r="B245" s="48" t="s">
        <v>234</v>
      </c>
      <c r="C245" s="49" t="s">
        <v>287</v>
      </c>
      <c r="D245" s="45" t="s">
        <v>300</v>
      </c>
      <c r="E245" s="45" t="s">
        <v>921</v>
      </c>
      <c r="F245" s="45" t="s">
        <v>916</v>
      </c>
      <c r="G245" s="46" t="s">
        <v>505</v>
      </c>
      <c r="H245" s="28" t="s">
        <v>922</v>
      </c>
      <c r="I245" s="24" t="s">
        <v>923</v>
      </c>
      <c r="J245" s="34" t="s">
        <v>312</v>
      </c>
      <c r="K245" s="34"/>
      <c r="L245" s="25"/>
      <c r="M245" s="25"/>
      <c r="N245" s="94">
        <v>14600.240064</v>
      </c>
      <c r="O245" s="84"/>
      <c r="P245" s="60">
        <f t="shared" si="9"/>
        <v>0</v>
      </c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61"/>
      <c r="AC245" s="88"/>
    </row>
    <row r="246" spans="1:29" hidden="1" x14ac:dyDescent="0.25">
      <c r="A246" s="47" t="s">
        <v>177</v>
      </c>
      <c r="B246" s="48" t="s">
        <v>234</v>
      </c>
      <c r="C246" s="49" t="s">
        <v>287</v>
      </c>
      <c r="D246" s="45" t="s">
        <v>300</v>
      </c>
      <c r="E246" s="45" t="s">
        <v>508</v>
      </c>
      <c r="F246" s="45" t="s">
        <v>924</v>
      </c>
      <c r="G246" s="46" t="s">
        <v>505</v>
      </c>
      <c r="H246" s="28" t="s">
        <v>925</v>
      </c>
      <c r="I246" s="24" t="s">
        <v>926</v>
      </c>
      <c r="J246" s="34"/>
      <c r="K246" s="34"/>
      <c r="L246" s="25"/>
      <c r="M246" s="25"/>
      <c r="N246" s="94">
        <v>14303.457792000001</v>
      </c>
      <c r="O246" s="84"/>
      <c r="P246" s="60">
        <f t="shared" si="9"/>
        <v>0</v>
      </c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61"/>
      <c r="AC246" s="88"/>
    </row>
    <row r="247" spans="1:29" hidden="1" x14ac:dyDescent="0.25">
      <c r="A247" s="47" t="s">
        <v>178</v>
      </c>
      <c r="B247" s="48" t="s">
        <v>234</v>
      </c>
      <c r="C247" s="49" t="s">
        <v>287</v>
      </c>
      <c r="D247" s="45" t="s">
        <v>300</v>
      </c>
      <c r="E247" s="45" t="s">
        <v>921</v>
      </c>
      <c r="F247" s="45" t="s">
        <v>916</v>
      </c>
      <c r="G247" s="46" t="s">
        <v>511</v>
      </c>
      <c r="H247" s="28" t="s">
        <v>927</v>
      </c>
      <c r="I247" s="24" t="s">
        <v>928</v>
      </c>
      <c r="J247" s="34" t="s">
        <v>312</v>
      </c>
      <c r="K247" s="34"/>
      <c r="L247" s="25"/>
      <c r="M247" s="25"/>
      <c r="N247" s="94">
        <v>16998.023664</v>
      </c>
      <c r="O247" s="84"/>
      <c r="P247" s="60">
        <f t="shared" si="9"/>
        <v>0</v>
      </c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61"/>
      <c r="AC247" s="88"/>
    </row>
    <row r="248" spans="1:29" hidden="1" x14ac:dyDescent="0.25">
      <c r="A248" s="47" t="s">
        <v>179</v>
      </c>
      <c r="B248" s="48" t="s">
        <v>234</v>
      </c>
      <c r="C248" s="49" t="s">
        <v>287</v>
      </c>
      <c r="D248" s="45" t="s">
        <v>300</v>
      </c>
      <c r="E248" s="45" t="s">
        <v>508</v>
      </c>
      <c r="F248" s="45" t="s">
        <v>924</v>
      </c>
      <c r="G248" s="46" t="s">
        <v>511</v>
      </c>
      <c r="H248" s="28" t="s">
        <v>929</v>
      </c>
      <c r="I248" s="24" t="s">
        <v>930</v>
      </c>
      <c r="J248" s="34"/>
      <c r="K248" s="34"/>
      <c r="L248" s="25"/>
      <c r="M248" s="25"/>
      <c r="N248" s="94">
        <v>16659.619488</v>
      </c>
      <c r="O248" s="84"/>
      <c r="P248" s="60">
        <f t="shared" si="9"/>
        <v>0</v>
      </c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61"/>
      <c r="AC248" s="88"/>
    </row>
    <row r="249" spans="1:29" hidden="1" x14ac:dyDescent="0.25">
      <c r="A249" s="47" t="s">
        <v>180</v>
      </c>
      <c r="B249" s="48" t="s">
        <v>234</v>
      </c>
      <c r="C249" s="49" t="s">
        <v>287</v>
      </c>
      <c r="D249" s="45" t="s">
        <v>432</v>
      </c>
      <c r="E249" s="45" t="s">
        <v>503</v>
      </c>
      <c r="F249" s="45" t="s">
        <v>931</v>
      </c>
      <c r="G249" s="46" t="s">
        <v>514</v>
      </c>
      <c r="H249" s="28" t="s">
        <v>932</v>
      </c>
      <c r="I249" s="24" t="s">
        <v>933</v>
      </c>
      <c r="J249" s="34" t="s">
        <v>312</v>
      </c>
      <c r="K249" s="34"/>
      <c r="L249" s="25"/>
      <c r="M249" s="25"/>
      <c r="N249" s="94">
        <v>18441.217944</v>
      </c>
      <c r="O249" s="84"/>
      <c r="P249" s="60">
        <f t="shared" si="9"/>
        <v>0</v>
      </c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61"/>
      <c r="AC249" s="88"/>
    </row>
    <row r="250" spans="1:29" hidden="1" x14ac:dyDescent="0.25">
      <c r="A250" s="47" t="s">
        <v>181</v>
      </c>
      <c r="B250" s="48" t="s">
        <v>234</v>
      </c>
      <c r="C250" s="49" t="s">
        <v>287</v>
      </c>
      <c r="D250" s="45" t="s">
        <v>432</v>
      </c>
      <c r="E250" s="45" t="s">
        <v>515</v>
      </c>
      <c r="F250" s="45" t="s">
        <v>934</v>
      </c>
      <c r="G250" s="46" t="s">
        <v>514</v>
      </c>
      <c r="H250" s="28" t="s">
        <v>935</v>
      </c>
      <c r="I250" s="24" t="s">
        <v>936</v>
      </c>
      <c r="J250" s="34"/>
      <c r="K250" s="34"/>
      <c r="L250" s="25"/>
      <c r="M250" s="25"/>
      <c r="N250" s="94">
        <v>18079.288344000001</v>
      </c>
      <c r="O250" s="84"/>
      <c r="P250" s="60">
        <f t="shared" si="9"/>
        <v>0</v>
      </c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61"/>
      <c r="AC250" s="88"/>
    </row>
    <row r="251" spans="1:29" hidden="1" x14ac:dyDescent="0.25">
      <c r="A251" s="47" t="s">
        <v>199</v>
      </c>
      <c r="B251" s="48" t="s">
        <v>234</v>
      </c>
      <c r="C251" s="49" t="s">
        <v>287</v>
      </c>
      <c r="D251" s="45" t="s">
        <v>300</v>
      </c>
      <c r="E251" s="45" t="s">
        <v>546</v>
      </c>
      <c r="F251" s="45" t="s">
        <v>881</v>
      </c>
      <c r="G251" s="46" t="s">
        <v>539</v>
      </c>
      <c r="H251" s="28" t="s">
        <v>937</v>
      </c>
      <c r="I251" s="24" t="s">
        <v>938</v>
      </c>
      <c r="J251" s="34"/>
      <c r="K251" s="34"/>
      <c r="L251" s="25"/>
      <c r="M251" s="25"/>
      <c r="N251" s="94">
        <v>15570.211392000001</v>
      </c>
      <c r="O251" s="84"/>
      <c r="P251" s="60">
        <f t="shared" si="9"/>
        <v>0</v>
      </c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61"/>
      <c r="AC251" s="88"/>
    </row>
    <row r="252" spans="1:29" hidden="1" x14ac:dyDescent="0.25">
      <c r="A252" s="47" t="s">
        <v>200</v>
      </c>
      <c r="B252" s="48" t="s">
        <v>234</v>
      </c>
      <c r="C252" s="49" t="s">
        <v>287</v>
      </c>
      <c r="D252" s="45" t="s">
        <v>300</v>
      </c>
      <c r="E252" s="45" t="s">
        <v>549</v>
      </c>
      <c r="F252" s="45" t="s">
        <v>939</v>
      </c>
      <c r="G252" s="46" t="s">
        <v>551</v>
      </c>
      <c r="H252" s="28" t="s">
        <v>940</v>
      </c>
      <c r="I252" s="24" t="s">
        <v>941</v>
      </c>
      <c r="J252" s="34" t="s">
        <v>312</v>
      </c>
      <c r="K252" s="34"/>
      <c r="L252" s="25"/>
      <c r="M252" s="25"/>
      <c r="N252" s="94">
        <v>12873.835871999998</v>
      </c>
      <c r="O252" s="84"/>
      <c r="P252" s="60">
        <f t="shared" si="9"/>
        <v>0</v>
      </c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61"/>
      <c r="AC252" s="88"/>
    </row>
    <row r="253" spans="1:29" hidden="1" x14ac:dyDescent="0.25">
      <c r="A253" s="47" t="s">
        <v>278</v>
      </c>
      <c r="B253" s="48" t="s">
        <v>234</v>
      </c>
      <c r="C253" s="49" t="s">
        <v>287</v>
      </c>
      <c r="D253" s="45" t="s">
        <v>300</v>
      </c>
      <c r="E253" s="45" t="s">
        <v>549</v>
      </c>
      <c r="F253" s="45" t="s">
        <v>916</v>
      </c>
      <c r="G253" s="46" t="s">
        <v>551</v>
      </c>
      <c r="H253" s="28" t="s">
        <v>942</v>
      </c>
      <c r="I253" s="24" t="s">
        <v>943</v>
      </c>
      <c r="J253" s="34" t="s">
        <v>312</v>
      </c>
      <c r="K253" s="34"/>
      <c r="L253" s="25"/>
      <c r="M253" s="25"/>
      <c r="N253" s="94">
        <v>11930.104440000001</v>
      </c>
      <c r="O253" s="84"/>
      <c r="P253" s="60">
        <f t="shared" si="9"/>
        <v>0</v>
      </c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61"/>
      <c r="AC253" s="88"/>
    </row>
    <row r="254" spans="1:29" hidden="1" x14ac:dyDescent="0.25">
      <c r="A254" s="47" t="s">
        <v>202</v>
      </c>
      <c r="B254" s="48" t="s">
        <v>234</v>
      </c>
      <c r="C254" s="49" t="s">
        <v>287</v>
      </c>
      <c r="D254" s="45" t="s">
        <v>300</v>
      </c>
      <c r="E254" s="45" t="s">
        <v>546</v>
      </c>
      <c r="F254" s="45" t="s">
        <v>944</v>
      </c>
      <c r="G254" s="46" t="s">
        <v>551</v>
      </c>
      <c r="H254" s="28" t="s">
        <v>945</v>
      </c>
      <c r="I254" s="24" t="s">
        <v>946</v>
      </c>
      <c r="J254" s="34"/>
      <c r="K254" s="34"/>
      <c r="L254" s="25"/>
      <c r="M254" s="25"/>
      <c r="N254" s="94">
        <v>12631.343040000002</v>
      </c>
      <c r="O254" s="84"/>
      <c r="P254" s="60">
        <f t="shared" si="9"/>
        <v>0</v>
      </c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61"/>
      <c r="AC254" s="88"/>
    </row>
    <row r="255" spans="1:29" hidden="1" x14ac:dyDescent="0.25">
      <c r="A255" s="47" t="s">
        <v>201</v>
      </c>
      <c r="B255" s="48" t="s">
        <v>234</v>
      </c>
      <c r="C255" s="49" t="s">
        <v>287</v>
      </c>
      <c r="D255" s="45" t="s">
        <v>300</v>
      </c>
      <c r="E255" s="45" t="s">
        <v>546</v>
      </c>
      <c r="F255" s="45" t="s">
        <v>881</v>
      </c>
      <c r="G255" s="46" t="s">
        <v>551</v>
      </c>
      <c r="H255" s="28" t="s">
        <v>947</v>
      </c>
      <c r="I255" s="24" t="s">
        <v>948</v>
      </c>
      <c r="J255" s="34"/>
      <c r="K255" s="34"/>
      <c r="L255" s="25"/>
      <c r="M255" s="25"/>
      <c r="N255" s="94">
        <v>12631.343040000002</v>
      </c>
      <c r="O255" s="84"/>
      <c r="P255" s="60">
        <f t="shared" si="9"/>
        <v>0</v>
      </c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61"/>
      <c r="AC255" s="88"/>
    </row>
    <row r="256" spans="1:29" hidden="1" x14ac:dyDescent="0.25">
      <c r="A256" s="47" t="s">
        <v>203</v>
      </c>
      <c r="B256" s="48" t="s">
        <v>234</v>
      </c>
      <c r="C256" s="49" t="s">
        <v>287</v>
      </c>
      <c r="D256" s="45" t="s">
        <v>432</v>
      </c>
      <c r="E256" s="45" t="s">
        <v>559</v>
      </c>
      <c r="F256" s="45" t="s">
        <v>931</v>
      </c>
      <c r="G256" s="46" t="s">
        <v>561</v>
      </c>
      <c r="H256" s="28" t="s">
        <v>949</v>
      </c>
      <c r="I256" s="24" t="s">
        <v>950</v>
      </c>
      <c r="J256" s="34" t="s">
        <v>312</v>
      </c>
      <c r="K256" s="34"/>
      <c r="L256" s="25"/>
      <c r="M256" s="25"/>
      <c r="N256" s="94">
        <v>16158.346992000001</v>
      </c>
      <c r="O256" s="84"/>
      <c r="P256" s="60">
        <f t="shared" si="9"/>
        <v>0</v>
      </c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61"/>
      <c r="AC256" s="88"/>
    </row>
    <row r="257" spans="1:29" hidden="1" x14ac:dyDescent="0.25">
      <c r="A257" s="47" t="s">
        <v>205</v>
      </c>
      <c r="B257" s="48" t="s">
        <v>234</v>
      </c>
      <c r="C257" s="49" t="s">
        <v>287</v>
      </c>
      <c r="D257" s="45" t="s">
        <v>432</v>
      </c>
      <c r="E257" s="45" t="s">
        <v>571</v>
      </c>
      <c r="F257" s="45" t="s">
        <v>934</v>
      </c>
      <c r="G257" s="46" t="s">
        <v>561</v>
      </c>
      <c r="H257" s="28" t="s">
        <v>953</v>
      </c>
      <c r="I257" s="24" t="s">
        <v>954</v>
      </c>
      <c r="J257" s="34"/>
      <c r="K257" s="34"/>
      <c r="L257" s="25"/>
      <c r="M257" s="25"/>
      <c r="N257" s="94">
        <v>15834.42</v>
      </c>
      <c r="O257" s="84"/>
      <c r="P257" s="60">
        <f t="shared" si="9"/>
        <v>0</v>
      </c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61"/>
      <c r="AC257" s="88"/>
    </row>
    <row r="258" spans="1:29" hidden="1" x14ac:dyDescent="0.25">
      <c r="A258" s="47" t="s">
        <v>204</v>
      </c>
      <c r="B258" s="48" t="s">
        <v>234</v>
      </c>
      <c r="C258" s="49" t="s">
        <v>287</v>
      </c>
      <c r="D258" s="45" t="s">
        <v>300</v>
      </c>
      <c r="E258" s="45" t="s">
        <v>549</v>
      </c>
      <c r="F258" s="45" t="s">
        <v>939</v>
      </c>
      <c r="G258" s="46" t="s">
        <v>561</v>
      </c>
      <c r="H258" s="28" t="s">
        <v>951</v>
      </c>
      <c r="I258" s="24" t="s">
        <v>952</v>
      </c>
      <c r="J258" s="34" t="s">
        <v>312</v>
      </c>
      <c r="K258" s="34"/>
      <c r="L258" s="25"/>
      <c r="M258" s="25"/>
      <c r="N258" s="94">
        <v>15529.494312000001</v>
      </c>
      <c r="O258" s="84"/>
      <c r="P258" s="60">
        <f t="shared" si="9"/>
        <v>0</v>
      </c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61"/>
      <c r="AC258" s="88"/>
    </row>
    <row r="259" spans="1:29" hidden="1" x14ac:dyDescent="0.25">
      <c r="A259" s="47" t="s">
        <v>207</v>
      </c>
      <c r="B259" s="48" t="s">
        <v>234</v>
      </c>
      <c r="C259" s="49" t="s">
        <v>287</v>
      </c>
      <c r="D259" s="45" t="s">
        <v>300</v>
      </c>
      <c r="E259" s="45" t="s">
        <v>546</v>
      </c>
      <c r="F259" s="45" t="s">
        <v>944</v>
      </c>
      <c r="G259" s="46" t="s">
        <v>561</v>
      </c>
      <c r="H259" s="28" t="s">
        <v>955</v>
      </c>
      <c r="I259" s="24" t="s">
        <v>956</v>
      </c>
      <c r="J259" s="34"/>
      <c r="K259" s="34"/>
      <c r="L259" s="25"/>
      <c r="M259" s="25"/>
      <c r="N259" s="94">
        <v>15226.378272</v>
      </c>
      <c r="O259" s="84"/>
      <c r="P259" s="60">
        <f t="shared" si="9"/>
        <v>0</v>
      </c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61"/>
      <c r="AC259" s="88"/>
    </row>
    <row r="260" spans="1:29" hidden="1" x14ac:dyDescent="0.25">
      <c r="A260" s="47" t="s">
        <v>206</v>
      </c>
      <c r="B260" s="48" t="s">
        <v>234</v>
      </c>
      <c r="C260" s="49" t="s">
        <v>287</v>
      </c>
      <c r="D260" s="45" t="s">
        <v>300</v>
      </c>
      <c r="E260" s="45" t="s">
        <v>546</v>
      </c>
      <c r="F260" s="45" t="s">
        <v>881</v>
      </c>
      <c r="G260" s="46" t="s">
        <v>561</v>
      </c>
      <c r="H260" s="28" t="s">
        <v>957</v>
      </c>
      <c r="I260" s="24" t="s">
        <v>958</v>
      </c>
      <c r="J260" s="34"/>
      <c r="K260" s="34"/>
      <c r="L260" s="25"/>
      <c r="M260" s="25"/>
      <c r="N260" s="94">
        <v>15226.378272</v>
      </c>
      <c r="O260" s="84"/>
      <c r="P260" s="60">
        <f t="shared" si="9"/>
        <v>0</v>
      </c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61"/>
      <c r="AC260" s="88"/>
    </row>
    <row r="261" spans="1:29" hidden="1" x14ac:dyDescent="0.25">
      <c r="A261" s="47" t="s">
        <v>208</v>
      </c>
      <c r="B261" s="48" t="s">
        <v>234</v>
      </c>
      <c r="C261" s="49" t="s">
        <v>287</v>
      </c>
      <c r="D261" s="45" t="s">
        <v>432</v>
      </c>
      <c r="E261" s="45" t="s">
        <v>559</v>
      </c>
      <c r="F261" s="45" t="s">
        <v>931</v>
      </c>
      <c r="G261" s="46" t="s">
        <v>584</v>
      </c>
      <c r="H261" s="28" t="s">
        <v>959</v>
      </c>
      <c r="I261" s="24" t="s">
        <v>960</v>
      </c>
      <c r="J261" s="34" t="s">
        <v>312</v>
      </c>
      <c r="K261" s="34"/>
      <c r="L261" s="25"/>
      <c r="M261" s="25"/>
      <c r="N261" s="94">
        <v>17617.828104</v>
      </c>
      <c r="O261" s="84"/>
      <c r="P261" s="60">
        <f t="shared" si="9"/>
        <v>0</v>
      </c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61"/>
      <c r="AC261" s="88"/>
    </row>
    <row r="262" spans="1:29" hidden="1" x14ac:dyDescent="0.25">
      <c r="A262" s="47" t="s">
        <v>209</v>
      </c>
      <c r="B262" s="48" t="s">
        <v>234</v>
      </c>
      <c r="C262" s="49" t="s">
        <v>287</v>
      </c>
      <c r="D262" s="45" t="s">
        <v>432</v>
      </c>
      <c r="E262" s="45" t="s">
        <v>571</v>
      </c>
      <c r="F262" s="45" t="s">
        <v>934</v>
      </c>
      <c r="G262" s="46" t="s">
        <v>584</v>
      </c>
      <c r="H262" s="28" t="s">
        <v>961</v>
      </c>
      <c r="I262" s="24" t="s">
        <v>962</v>
      </c>
      <c r="J262" s="34"/>
      <c r="K262" s="34"/>
      <c r="L262" s="25"/>
      <c r="M262" s="25"/>
      <c r="N262" s="94">
        <v>17273.09016</v>
      </c>
      <c r="O262" s="84"/>
      <c r="P262" s="60">
        <f t="shared" si="9"/>
        <v>0</v>
      </c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61"/>
      <c r="AC262" s="88"/>
    </row>
    <row r="263" spans="1:29" hidden="1" x14ac:dyDescent="0.25">
      <c r="A263" s="47" t="s">
        <v>210</v>
      </c>
      <c r="B263" s="48" t="s">
        <v>234</v>
      </c>
      <c r="C263" s="49" t="s">
        <v>287</v>
      </c>
      <c r="D263" s="45" t="s">
        <v>300</v>
      </c>
      <c r="E263" s="45" t="s">
        <v>549</v>
      </c>
      <c r="F263" s="45" t="s">
        <v>916</v>
      </c>
      <c r="G263" s="46" t="s">
        <v>598</v>
      </c>
      <c r="H263" s="28" t="s">
        <v>963</v>
      </c>
      <c r="I263" s="24" t="s">
        <v>964</v>
      </c>
      <c r="J263" s="34" t="s">
        <v>312</v>
      </c>
      <c r="K263" s="34"/>
      <c r="L263" s="25"/>
      <c r="M263" s="25"/>
      <c r="N263" s="94">
        <v>14637.337848000001</v>
      </c>
      <c r="O263" s="84"/>
      <c r="P263" s="60">
        <f t="shared" si="9"/>
        <v>0</v>
      </c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61"/>
      <c r="AC263" s="88"/>
    </row>
    <row r="264" spans="1:29" hidden="1" x14ac:dyDescent="0.25">
      <c r="A264" s="47" t="s">
        <v>282</v>
      </c>
      <c r="B264" s="48" t="s">
        <v>234</v>
      </c>
      <c r="C264" s="49" t="s">
        <v>287</v>
      </c>
      <c r="D264" s="45" t="s">
        <v>300</v>
      </c>
      <c r="E264" s="45" t="s">
        <v>549</v>
      </c>
      <c r="F264" s="45" t="s">
        <v>916</v>
      </c>
      <c r="G264" s="46" t="s">
        <v>598</v>
      </c>
      <c r="H264" s="28" t="s">
        <v>965</v>
      </c>
      <c r="I264" s="24" t="s">
        <v>966</v>
      </c>
      <c r="J264" s="34" t="s">
        <v>312</v>
      </c>
      <c r="K264" s="34"/>
      <c r="L264" s="25"/>
      <c r="M264" s="25"/>
      <c r="N264" s="94">
        <v>14637.337848000001</v>
      </c>
      <c r="O264" s="84"/>
      <c r="P264" s="60">
        <f t="shared" si="9"/>
        <v>0</v>
      </c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61"/>
      <c r="AC264" s="88"/>
    </row>
    <row r="265" spans="1:29" hidden="1" x14ac:dyDescent="0.25">
      <c r="A265" s="47" t="s">
        <v>211</v>
      </c>
      <c r="B265" s="48" t="s">
        <v>234</v>
      </c>
      <c r="C265" s="49" t="s">
        <v>287</v>
      </c>
      <c r="D265" s="45" t="s">
        <v>300</v>
      </c>
      <c r="E265" s="45" t="s">
        <v>546</v>
      </c>
      <c r="F265" s="45" t="s">
        <v>881</v>
      </c>
      <c r="G265" s="46" t="s">
        <v>598</v>
      </c>
      <c r="H265" s="28" t="s">
        <v>967</v>
      </c>
      <c r="I265" s="24" t="s">
        <v>968</v>
      </c>
      <c r="J265" s="34"/>
      <c r="K265" s="34"/>
      <c r="L265" s="25"/>
      <c r="M265" s="25"/>
      <c r="N265" s="94">
        <v>14353.223112</v>
      </c>
      <c r="O265" s="84"/>
      <c r="P265" s="60">
        <f t="shared" si="9"/>
        <v>0</v>
      </c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61"/>
      <c r="AC265" s="88"/>
    </row>
    <row r="266" spans="1:29" ht="15.75" hidden="1" customHeight="1" thickBot="1" x14ac:dyDescent="0.25">
      <c r="A266" s="47" t="s">
        <v>283</v>
      </c>
      <c r="B266" s="48" t="s">
        <v>234</v>
      </c>
      <c r="C266" s="49" t="s">
        <v>287</v>
      </c>
      <c r="D266" s="45" t="s">
        <v>300</v>
      </c>
      <c r="E266" s="45" t="s">
        <v>546</v>
      </c>
      <c r="F266" s="45" t="s">
        <v>881</v>
      </c>
      <c r="G266" s="46" t="s">
        <v>598</v>
      </c>
      <c r="H266" s="28" t="s">
        <v>969</v>
      </c>
      <c r="I266" s="24" t="s">
        <v>970</v>
      </c>
      <c r="J266" s="34"/>
      <c r="K266" s="34"/>
      <c r="L266" s="25"/>
      <c r="M266" s="25"/>
      <c r="N266" s="94">
        <v>14353.223112</v>
      </c>
      <c r="O266" s="84"/>
      <c r="P266" s="60">
        <f t="shared" si="9"/>
        <v>0</v>
      </c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61"/>
      <c r="AC266" s="88"/>
    </row>
    <row r="267" spans="1:29" ht="15.75" hidden="1" customHeight="1" thickBot="1" x14ac:dyDescent="0.25">
      <c r="A267" s="47" t="s">
        <v>1032</v>
      </c>
      <c r="B267" s="48" t="s">
        <v>234</v>
      </c>
      <c r="C267" s="49" t="s">
        <v>287</v>
      </c>
      <c r="D267" s="45" t="s">
        <v>459</v>
      </c>
      <c r="E267" s="45" t="s">
        <v>610</v>
      </c>
      <c r="F267" s="45" t="s">
        <v>971</v>
      </c>
      <c r="G267" s="46" t="s">
        <v>598</v>
      </c>
      <c r="H267" s="28" t="s">
        <v>1095</v>
      </c>
      <c r="I267" s="24" t="s">
        <v>1096</v>
      </c>
      <c r="J267" s="34" t="s">
        <v>312</v>
      </c>
      <c r="K267" s="34"/>
      <c r="L267" s="25"/>
      <c r="M267" s="25"/>
      <c r="N267" s="94">
        <v>16151.108400000001</v>
      </c>
      <c r="O267" s="84"/>
      <c r="P267" s="60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61"/>
      <c r="AC267" s="88"/>
    </row>
    <row r="268" spans="1:29" hidden="1" x14ac:dyDescent="0.25">
      <c r="A268" s="47" t="s">
        <v>212</v>
      </c>
      <c r="B268" s="48" t="s">
        <v>234</v>
      </c>
      <c r="C268" s="49" t="s">
        <v>287</v>
      </c>
      <c r="D268" s="45" t="s">
        <v>300</v>
      </c>
      <c r="E268" s="45" t="s">
        <v>549</v>
      </c>
      <c r="F268" s="45" t="s">
        <v>939</v>
      </c>
      <c r="G268" s="46" t="s">
        <v>644</v>
      </c>
      <c r="H268" s="28" t="s">
        <v>972</v>
      </c>
      <c r="I268" s="24" t="s">
        <v>973</v>
      </c>
      <c r="J268" s="34" t="s">
        <v>312</v>
      </c>
      <c r="K268" s="34"/>
      <c r="L268" s="25"/>
      <c r="M268" s="25"/>
      <c r="N268" s="94">
        <v>16401.744648</v>
      </c>
      <c r="O268" s="84"/>
      <c r="P268" s="60">
        <f t="shared" si="9"/>
        <v>0</v>
      </c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61"/>
      <c r="AC268" s="88"/>
    </row>
    <row r="269" spans="1:29" hidden="1" x14ac:dyDescent="0.25">
      <c r="A269" s="47" t="s">
        <v>213</v>
      </c>
      <c r="B269" s="48" t="s">
        <v>234</v>
      </c>
      <c r="C269" s="49" t="s">
        <v>287</v>
      </c>
      <c r="D269" s="45" t="s">
        <v>300</v>
      </c>
      <c r="E269" s="45" t="s">
        <v>549</v>
      </c>
      <c r="F269" s="45" t="s">
        <v>939</v>
      </c>
      <c r="G269" s="46" t="s">
        <v>644</v>
      </c>
      <c r="H269" s="28" t="s">
        <v>974</v>
      </c>
      <c r="I269" s="24" t="s">
        <v>975</v>
      </c>
      <c r="J269" s="34" t="s">
        <v>312</v>
      </c>
      <c r="K269" s="34"/>
      <c r="L269" s="25"/>
      <c r="M269" s="25"/>
      <c r="N269" s="94">
        <v>16401.744648</v>
      </c>
      <c r="O269" s="84"/>
      <c r="P269" s="60">
        <f t="shared" si="9"/>
        <v>0</v>
      </c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61"/>
      <c r="AC269" s="88"/>
    </row>
    <row r="270" spans="1:29" hidden="1" x14ac:dyDescent="0.25">
      <c r="A270" s="47" t="s">
        <v>214</v>
      </c>
      <c r="B270" s="48" t="s">
        <v>234</v>
      </c>
      <c r="C270" s="49" t="s">
        <v>287</v>
      </c>
      <c r="D270" s="45" t="s">
        <v>300</v>
      </c>
      <c r="E270" s="45" t="s">
        <v>549</v>
      </c>
      <c r="F270" s="45" t="s">
        <v>916</v>
      </c>
      <c r="G270" s="46" t="s">
        <v>644</v>
      </c>
      <c r="H270" s="28" t="s">
        <v>976</v>
      </c>
      <c r="I270" s="24" t="s">
        <v>977</v>
      </c>
      <c r="J270" s="34" t="s">
        <v>312</v>
      </c>
      <c r="K270" s="34"/>
      <c r="L270" s="25"/>
      <c r="M270" s="25"/>
      <c r="N270" s="94">
        <v>16401.744648</v>
      </c>
      <c r="O270" s="84"/>
      <c r="P270" s="60">
        <f t="shared" si="9"/>
        <v>0</v>
      </c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61"/>
      <c r="AC270" s="88"/>
    </row>
    <row r="271" spans="1:29" hidden="1" x14ac:dyDescent="0.25">
      <c r="A271" s="47" t="s">
        <v>216</v>
      </c>
      <c r="B271" s="48" t="s">
        <v>234</v>
      </c>
      <c r="C271" s="49" t="s">
        <v>287</v>
      </c>
      <c r="D271" s="45" t="s">
        <v>300</v>
      </c>
      <c r="E271" s="45" t="s">
        <v>546</v>
      </c>
      <c r="F271" s="45" t="s">
        <v>944</v>
      </c>
      <c r="G271" s="46" t="s">
        <v>644</v>
      </c>
      <c r="H271" s="28" t="s">
        <v>982</v>
      </c>
      <c r="I271" s="24" t="s">
        <v>983</v>
      </c>
      <c r="J271" s="34"/>
      <c r="K271" s="34"/>
      <c r="L271" s="25"/>
      <c r="M271" s="25"/>
      <c r="N271" s="94">
        <v>16096.818960000001</v>
      </c>
      <c r="O271" s="84"/>
      <c r="P271" s="60">
        <f t="shared" si="9"/>
        <v>0</v>
      </c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61"/>
      <c r="AC271" s="88"/>
    </row>
    <row r="272" spans="1:29" hidden="1" x14ac:dyDescent="0.25">
      <c r="A272" s="47" t="s">
        <v>218</v>
      </c>
      <c r="B272" s="48" t="s">
        <v>234</v>
      </c>
      <c r="C272" s="49" t="s">
        <v>287</v>
      </c>
      <c r="D272" s="45" t="s">
        <v>300</v>
      </c>
      <c r="E272" s="45" t="s">
        <v>546</v>
      </c>
      <c r="F272" s="45" t="s">
        <v>944</v>
      </c>
      <c r="G272" s="46" t="s">
        <v>644</v>
      </c>
      <c r="H272" s="28" t="s">
        <v>984</v>
      </c>
      <c r="I272" s="24" t="s">
        <v>985</v>
      </c>
      <c r="J272" s="34"/>
      <c r="K272" s="34"/>
      <c r="L272" s="25"/>
      <c r="M272" s="25"/>
      <c r="N272" s="94">
        <v>16096.818960000001</v>
      </c>
      <c r="O272" s="84"/>
      <c r="P272" s="60">
        <f t="shared" si="9"/>
        <v>0</v>
      </c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61"/>
      <c r="AC272" s="88"/>
    </row>
    <row r="273" spans="1:29" hidden="1" x14ac:dyDescent="0.25">
      <c r="A273" s="47" t="s">
        <v>217</v>
      </c>
      <c r="B273" s="48" t="s">
        <v>234</v>
      </c>
      <c r="C273" s="49" t="s">
        <v>287</v>
      </c>
      <c r="D273" s="45" t="s">
        <v>300</v>
      </c>
      <c r="E273" s="45" t="s">
        <v>546</v>
      </c>
      <c r="F273" s="45" t="s">
        <v>881</v>
      </c>
      <c r="G273" s="46" t="s">
        <v>644</v>
      </c>
      <c r="H273" s="28" t="s">
        <v>986</v>
      </c>
      <c r="I273" s="24" t="s">
        <v>987</v>
      </c>
      <c r="J273" s="34"/>
      <c r="K273" s="34"/>
      <c r="L273" s="25"/>
      <c r="M273" s="25"/>
      <c r="N273" s="94">
        <v>16096.818960000001</v>
      </c>
      <c r="O273" s="84"/>
      <c r="P273" s="60">
        <f t="shared" si="9"/>
        <v>0</v>
      </c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61"/>
      <c r="AC273" s="88"/>
    </row>
    <row r="274" spans="1:29" hidden="1" x14ac:dyDescent="0.25">
      <c r="A274" s="47" t="s">
        <v>219</v>
      </c>
      <c r="B274" s="48" t="s">
        <v>234</v>
      </c>
      <c r="C274" s="49" t="s">
        <v>287</v>
      </c>
      <c r="D274" s="45" t="s">
        <v>459</v>
      </c>
      <c r="E274" s="45" t="s">
        <v>610</v>
      </c>
      <c r="F274" s="45" t="s">
        <v>971</v>
      </c>
      <c r="G274" s="46" t="s">
        <v>644</v>
      </c>
      <c r="H274" s="28" t="s">
        <v>989</v>
      </c>
      <c r="I274" s="24" t="s">
        <v>990</v>
      </c>
      <c r="J274" s="34"/>
      <c r="K274" s="34"/>
      <c r="L274" s="25"/>
      <c r="M274" s="25"/>
      <c r="N274" s="94">
        <v>15642.597312</v>
      </c>
      <c r="O274" s="84"/>
      <c r="P274" s="60">
        <f t="shared" si="9"/>
        <v>0</v>
      </c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61"/>
      <c r="AC274" s="88"/>
    </row>
    <row r="275" spans="1:29" hidden="1" x14ac:dyDescent="0.25">
      <c r="A275" s="47" t="s">
        <v>215</v>
      </c>
      <c r="B275" s="48" t="s">
        <v>234</v>
      </c>
      <c r="C275" s="49" t="s">
        <v>287</v>
      </c>
      <c r="D275" s="45" t="s">
        <v>354</v>
      </c>
      <c r="E275" s="45" t="s">
        <v>537</v>
      </c>
      <c r="F275" s="45" t="s">
        <v>979</v>
      </c>
      <c r="G275" s="46" t="s">
        <v>644</v>
      </c>
      <c r="H275" s="28" t="s">
        <v>980</v>
      </c>
      <c r="I275" s="24" t="s">
        <v>981</v>
      </c>
      <c r="J275" s="34" t="s">
        <v>312</v>
      </c>
      <c r="K275" s="34" t="s">
        <v>312</v>
      </c>
      <c r="L275" s="25"/>
      <c r="M275" s="25"/>
      <c r="N275" s="94">
        <v>17395.241400000003</v>
      </c>
      <c r="O275" s="84"/>
      <c r="P275" s="60">
        <f t="shared" si="9"/>
        <v>0</v>
      </c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61"/>
      <c r="AC275" s="88"/>
    </row>
    <row r="276" spans="1:29" hidden="1" x14ac:dyDescent="0.25">
      <c r="A276" s="47" t="s">
        <v>220</v>
      </c>
      <c r="B276" s="48" t="s">
        <v>234</v>
      </c>
      <c r="C276" s="49" t="s">
        <v>287</v>
      </c>
      <c r="D276" s="45" t="s">
        <v>300</v>
      </c>
      <c r="E276" s="45" t="s">
        <v>549</v>
      </c>
      <c r="F276" s="45" t="s">
        <v>939</v>
      </c>
      <c r="G276" s="46" t="s">
        <v>716</v>
      </c>
      <c r="H276" s="28" t="s">
        <v>991</v>
      </c>
      <c r="I276" s="24" t="s">
        <v>992</v>
      </c>
      <c r="J276" s="34" t="s">
        <v>312</v>
      </c>
      <c r="K276" s="34"/>
      <c r="L276" s="25"/>
      <c r="M276" s="25"/>
      <c r="N276" s="94">
        <v>15436.297440000002</v>
      </c>
      <c r="O276" s="84"/>
      <c r="P276" s="60">
        <f t="shared" si="9"/>
        <v>0</v>
      </c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61"/>
      <c r="AC276" s="88"/>
    </row>
    <row r="277" spans="1:29" hidden="1" x14ac:dyDescent="0.25">
      <c r="A277" s="47" t="s">
        <v>221</v>
      </c>
      <c r="B277" s="48" t="s">
        <v>234</v>
      </c>
      <c r="C277" s="49" t="s">
        <v>287</v>
      </c>
      <c r="D277" s="45" t="s">
        <v>300</v>
      </c>
      <c r="E277" s="45" t="s">
        <v>549</v>
      </c>
      <c r="F277" s="45" t="s">
        <v>939</v>
      </c>
      <c r="G277" s="46" t="s">
        <v>716</v>
      </c>
      <c r="H277" s="28" t="s">
        <v>993</v>
      </c>
      <c r="I277" s="24" t="s">
        <v>994</v>
      </c>
      <c r="J277" s="34" t="s">
        <v>312</v>
      </c>
      <c r="K277" s="34"/>
      <c r="L277" s="25"/>
      <c r="M277" s="25">
        <v>42370</v>
      </c>
      <c r="N277" s="94">
        <v>15436.297440000002</v>
      </c>
      <c r="O277" s="84"/>
      <c r="P277" s="60">
        <f t="shared" si="9"/>
        <v>0</v>
      </c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61"/>
      <c r="AC277" s="88"/>
    </row>
    <row r="278" spans="1:29" hidden="1" x14ac:dyDescent="0.25">
      <c r="A278" s="47" t="s">
        <v>222</v>
      </c>
      <c r="B278" s="48" t="s">
        <v>234</v>
      </c>
      <c r="C278" s="49" t="s">
        <v>287</v>
      </c>
      <c r="D278" s="45" t="s">
        <v>300</v>
      </c>
      <c r="E278" s="45" t="s">
        <v>549</v>
      </c>
      <c r="F278" s="45" t="s">
        <v>916</v>
      </c>
      <c r="G278" s="46" t="s">
        <v>716</v>
      </c>
      <c r="H278" s="28" t="s">
        <v>995</v>
      </c>
      <c r="I278" s="24" t="s">
        <v>996</v>
      </c>
      <c r="J278" s="34" t="s">
        <v>312</v>
      </c>
      <c r="K278" s="34"/>
      <c r="L278" s="25"/>
      <c r="M278" s="25">
        <v>42370</v>
      </c>
      <c r="N278" s="94">
        <v>15436.297440000002</v>
      </c>
      <c r="O278" s="84"/>
      <c r="P278" s="60">
        <f t="shared" si="9"/>
        <v>0</v>
      </c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61"/>
      <c r="AC278" s="88"/>
    </row>
    <row r="279" spans="1:29" hidden="1" x14ac:dyDescent="0.25">
      <c r="A279" s="47" t="s">
        <v>223</v>
      </c>
      <c r="B279" s="48" t="s">
        <v>234</v>
      </c>
      <c r="C279" s="49" t="s">
        <v>287</v>
      </c>
      <c r="D279" s="45" t="s">
        <v>300</v>
      </c>
      <c r="E279" s="45" t="s">
        <v>546</v>
      </c>
      <c r="F279" s="45" t="s">
        <v>944</v>
      </c>
      <c r="G279" s="46" t="s">
        <v>716</v>
      </c>
      <c r="H279" s="28" t="s">
        <v>997</v>
      </c>
      <c r="I279" s="24" t="s">
        <v>998</v>
      </c>
      <c r="J279" s="34"/>
      <c r="K279" s="34"/>
      <c r="L279" s="25"/>
      <c r="M279" s="25"/>
      <c r="N279" s="94">
        <v>14868.067967999999</v>
      </c>
      <c r="O279" s="84"/>
      <c r="P279" s="60">
        <f t="shared" si="9"/>
        <v>0</v>
      </c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61"/>
      <c r="AC279" s="88"/>
    </row>
    <row r="280" spans="1:29" hidden="1" x14ac:dyDescent="0.25">
      <c r="A280" s="47" t="s">
        <v>224</v>
      </c>
      <c r="B280" s="48" t="s">
        <v>234</v>
      </c>
      <c r="C280" s="49" t="s">
        <v>287</v>
      </c>
      <c r="D280" s="45" t="s">
        <v>300</v>
      </c>
      <c r="E280" s="45" t="s">
        <v>546</v>
      </c>
      <c r="F280" s="45" t="s">
        <v>944</v>
      </c>
      <c r="G280" s="46" t="s">
        <v>716</v>
      </c>
      <c r="H280" s="28" t="s">
        <v>999</v>
      </c>
      <c r="I280" s="24" t="s">
        <v>1000</v>
      </c>
      <c r="J280" s="34"/>
      <c r="K280" s="34"/>
      <c r="L280" s="25"/>
      <c r="M280" s="25">
        <v>42391</v>
      </c>
      <c r="N280" s="94">
        <v>14868.067967999999</v>
      </c>
      <c r="O280" s="84"/>
      <c r="P280" s="60">
        <f t="shared" si="9"/>
        <v>0</v>
      </c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61"/>
      <c r="AC280" s="88"/>
    </row>
    <row r="281" spans="1:29" hidden="1" x14ac:dyDescent="0.25">
      <c r="A281" s="47" t="s">
        <v>225</v>
      </c>
      <c r="B281" s="48" t="s">
        <v>234</v>
      </c>
      <c r="C281" s="49" t="s">
        <v>287</v>
      </c>
      <c r="D281" s="45" t="s">
        <v>300</v>
      </c>
      <c r="E281" s="45" t="s">
        <v>546</v>
      </c>
      <c r="F281" s="45" t="s">
        <v>881</v>
      </c>
      <c r="G281" s="46" t="s">
        <v>716</v>
      </c>
      <c r="H281" s="28" t="s">
        <v>1001</v>
      </c>
      <c r="I281" s="24" t="s">
        <v>1002</v>
      </c>
      <c r="J281" s="34"/>
      <c r="K281" s="34"/>
      <c r="L281" s="25"/>
      <c r="M281" s="25">
        <v>42391</v>
      </c>
      <c r="N281" s="94">
        <v>15805.465632000001</v>
      </c>
      <c r="O281" s="84"/>
      <c r="P281" s="60">
        <f t="shared" si="9"/>
        <v>0</v>
      </c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61"/>
      <c r="AC281" s="88"/>
    </row>
    <row r="282" spans="1:29" hidden="1" x14ac:dyDescent="0.25">
      <c r="A282" s="47" t="s">
        <v>226</v>
      </c>
      <c r="B282" s="48" t="s">
        <v>234</v>
      </c>
      <c r="C282" s="49" t="s">
        <v>287</v>
      </c>
      <c r="D282" s="45" t="s">
        <v>432</v>
      </c>
      <c r="E282" s="45" t="s">
        <v>559</v>
      </c>
      <c r="F282" s="45" t="s">
        <v>931</v>
      </c>
      <c r="G282" s="46" t="s">
        <v>737</v>
      </c>
      <c r="H282" s="28" t="s">
        <v>1003</v>
      </c>
      <c r="I282" s="24" t="s">
        <v>1004</v>
      </c>
      <c r="J282" s="34" t="s">
        <v>312</v>
      </c>
      <c r="K282" s="34"/>
      <c r="L282" s="25"/>
      <c r="M282" s="25"/>
      <c r="N282" s="94">
        <v>17829.556919999999</v>
      </c>
      <c r="O282" s="84"/>
      <c r="P282" s="60">
        <f t="shared" si="9"/>
        <v>0</v>
      </c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61"/>
      <c r="AC282" s="88"/>
    </row>
    <row r="283" spans="1:29" hidden="1" x14ac:dyDescent="0.25">
      <c r="A283" s="47" t="s">
        <v>228</v>
      </c>
      <c r="B283" s="48" t="s">
        <v>234</v>
      </c>
      <c r="C283" s="49" t="s">
        <v>287</v>
      </c>
      <c r="D283" s="45" t="s">
        <v>432</v>
      </c>
      <c r="E283" s="45" t="s">
        <v>571</v>
      </c>
      <c r="F283" s="45" t="s">
        <v>1009</v>
      </c>
      <c r="G283" s="46" t="s">
        <v>737</v>
      </c>
      <c r="H283" s="28" t="s">
        <v>1010</v>
      </c>
      <c r="I283" s="24" t="s">
        <v>1011</v>
      </c>
      <c r="J283" s="34" t="s">
        <v>312</v>
      </c>
      <c r="K283" s="34"/>
      <c r="L283" s="25"/>
      <c r="M283" s="25"/>
      <c r="N283" s="94">
        <v>17475.770736000002</v>
      </c>
      <c r="O283" s="84"/>
      <c r="P283" s="60">
        <f t="shared" si="9"/>
        <v>0</v>
      </c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61"/>
      <c r="AC283" s="88"/>
    </row>
    <row r="284" spans="1:29" hidden="1" x14ac:dyDescent="0.25">
      <c r="A284" s="47" t="s">
        <v>227</v>
      </c>
      <c r="B284" s="48" t="s">
        <v>234</v>
      </c>
      <c r="C284" s="49" t="s">
        <v>287</v>
      </c>
      <c r="D284" s="45" t="s">
        <v>300</v>
      </c>
      <c r="E284" s="45" t="s">
        <v>549</v>
      </c>
      <c r="F284" s="45" t="s">
        <v>939</v>
      </c>
      <c r="G284" s="46" t="s">
        <v>737</v>
      </c>
      <c r="H284" s="28" t="s">
        <v>1005</v>
      </c>
      <c r="I284" s="24" t="s">
        <v>1006</v>
      </c>
      <c r="J284" s="34" t="s">
        <v>312</v>
      </c>
      <c r="K284" s="34"/>
      <c r="L284" s="25"/>
      <c r="M284" s="25"/>
      <c r="N284" s="94">
        <v>17140.081032000002</v>
      </c>
      <c r="O284" s="84"/>
      <c r="P284" s="60">
        <f t="shared" ref="P284:P291" si="10">SUM(Q284:AB284)</f>
        <v>0</v>
      </c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61"/>
      <c r="AC284" s="88"/>
    </row>
    <row r="285" spans="1:29" hidden="1" x14ac:dyDescent="0.25">
      <c r="A285" s="47" t="s">
        <v>297</v>
      </c>
      <c r="B285" s="48" t="s">
        <v>234</v>
      </c>
      <c r="C285" s="49" t="s">
        <v>287</v>
      </c>
      <c r="D285" s="45" t="s">
        <v>300</v>
      </c>
      <c r="E285" s="45" t="s">
        <v>549</v>
      </c>
      <c r="F285" s="45" t="s">
        <v>978</v>
      </c>
      <c r="G285" s="46" t="s">
        <v>737</v>
      </c>
      <c r="H285" s="28" t="s">
        <v>1007</v>
      </c>
      <c r="I285" s="24" t="s">
        <v>1008</v>
      </c>
      <c r="J285" s="34" t="s">
        <v>312</v>
      </c>
      <c r="K285" s="34" t="s">
        <v>312</v>
      </c>
      <c r="L285" s="25">
        <v>42177</v>
      </c>
      <c r="M285" s="25"/>
      <c r="N285" s="94">
        <v>17140.081032000002</v>
      </c>
      <c r="O285" s="84"/>
      <c r="P285" s="60">
        <f t="shared" si="10"/>
        <v>0</v>
      </c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61"/>
      <c r="AC285" s="88"/>
    </row>
    <row r="286" spans="1:29" hidden="1" x14ac:dyDescent="0.25">
      <c r="A286" s="47" t="s">
        <v>229</v>
      </c>
      <c r="B286" s="48" t="s">
        <v>234</v>
      </c>
      <c r="C286" s="49" t="s">
        <v>287</v>
      </c>
      <c r="D286" s="45" t="s">
        <v>300</v>
      </c>
      <c r="E286" s="45" t="s">
        <v>546</v>
      </c>
      <c r="F286" s="45" t="s">
        <v>944</v>
      </c>
      <c r="G286" s="46" t="s">
        <v>737</v>
      </c>
      <c r="H286" s="28" t="s">
        <v>1012</v>
      </c>
      <c r="I286" s="24" t="s">
        <v>1013</v>
      </c>
      <c r="J286" s="34"/>
      <c r="K286" s="34"/>
      <c r="L286" s="25"/>
      <c r="M286" s="25"/>
      <c r="N286" s="94">
        <v>16151.108400000001</v>
      </c>
      <c r="O286" s="84"/>
      <c r="P286" s="60">
        <f t="shared" si="10"/>
        <v>0</v>
      </c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61"/>
      <c r="AC286" s="88"/>
    </row>
    <row r="287" spans="1:29" hidden="1" x14ac:dyDescent="0.25">
      <c r="A287" s="47" t="s">
        <v>298</v>
      </c>
      <c r="B287" s="48" t="s">
        <v>234</v>
      </c>
      <c r="C287" s="49" t="s">
        <v>287</v>
      </c>
      <c r="D287" s="45" t="s">
        <v>300</v>
      </c>
      <c r="E287" s="45" t="s">
        <v>546</v>
      </c>
      <c r="F287" s="45" t="s">
        <v>988</v>
      </c>
      <c r="G287" s="46" t="s">
        <v>737</v>
      </c>
      <c r="H287" s="28" t="s">
        <v>1014</v>
      </c>
      <c r="I287" s="24" t="s">
        <v>1015</v>
      </c>
      <c r="J287" s="34" t="s">
        <v>312</v>
      </c>
      <c r="K287" s="34"/>
      <c r="L287" s="25">
        <v>42165</v>
      </c>
      <c r="M287" s="25"/>
      <c r="N287" s="94">
        <v>16806.200976000004</v>
      </c>
      <c r="O287" s="84"/>
      <c r="P287" s="60">
        <f t="shared" si="10"/>
        <v>0</v>
      </c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61"/>
      <c r="AC287" s="88"/>
    </row>
    <row r="288" spans="1:29" hidden="1" x14ac:dyDescent="0.25">
      <c r="A288" s="47" t="s">
        <v>231</v>
      </c>
      <c r="B288" s="48" t="s">
        <v>234</v>
      </c>
      <c r="C288" s="49" t="s">
        <v>287</v>
      </c>
      <c r="D288" s="45" t="s">
        <v>432</v>
      </c>
      <c r="E288" s="45" t="s">
        <v>619</v>
      </c>
      <c r="F288" s="45" t="s">
        <v>1019</v>
      </c>
      <c r="G288" s="46" t="s">
        <v>800</v>
      </c>
      <c r="H288" s="28" t="s">
        <v>1020</v>
      </c>
      <c r="I288" s="24" t="s">
        <v>1021</v>
      </c>
      <c r="J288" s="34" t="s">
        <v>312</v>
      </c>
      <c r="K288" s="34"/>
      <c r="L288" s="25"/>
      <c r="M288" s="25"/>
      <c r="N288" s="94">
        <v>16650.571248</v>
      </c>
      <c r="O288" s="84"/>
      <c r="P288" s="60">
        <f t="shared" si="10"/>
        <v>0</v>
      </c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61"/>
      <c r="AC288" s="88"/>
    </row>
    <row r="289" spans="1:29" hidden="1" x14ac:dyDescent="0.25">
      <c r="A289" s="47" t="s">
        <v>230</v>
      </c>
      <c r="B289" s="48" t="s">
        <v>234</v>
      </c>
      <c r="C289" s="49" t="s">
        <v>287</v>
      </c>
      <c r="D289" s="45" t="s">
        <v>300</v>
      </c>
      <c r="E289" s="45" t="s">
        <v>546</v>
      </c>
      <c r="F289" s="45" t="s">
        <v>1016</v>
      </c>
      <c r="G289" s="46" t="s">
        <v>800</v>
      </c>
      <c r="H289" s="28" t="s">
        <v>1017</v>
      </c>
      <c r="I289" s="24" t="s">
        <v>1018</v>
      </c>
      <c r="J289" s="34"/>
      <c r="K289" s="34"/>
      <c r="L289" s="25"/>
      <c r="M289" s="25"/>
      <c r="N289" s="94">
        <v>16013.575151999999</v>
      </c>
      <c r="O289" s="84"/>
      <c r="P289" s="60">
        <f t="shared" si="10"/>
        <v>0</v>
      </c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61"/>
      <c r="AC289" s="88"/>
    </row>
    <row r="290" spans="1:29" hidden="1" x14ac:dyDescent="0.25">
      <c r="A290" s="47" t="s">
        <v>232</v>
      </c>
      <c r="B290" s="48" t="s">
        <v>234</v>
      </c>
      <c r="C290" s="49" t="s">
        <v>287</v>
      </c>
      <c r="D290" s="45" t="s">
        <v>300</v>
      </c>
      <c r="E290" s="45" t="s">
        <v>556</v>
      </c>
      <c r="F290" s="45" t="s">
        <v>1022</v>
      </c>
      <c r="G290" s="46" t="s">
        <v>800</v>
      </c>
      <c r="H290" s="28" t="s">
        <v>1023</v>
      </c>
      <c r="I290" s="24" t="s">
        <v>1024</v>
      </c>
      <c r="J290" s="34"/>
      <c r="K290" s="34"/>
      <c r="L290" s="25"/>
      <c r="M290" s="25"/>
      <c r="N290" s="94">
        <v>15897.757680000002</v>
      </c>
      <c r="O290" s="84"/>
      <c r="P290" s="60">
        <f t="shared" si="10"/>
        <v>0</v>
      </c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61"/>
      <c r="AC290" s="88"/>
    </row>
    <row r="291" spans="1:29" hidden="1" x14ac:dyDescent="0.25">
      <c r="A291" s="47" t="s">
        <v>233</v>
      </c>
      <c r="B291" s="48" t="s">
        <v>234</v>
      </c>
      <c r="C291" s="49" t="s">
        <v>287</v>
      </c>
      <c r="D291" s="45" t="s">
        <v>300</v>
      </c>
      <c r="E291" s="45" t="s">
        <v>556</v>
      </c>
      <c r="F291" s="45" t="s">
        <v>1022</v>
      </c>
      <c r="G291" s="46" t="s">
        <v>800</v>
      </c>
      <c r="H291" s="28" t="s">
        <v>1025</v>
      </c>
      <c r="I291" s="24" t="s">
        <v>1026</v>
      </c>
      <c r="J291" s="34"/>
      <c r="K291" s="34"/>
      <c r="L291" s="25"/>
      <c r="M291" s="25">
        <v>42552</v>
      </c>
      <c r="N291" s="94">
        <v>15897.757680000002</v>
      </c>
      <c r="O291" s="84"/>
      <c r="P291" s="60">
        <f t="shared" si="10"/>
        <v>0</v>
      </c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61"/>
      <c r="AC291" s="88"/>
    </row>
    <row r="292" spans="1:29" ht="15.75" hidden="1" thickBot="1" x14ac:dyDescent="0.3">
      <c r="A292" s="47" t="s">
        <v>233</v>
      </c>
      <c r="B292" s="48" t="s">
        <v>234</v>
      </c>
      <c r="C292" s="49" t="s">
        <v>287</v>
      </c>
      <c r="D292" s="45" t="s">
        <v>300</v>
      </c>
      <c r="E292" s="45" t="s">
        <v>556</v>
      </c>
      <c r="F292" s="45" t="s">
        <v>1022</v>
      </c>
      <c r="G292" s="46" t="s">
        <v>800</v>
      </c>
      <c r="H292" s="29" t="s">
        <v>1025</v>
      </c>
      <c r="I292" s="30" t="s">
        <v>1026</v>
      </c>
      <c r="J292" s="35"/>
      <c r="K292" s="35"/>
      <c r="L292" s="31"/>
      <c r="M292" s="31">
        <v>42552</v>
      </c>
      <c r="N292" s="94">
        <v>15897.757680000002</v>
      </c>
      <c r="O292" s="84"/>
      <c r="P292" s="6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63"/>
      <c r="AC292" s="88"/>
    </row>
  </sheetData>
  <autoFilter ref="A2:AD292">
    <filterColumn colId="8">
      <customFilters and="1">
        <customFilter val="*245/70*"/>
        <customFilter val="*19*"/>
      </customFilters>
    </filterColumn>
  </autoFilter>
  <phoneticPr fontId="0" type="noConversion"/>
  <conditionalFormatting sqref="P212:AB212 P3:AB3 P224:AB224">
    <cfRule type="cellIs" dxfId="0" priority="4" stopIfTrue="1" operator="between">
      <formula>"1000/10"</formula>
      <formula>"2006/10"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Cover</vt:lpstr>
      <vt:lpstr>Cultor</vt:lpstr>
      <vt:lpstr>TT Price</vt:lpstr>
    </vt:vector>
  </TitlesOfParts>
  <Company>Continental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tickwer</dc:creator>
  <cp:lastModifiedBy>OLEG</cp:lastModifiedBy>
  <cp:lastPrinted>2015-01-20T13:18:41Z</cp:lastPrinted>
  <dcterms:created xsi:type="dcterms:W3CDTF">2008-07-08T08:15:49Z</dcterms:created>
  <dcterms:modified xsi:type="dcterms:W3CDTF">2015-07-17T12:19:13Z</dcterms:modified>
</cp:coreProperties>
</file>