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685" windowHeight="904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38" i="1" l="1"/>
  <c r="J38" i="1"/>
  <c r="M38" i="1"/>
  <c r="M17" i="1" l="1"/>
  <c r="J17" i="1"/>
  <c r="G17" i="1"/>
  <c r="G99" i="1" l="1"/>
  <c r="J99" i="1"/>
  <c r="M99" i="1"/>
  <c r="G33" i="1" l="1"/>
  <c r="J33" i="1"/>
  <c r="M33" i="1"/>
  <c r="G39" i="1" l="1"/>
  <c r="J39" i="1"/>
  <c r="M39" i="1"/>
  <c r="G23" i="1" l="1"/>
  <c r="J23" i="1"/>
  <c r="M23" i="1"/>
  <c r="M128" i="1" l="1"/>
  <c r="M129" i="1"/>
  <c r="M130" i="1"/>
  <c r="M131" i="1"/>
  <c r="M132" i="1"/>
  <c r="M133" i="1"/>
  <c r="M134" i="1"/>
  <c r="M135" i="1"/>
  <c r="M136" i="1"/>
  <c r="M127" i="1"/>
  <c r="M137" i="1" s="1"/>
  <c r="J128" i="1"/>
  <c r="J129" i="1"/>
  <c r="J130" i="1"/>
  <c r="J131" i="1"/>
  <c r="J132" i="1"/>
  <c r="J133" i="1"/>
  <c r="J134" i="1"/>
  <c r="J135" i="1"/>
  <c r="J136" i="1"/>
  <c r="J127" i="1"/>
  <c r="G128" i="1"/>
  <c r="G129" i="1"/>
  <c r="G130" i="1"/>
  <c r="G131" i="1"/>
  <c r="G132" i="1"/>
  <c r="G133" i="1"/>
  <c r="G134" i="1"/>
  <c r="G135" i="1"/>
  <c r="G136" i="1"/>
  <c r="G127" i="1"/>
  <c r="G137" i="1" s="1"/>
  <c r="J137" i="1" l="1"/>
  <c r="G68" i="1"/>
  <c r="J68" i="1"/>
  <c r="M68" i="1"/>
  <c r="L115" i="1" l="1"/>
  <c r="L137" i="1" s="1"/>
  <c r="I115" i="1"/>
  <c r="I137" i="1" s="1"/>
  <c r="F115" i="1"/>
  <c r="F137" i="1" s="1"/>
  <c r="M114" i="1" l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8" i="1"/>
  <c r="M97" i="1"/>
  <c r="M96" i="1"/>
  <c r="M95" i="1"/>
  <c r="M94" i="1"/>
  <c r="M93" i="1"/>
  <c r="M92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8" i="1"/>
  <c r="J97" i="1"/>
  <c r="J96" i="1"/>
  <c r="J95" i="1"/>
  <c r="J94" i="1"/>
  <c r="J93" i="1"/>
  <c r="J92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8" i="1"/>
  <c r="G97" i="1"/>
  <c r="G96" i="1"/>
  <c r="G95" i="1"/>
  <c r="G94" i="1"/>
  <c r="G93" i="1"/>
  <c r="G92" i="1"/>
  <c r="M91" i="1"/>
  <c r="M90" i="1"/>
  <c r="M89" i="1"/>
  <c r="M88" i="1"/>
  <c r="M87" i="1"/>
  <c r="M86" i="1"/>
  <c r="M85" i="1"/>
  <c r="M84" i="1"/>
  <c r="M83" i="1"/>
  <c r="M82" i="1"/>
  <c r="J91" i="1"/>
  <c r="J90" i="1"/>
  <c r="J89" i="1"/>
  <c r="J88" i="1"/>
  <c r="J87" i="1"/>
  <c r="J86" i="1"/>
  <c r="J85" i="1"/>
  <c r="J84" i="1"/>
  <c r="J83" i="1"/>
  <c r="J82" i="1"/>
  <c r="G91" i="1"/>
  <c r="G90" i="1"/>
  <c r="G89" i="1"/>
  <c r="G88" i="1"/>
  <c r="G87" i="1"/>
  <c r="G86" i="1"/>
  <c r="G85" i="1"/>
  <c r="G84" i="1"/>
  <c r="G83" i="1"/>
  <c r="G82" i="1"/>
  <c r="G81" i="1"/>
  <c r="J81" i="1"/>
  <c r="M81" i="1"/>
  <c r="M79" i="1"/>
  <c r="J79" i="1"/>
  <c r="G79" i="1"/>
  <c r="M77" i="1"/>
  <c r="J77" i="1"/>
  <c r="G77" i="1"/>
  <c r="M75" i="1"/>
  <c r="J75" i="1"/>
  <c r="G75" i="1"/>
  <c r="M73" i="1"/>
  <c r="J73" i="1"/>
  <c r="G73" i="1"/>
  <c r="M71" i="1"/>
  <c r="J71" i="1"/>
  <c r="G71" i="1"/>
  <c r="M69" i="1"/>
  <c r="J69" i="1"/>
  <c r="G69" i="1"/>
  <c r="M66" i="1"/>
  <c r="J66" i="1"/>
  <c r="G66" i="1"/>
  <c r="M64" i="1"/>
  <c r="J64" i="1"/>
  <c r="G64" i="1"/>
  <c r="M62" i="1"/>
  <c r="J62" i="1"/>
  <c r="G62" i="1"/>
  <c r="M60" i="1"/>
  <c r="J60" i="1"/>
  <c r="G60" i="1"/>
  <c r="M58" i="1"/>
  <c r="J58" i="1"/>
  <c r="G58" i="1"/>
  <c r="M56" i="1"/>
  <c r="J56" i="1"/>
  <c r="G56" i="1"/>
  <c r="M54" i="1"/>
  <c r="J54" i="1"/>
  <c r="G54" i="1"/>
  <c r="M52" i="1"/>
  <c r="J52" i="1"/>
  <c r="G52" i="1"/>
  <c r="M50" i="1"/>
  <c r="J50" i="1"/>
  <c r="G50" i="1"/>
  <c r="M48" i="1"/>
  <c r="J48" i="1"/>
  <c r="G48" i="1"/>
  <c r="M46" i="1"/>
  <c r="J46" i="1"/>
  <c r="G46" i="1"/>
  <c r="M44" i="1"/>
  <c r="J44" i="1"/>
  <c r="G44" i="1"/>
  <c r="M42" i="1"/>
  <c r="J42" i="1"/>
  <c r="G42" i="1"/>
  <c r="M40" i="1"/>
  <c r="J40" i="1"/>
  <c r="G40" i="1"/>
  <c r="M36" i="1"/>
  <c r="J36" i="1"/>
  <c r="G36" i="1"/>
  <c r="M34" i="1"/>
  <c r="J34" i="1"/>
  <c r="G34" i="1"/>
  <c r="M31" i="1"/>
  <c r="J31" i="1"/>
  <c r="G31" i="1"/>
  <c r="M29" i="1"/>
  <c r="J29" i="1"/>
  <c r="G29" i="1"/>
  <c r="M27" i="1"/>
  <c r="J27" i="1"/>
  <c r="G27" i="1"/>
  <c r="M25" i="1"/>
  <c r="J25" i="1"/>
  <c r="G25" i="1"/>
  <c r="M18" i="1"/>
  <c r="M19" i="1"/>
  <c r="M20" i="1"/>
  <c r="M21" i="1"/>
  <c r="M22" i="1"/>
  <c r="M24" i="1"/>
  <c r="M26" i="1"/>
  <c r="M28" i="1"/>
  <c r="M30" i="1"/>
  <c r="M32" i="1"/>
  <c r="M35" i="1"/>
  <c r="M37" i="1"/>
  <c r="M41" i="1"/>
  <c r="M43" i="1"/>
  <c r="M45" i="1"/>
  <c r="M47" i="1"/>
  <c r="M49" i="1"/>
  <c r="M51" i="1"/>
  <c r="M53" i="1"/>
  <c r="M55" i="1"/>
  <c r="M57" i="1"/>
  <c r="M59" i="1"/>
  <c r="M61" i="1"/>
  <c r="M63" i="1"/>
  <c r="M65" i="1"/>
  <c r="M67" i="1"/>
  <c r="M70" i="1"/>
  <c r="M72" i="1"/>
  <c r="M74" i="1"/>
  <c r="M76" i="1"/>
  <c r="M78" i="1"/>
  <c r="M80" i="1"/>
  <c r="J18" i="1"/>
  <c r="J19" i="1"/>
  <c r="J20" i="1"/>
  <c r="J21" i="1"/>
  <c r="J22" i="1"/>
  <c r="J24" i="1"/>
  <c r="J26" i="1"/>
  <c r="J28" i="1"/>
  <c r="J30" i="1"/>
  <c r="J32" i="1"/>
  <c r="J35" i="1"/>
  <c r="J37" i="1"/>
  <c r="J41" i="1"/>
  <c r="J43" i="1"/>
  <c r="J45" i="1"/>
  <c r="J47" i="1"/>
  <c r="J49" i="1"/>
  <c r="J51" i="1"/>
  <c r="J53" i="1"/>
  <c r="J55" i="1"/>
  <c r="J57" i="1"/>
  <c r="J59" i="1"/>
  <c r="J61" i="1"/>
  <c r="J63" i="1"/>
  <c r="J65" i="1"/>
  <c r="J67" i="1"/>
  <c r="J70" i="1"/>
  <c r="J72" i="1"/>
  <c r="J74" i="1"/>
  <c r="J76" i="1"/>
  <c r="J78" i="1"/>
  <c r="J80" i="1"/>
  <c r="G18" i="1"/>
  <c r="G19" i="1"/>
  <c r="G20" i="1"/>
  <c r="G21" i="1"/>
  <c r="G22" i="1"/>
  <c r="G24" i="1"/>
  <c r="G26" i="1"/>
  <c r="G28" i="1"/>
  <c r="G30" i="1"/>
  <c r="G32" i="1"/>
  <c r="G35" i="1"/>
  <c r="G37" i="1"/>
  <c r="G41" i="1"/>
  <c r="G43" i="1"/>
  <c r="G45" i="1"/>
  <c r="G47" i="1"/>
  <c r="G49" i="1"/>
  <c r="G51" i="1"/>
  <c r="G53" i="1"/>
  <c r="G55" i="1"/>
  <c r="G57" i="1"/>
  <c r="G59" i="1"/>
  <c r="G61" i="1"/>
  <c r="G63" i="1"/>
  <c r="G65" i="1"/>
  <c r="G67" i="1"/>
  <c r="G70" i="1"/>
  <c r="G72" i="1"/>
  <c r="G74" i="1"/>
  <c r="G76" i="1"/>
  <c r="G78" i="1"/>
  <c r="G80" i="1"/>
  <c r="M16" i="1"/>
  <c r="J16" i="1"/>
  <c r="G16" i="1"/>
  <c r="J115" i="1" l="1"/>
  <c r="M115" i="1"/>
  <c r="G115" i="1"/>
</calcChain>
</file>

<file path=xl/sharedStrings.xml><?xml version="1.0" encoding="utf-8"?>
<sst xmlns="http://schemas.openxmlformats.org/spreadsheetml/2006/main" count="272" uniqueCount="252">
  <si>
    <t>Артикул</t>
  </si>
  <si>
    <t>Название</t>
  </si>
  <si>
    <t>Цена за 1 кг</t>
  </si>
  <si>
    <t>Кол-во</t>
  </si>
  <si>
    <t>Итого</t>
  </si>
  <si>
    <t>Z13427</t>
  </si>
  <si>
    <t>Зеленый чай ОР (крупный лист)</t>
  </si>
  <si>
    <t>ИТОГО:</t>
  </si>
  <si>
    <t>Z13428</t>
  </si>
  <si>
    <t>Z001</t>
  </si>
  <si>
    <t>Z002</t>
  </si>
  <si>
    <t>Z002/3430</t>
  </si>
  <si>
    <t>Z13416</t>
  </si>
  <si>
    <t>Зеленый  МОЛОЧНЫЙ чай ОР</t>
  </si>
  <si>
    <t xml:space="preserve">Сенча </t>
  </si>
  <si>
    <t xml:space="preserve">Ганпаудер  ( Храм неба) </t>
  </si>
  <si>
    <t xml:space="preserve">Зеленый  "Душистый"  чай </t>
  </si>
  <si>
    <t>Е Шэн  (Дикорастущий зеленый чай) Кат.Б</t>
  </si>
  <si>
    <t>Жасминовый Чай - Моли Хуа Ча (Китайский классический с жасмином)</t>
  </si>
  <si>
    <t>J004</t>
  </si>
  <si>
    <t>Вид чая</t>
  </si>
  <si>
    <t>От 50.000р</t>
  </si>
  <si>
    <t>От 300.000р</t>
  </si>
  <si>
    <t>U008</t>
  </si>
  <si>
    <t>U009</t>
  </si>
  <si>
    <t>U001</t>
  </si>
  <si>
    <t>U002</t>
  </si>
  <si>
    <t>G004</t>
  </si>
  <si>
    <t>G006</t>
  </si>
  <si>
    <t>УЛУНЫ</t>
  </si>
  <si>
    <t>Най Сян  (Молочный улун Китай) кат.B</t>
  </si>
  <si>
    <t>Най Сян  (Молочный улун Китай) кат.A</t>
  </si>
  <si>
    <t>Те Гуань Инь  категория  В1 (Китай)</t>
  </si>
  <si>
    <t>Те Гуань Инь (Китай)</t>
  </si>
  <si>
    <t>КИТАЙСКИЙ ЗЕЛЕНЫЙ ЧАЙ</t>
  </si>
  <si>
    <t>Гун Тин (Императорский пуэр 15 лет)</t>
  </si>
  <si>
    <t>Гун Тин пуэр из  Сишуанбаньна в пров. Юньнань 2004 год</t>
  </si>
  <si>
    <t>Пуэр Шу "Рецепт №1815" 2012 год 250 гр кирпич 1 ШТ</t>
  </si>
  <si>
    <t>PrS010</t>
  </si>
  <si>
    <t>PrS13044</t>
  </si>
  <si>
    <t>PSH1408</t>
  </si>
  <si>
    <t>PSH1415</t>
  </si>
  <si>
    <t>PG1409</t>
  </si>
  <si>
    <t>ПУЭРЫ</t>
  </si>
  <si>
    <t>От 150.000р</t>
  </si>
  <si>
    <t>Ассам Chamraj OP (4209)</t>
  </si>
  <si>
    <t>Ассам Mokalbari (4203)</t>
  </si>
  <si>
    <t>Ассам FTGFOP (4208)</t>
  </si>
  <si>
    <t>Ассам FBOP (4200)</t>
  </si>
  <si>
    <t>Ассам Dikom (4204)</t>
  </si>
  <si>
    <t>Ассам Behora (4202)</t>
  </si>
  <si>
    <t>Ассам  TGFOP (4201)</t>
  </si>
  <si>
    <t>Ассам Gold Tips (4206)</t>
  </si>
  <si>
    <t>Ассам Mangalam premium (4207)</t>
  </si>
  <si>
    <t>Дарджилинг FTGFOP (4217)</t>
  </si>
  <si>
    <t>Дарджилинг Rohini (4211)</t>
  </si>
  <si>
    <t>Дарджилинг Gopaldhara (4212)</t>
  </si>
  <si>
    <t>Дарджилинг Margarets Hope (4214)</t>
  </si>
  <si>
    <t>Дарджилинг THURBO FTGFOP (4213)</t>
  </si>
  <si>
    <t>Дарджилинг Rishihat (4215)</t>
  </si>
  <si>
    <t>Дарджилинг Badamtam (4216)</t>
  </si>
  <si>
    <t>Sikkim (TEMI)</t>
  </si>
  <si>
    <t>C04209</t>
  </si>
  <si>
    <t>C001</t>
  </si>
  <si>
    <t>C002/4208</t>
  </si>
  <si>
    <t>C002</t>
  </si>
  <si>
    <t>C003</t>
  </si>
  <si>
    <t>C004</t>
  </si>
  <si>
    <t>C005</t>
  </si>
  <si>
    <t>C007</t>
  </si>
  <si>
    <t>C008</t>
  </si>
  <si>
    <t>C010/4217</t>
  </si>
  <si>
    <t>C009</t>
  </si>
  <si>
    <t>C010</t>
  </si>
  <si>
    <t>C011</t>
  </si>
  <si>
    <t>C012</t>
  </si>
  <si>
    <t>C013</t>
  </si>
  <si>
    <t>C017</t>
  </si>
  <si>
    <t>C018/Si</t>
  </si>
  <si>
    <t>T002</t>
  </si>
  <si>
    <t>ZA001</t>
  </si>
  <si>
    <t>ZA0066</t>
  </si>
  <si>
    <t>ZA008</t>
  </si>
  <si>
    <t>ZA152</t>
  </si>
  <si>
    <t>ZA153</t>
  </si>
  <si>
    <t>ZA004</t>
  </si>
  <si>
    <t>ZA005</t>
  </si>
  <si>
    <t>ZA006</t>
  </si>
  <si>
    <t>ZA007</t>
  </si>
  <si>
    <t>ZA0067</t>
  </si>
  <si>
    <t>ZA009</t>
  </si>
  <si>
    <t>ZA003</t>
  </si>
  <si>
    <t>ZA002</t>
  </si>
  <si>
    <t>ЗЕЛЕНЫЙ АРОМАТИЗИРОВАННЫЙ ЧАЙ</t>
  </si>
  <si>
    <t>CA001</t>
  </si>
  <si>
    <t>CA002</t>
  </si>
  <si>
    <t>CA0103</t>
  </si>
  <si>
    <t>CA010</t>
  </si>
  <si>
    <t>CA006</t>
  </si>
  <si>
    <t>CA007</t>
  </si>
  <si>
    <t>CA004</t>
  </si>
  <si>
    <t>CA013</t>
  </si>
  <si>
    <t>CA0102</t>
  </si>
  <si>
    <t>СА0345</t>
  </si>
  <si>
    <t>СА0346</t>
  </si>
  <si>
    <t>CA0114</t>
  </si>
  <si>
    <t>CA0125</t>
  </si>
  <si>
    <t>CA003</t>
  </si>
  <si>
    <t>CA005</t>
  </si>
  <si>
    <t>CA008</t>
  </si>
  <si>
    <t>CA009</t>
  </si>
  <si>
    <t>CA011</t>
  </si>
  <si>
    <t>CA212</t>
  </si>
  <si>
    <t>CA012</t>
  </si>
  <si>
    <t>CA313</t>
  </si>
  <si>
    <t>СА0347</t>
  </si>
  <si>
    <t>ЧЕРНЫЙ АРОМАТИЗИРОВАННЫЙ ЧАЙ</t>
  </si>
  <si>
    <t>F003</t>
  </si>
  <si>
    <t>F0072</t>
  </si>
  <si>
    <t>F004</t>
  </si>
  <si>
    <t>F005</t>
  </si>
  <si>
    <t>F0071</t>
  </si>
  <si>
    <t>F006</t>
  </si>
  <si>
    <t>F007</t>
  </si>
  <si>
    <t>F008</t>
  </si>
  <si>
    <t>F009</t>
  </si>
  <si>
    <t>ФРУКТОВЫЙ ЧАЙ</t>
  </si>
  <si>
    <t>RB001</t>
  </si>
  <si>
    <t>RB002</t>
  </si>
  <si>
    <t>RB004</t>
  </si>
  <si>
    <t>RB005</t>
  </si>
  <si>
    <t>РОЙБОС</t>
  </si>
  <si>
    <t>Pz002</t>
  </si>
  <si>
    <t>Pz011</t>
  </si>
  <si>
    <t>Pz112</t>
  </si>
  <si>
    <t>Pz003</t>
  </si>
  <si>
    <t>Pz012</t>
  </si>
  <si>
    <t>Pz009</t>
  </si>
  <si>
    <t>Pz010</t>
  </si>
  <si>
    <t>Pz008</t>
  </si>
  <si>
    <r>
      <rPr>
        <b/>
        <sz val="10"/>
        <color theme="1"/>
        <rFont val="Times New Roman"/>
        <family val="1"/>
        <charset val="204"/>
      </rPr>
      <t>Масала</t>
    </r>
    <r>
      <rPr>
        <sz val="10"/>
        <color theme="1"/>
        <rFont val="Times New Roman"/>
        <family val="1"/>
        <charset val="204"/>
      </rPr>
      <t xml:space="preserve"> (</t>
    </r>
    <r>
      <rPr>
        <sz val="9"/>
        <color indexed="8"/>
        <rFont val="Times New Roman"/>
        <family val="1"/>
        <charset val="204"/>
      </rPr>
      <t>корица,корень имбиря,анис,мускатный орех,черный перец,гвоздика,кардамон,миндаль,корень солодки)</t>
    </r>
  </si>
  <si>
    <r>
      <rPr>
        <b/>
        <sz val="10"/>
        <color theme="1"/>
        <rFont val="Times New Roman"/>
        <family val="1"/>
        <charset val="204"/>
      </rPr>
      <t>Черный чай с персиком</t>
    </r>
    <r>
      <rPr>
        <sz val="10"/>
        <color theme="1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>(Чай черный, ананас,календула,черноплодная рябина, ароматизированный натуральными маслами)</t>
    </r>
  </si>
  <si>
    <r>
      <rPr>
        <b/>
        <sz val="10"/>
        <color theme="1"/>
        <rFont val="Times New Roman"/>
        <family val="1"/>
        <charset val="204"/>
      </rPr>
      <t>Черный чай Монастырский №1</t>
    </r>
    <r>
      <rPr>
        <sz val="10"/>
        <color theme="1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>(Чай черный индийский, Клубника лист, Малина лист, Смородиновый лист, Ежевика лист, Тимьян, Мята лист, Мелисса трава резаная, Шалфей, Календула лепестки, Сенна, Липы цветки, "Иван-чай", зеленый Шиповник, кожура Цветки ромашки, Зверобой трава Орегано (душица), Девясила корневища, Хвоща полевого трава, Тысячелистника трава, Одуванчика корень)</t>
    </r>
  </si>
  <si>
    <r>
      <rPr>
        <b/>
        <sz val="10"/>
        <color theme="1"/>
        <rFont val="Times New Roman"/>
        <family val="1"/>
        <charset val="204"/>
      </rPr>
      <t>Черный чай с  Медовой Дыней</t>
    </r>
    <r>
      <rPr>
        <sz val="10"/>
        <color theme="1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>(Черный чай из Индии,  кусочки ананаса,подсолнечник лепестки, груша медовая,ароматизированный натуральными маслами)</t>
    </r>
  </si>
  <si>
    <r>
      <rPr>
        <b/>
        <sz val="10"/>
        <color theme="1"/>
        <rFont val="Times New Roman"/>
        <family val="1"/>
        <charset val="204"/>
      </rPr>
      <t>Монастырский травяной сбор №2</t>
    </r>
    <r>
      <rPr>
        <sz val="10"/>
        <color theme="1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>( Мелисса трава,плоды рожкового дерева,Шалфей,Клубника лист,Лимонная трава,Мята перечная,Календула лепестки,Тимьян,Ежевика лист,Липы цветки)</t>
    </r>
  </si>
  <si>
    <r>
      <rPr>
        <b/>
        <sz val="10"/>
        <color theme="1"/>
        <rFont val="Times New Roman"/>
        <family val="1"/>
        <charset val="204"/>
      </rPr>
      <t>Черный с чабрецом</t>
    </r>
    <r>
      <rPr>
        <sz val="10"/>
        <color theme="1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>(Крупнолистовой черный чай из Индии, тимьян)</t>
    </r>
  </si>
  <si>
    <r>
      <rPr>
        <b/>
        <sz val="10"/>
        <color theme="1"/>
        <rFont val="Times New Roman"/>
        <family val="1"/>
        <charset val="204"/>
      </rPr>
      <t>Черный  чай с Розой</t>
    </r>
    <r>
      <rPr>
        <sz val="10"/>
        <color theme="1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>(Черный чая из Индии, лепестки роз, календула, ананас, аромат розы)</t>
    </r>
  </si>
  <si>
    <r>
      <rPr>
        <b/>
        <sz val="10"/>
        <color theme="1"/>
        <rFont val="Times New Roman"/>
        <family val="1"/>
        <charset val="204"/>
      </rPr>
      <t>Черный с Мятой и мелисой</t>
    </r>
    <r>
      <rPr>
        <sz val="10"/>
        <color theme="1"/>
        <rFont val="Times New Roman"/>
        <family val="1"/>
        <charset val="204"/>
      </rPr>
      <t xml:space="preserve"> (</t>
    </r>
    <r>
      <rPr>
        <sz val="9"/>
        <color indexed="8"/>
        <rFont val="Times New Roman"/>
        <family val="1"/>
        <charset val="204"/>
      </rPr>
      <t>Смесь индийских и китайских черных чаев, с добавлением мяты и мелиссы.)</t>
    </r>
  </si>
  <si>
    <r>
      <rPr>
        <b/>
        <sz val="10"/>
        <color theme="1"/>
        <rFont val="Times New Roman"/>
        <family val="1"/>
        <charset val="204"/>
      </rPr>
      <t>Черный чай с Лавандой</t>
    </r>
    <r>
      <rPr>
        <sz val="10"/>
        <color theme="1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>(черный чай из Индии и лаванда)</t>
    </r>
  </si>
  <si>
    <t>Габа Алишань (Тайвань)</t>
  </si>
  <si>
    <t>Габа Пушонг (Тайвань)</t>
  </si>
  <si>
    <r>
      <rPr>
        <b/>
        <sz val="10"/>
        <rFont val="Times New Roman"/>
        <family val="1"/>
        <charset val="204"/>
      </rPr>
      <t>Японская липа</t>
    </r>
    <r>
      <rPr>
        <sz val="9"/>
        <rFont val="Times New Roman"/>
        <family val="1"/>
        <charset val="204"/>
      </rPr>
      <t xml:space="preserve">  (Зеленый чай сенча, и зеленый порох, цветки ромашки, корка апельсина, цветы липы, ароматизированый натуральными маслами)</t>
    </r>
  </si>
  <si>
    <r>
      <rPr>
        <b/>
        <sz val="10"/>
        <rFont val="Times New Roman"/>
        <family val="1"/>
        <charset val="204"/>
      </rPr>
      <t>Грезы Султана</t>
    </r>
    <r>
      <rPr>
        <sz val="9"/>
        <rFont val="Times New Roman"/>
        <family val="1"/>
        <charset val="204"/>
      </rPr>
      <t xml:space="preserve">  (Зеленый китайский чай ганпаудер "порох",кусочки суш. Ананаса, лепестки роз, лепестки подсолнечника , василек, стручки кэроба,  ароматизированый натуральными маслами)</t>
    </r>
  </si>
  <si>
    <r>
      <rPr>
        <b/>
        <sz val="10"/>
        <color indexed="8"/>
        <rFont val="Times New Roman"/>
        <family val="1"/>
        <charset val="204"/>
      </rPr>
      <t xml:space="preserve">Сказочный </t>
    </r>
    <r>
      <rPr>
        <sz val="9"/>
        <color indexed="8"/>
        <rFont val="Times New Roman"/>
        <family val="1"/>
        <charset val="204"/>
      </rPr>
      <t xml:space="preserve"> ( Зеленый чай ганпаудер с добавлением клюквы, кусочков клубники и лепестков розы. Чай ароматизирован натуральными маслами.)</t>
    </r>
  </si>
  <si>
    <r>
      <rPr>
        <b/>
        <sz val="10"/>
        <color indexed="8"/>
        <rFont val="Times New Roman"/>
        <family val="1"/>
        <charset val="204"/>
      </rPr>
      <t>Силуэт Императрицы</t>
    </r>
    <r>
      <rPr>
        <sz val="9"/>
        <color indexed="8"/>
        <rFont val="Times New Roman"/>
        <family val="1"/>
        <charset val="204"/>
      </rPr>
      <t xml:space="preserve"> (Зеленый чай ганпаудер  с добавлением Боярышника,Можжевельника, кусочков Клубники, Цветами ромашки, а также Корицы и  Орегано (душица) -ароматизированый натуральными маслами )</t>
    </r>
  </si>
  <si>
    <r>
      <rPr>
        <b/>
        <sz val="10"/>
        <color indexed="8"/>
        <rFont val="Times New Roman"/>
        <family val="1"/>
        <charset val="204"/>
      </rPr>
      <t>Мулен Руж в Париже</t>
    </r>
    <r>
      <rPr>
        <sz val="9"/>
        <color indexed="8"/>
        <rFont val="Times New Roman"/>
        <family val="1"/>
        <charset val="204"/>
      </rPr>
      <t xml:space="preserve"> ( Зеленый чай ганпаудер  с добавлением кусочков ананасов и  папаи, листья и кусочки Клубники , а так же лепестки Розы, подсолнечника и  Василека )</t>
    </r>
  </si>
  <si>
    <r>
      <rPr>
        <b/>
        <sz val="10"/>
        <color indexed="8"/>
        <rFont val="Times New Roman"/>
        <family val="1"/>
        <charset val="204"/>
      </rPr>
      <t>Лимон с имбирем</t>
    </r>
    <r>
      <rPr>
        <sz val="9"/>
        <color indexed="8"/>
        <rFont val="Times New Roman"/>
        <family val="1"/>
        <charset val="204"/>
      </rPr>
      <t xml:space="preserve"> (Смесь зеленого чая сенча и китайский чай ганпаудер "порох", лимонник, лепестки подсолнечника, имбирь, ароматизированый натуральными маслами)</t>
    </r>
  </si>
  <si>
    <r>
      <rPr>
        <b/>
        <sz val="10"/>
        <color indexed="8"/>
        <rFont val="Times New Roman"/>
        <family val="1"/>
        <charset val="204"/>
      </rPr>
      <t>Спелый барбарис</t>
    </r>
    <r>
      <rPr>
        <sz val="9"/>
        <color indexed="8"/>
        <rFont val="Times New Roman"/>
        <family val="1"/>
        <charset val="204"/>
      </rPr>
      <t xml:space="preserve">    (Зеленый чай сенча, шиповник, брусника,изюм красный, черноплодная рябина, кусочки ананаса и аромат спелого барбариса, ароматизированный натуральными маслами.)</t>
    </r>
  </si>
  <si>
    <r>
      <rPr>
        <b/>
        <sz val="10"/>
        <color indexed="8"/>
        <rFont val="Times New Roman"/>
        <family val="1"/>
        <charset val="204"/>
      </rPr>
      <t>Нежная мята</t>
    </r>
    <r>
      <rPr>
        <sz val="9"/>
        <color indexed="8"/>
        <rFont val="Times New Roman"/>
        <family val="1"/>
        <charset val="204"/>
      </rPr>
      <t xml:space="preserve"> (Зеленый китайский чай ганпаудер "порох", с добавлением листьев мяты,пропитанный натуральными маслами.)</t>
    </r>
  </si>
  <si>
    <r>
      <rPr>
        <b/>
        <sz val="10"/>
        <color indexed="8"/>
        <rFont val="Times New Roman"/>
        <family val="1"/>
        <charset val="204"/>
      </rPr>
      <t>Клубника со сливками</t>
    </r>
    <r>
      <rPr>
        <sz val="9"/>
        <color indexed="8"/>
        <rFont val="Times New Roman"/>
        <family val="1"/>
        <charset val="204"/>
      </rPr>
      <t xml:space="preserve">  (Зеленый китайский чай ганпаудер "порох", чай зеленый сенча, кусочки клубники, листья клубники, сафлор, ароматизированый натуральными маслами)</t>
    </r>
  </si>
  <si>
    <r>
      <rPr>
        <b/>
        <sz val="10"/>
        <color indexed="8"/>
        <rFont val="Times New Roman"/>
        <family val="1"/>
        <charset val="204"/>
      </rPr>
      <t>Восемь Сокровищ Шаолиня</t>
    </r>
    <r>
      <rPr>
        <sz val="9"/>
        <color indexed="8"/>
        <rFont val="Times New Roman"/>
        <family val="1"/>
        <charset val="204"/>
      </rPr>
      <t xml:space="preserve"> (Купаж зеленого чая (сенча+ крупный ганпаундер) с кусочками ананаса и манго, сладким османтусом,  лепестками календулы, сафлора и подсолнечника)</t>
    </r>
  </si>
  <si>
    <r>
      <rPr>
        <b/>
        <sz val="10"/>
        <color indexed="8"/>
        <rFont val="Times New Roman"/>
        <family val="1"/>
        <charset val="204"/>
      </rPr>
      <t>Бенгальский Тигр</t>
    </r>
    <r>
      <rPr>
        <sz val="9"/>
        <color indexed="8"/>
        <rFont val="Times New Roman"/>
        <family val="1"/>
        <charset val="204"/>
      </rPr>
      <t xml:space="preserve">   ( Смесь зеленого чая Сенча и ганпаундера - пороха, лепестки подсолнечника, кусочки ананаса,листья клубники,лепестки софлора, кусочки манго, цветки василька,  Чай ароматизирован натуральными маслами.)</t>
    </r>
  </si>
  <si>
    <r>
      <rPr>
        <b/>
        <sz val="10"/>
        <color indexed="8"/>
        <rFont val="Times New Roman"/>
        <family val="1"/>
        <charset val="204"/>
      </rPr>
      <t>Фруктовая карамель</t>
    </r>
    <r>
      <rPr>
        <sz val="9"/>
        <color indexed="8"/>
        <rFont val="Times New Roman"/>
        <family val="1"/>
        <charset val="204"/>
      </rPr>
      <t xml:space="preserve"> (Зеленый чай Сенча с добавлением лепестков календулы,кусочков ананаса и ягод брусники,с ароматом барбариса )</t>
    </r>
  </si>
  <si>
    <r>
      <rPr>
        <b/>
        <sz val="10"/>
        <rFont val="Times New Roman"/>
        <family val="1"/>
        <charset val="204"/>
      </rPr>
      <t>Земляника со сливками</t>
    </r>
    <r>
      <rPr>
        <sz val="9"/>
        <rFont val="Times New Roman"/>
        <family val="1"/>
        <charset val="204"/>
      </rPr>
      <t xml:space="preserve"> (Зеленый чай порох, кусочки клубники, листья ежевики, лепестки сафлора, ароматизированый маслами земляники и сливок)</t>
    </r>
  </si>
  <si>
    <r>
      <rPr>
        <b/>
        <sz val="10"/>
        <color indexed="8"/>
        <rFont val="Times New Roman"/>
        <family val="1"/>
        <charset val="204"/>
      </rPr>
      <t>Эрл Грей Классик</t>
    </r>
    <r>
      <rPr>
        <sz val="9"/>
        <color indexed="8"/>
        <rFont val="Times New Roman"/>
        <family val="1"/>
        <charset val="204"/>
      </rPr>
      <t xml:space="preserve">  (Крупнолистовой чай из Индии, ароматизированый натуральными маслами цитрусовых)</t>
    </r>
  </si>
  <si>
    <r>
      <rPr>
        <b/>
        <sz val="10"/>
        <color indexed="8"/>
        <rFont val="Times New Roman"/>
        <family val="1"/>
        <charset val="204"/>
      </rPr>
      <t>Ирландские сливки</t>
    </r>
    <r>
      <rPr>
        <sz val="9"/>
        <color indexed="8"/>
        <rFont val="Times New Roman"/>
        <family val="1"/>
        <charset val="204"/>
      </rPr>
      <t xml:space="preserve"> ( Черный чай индийский с миндалем  и сливочным ароматом)</t>
    </r>
  </si>
  <si>
    <r>
      <rPr>
        <b/>
        <sz val="10"/>
        <color indexed="8"/>
        <rFont val="Times New Roman"/>
        <family val="1"/>
        <charset val="204"/>
      </rPr>
      <t>Черный чай с имбирем</t>
    </r>
    <r>
      <rPr>
        <sz val="9"/>
        <color indexed="8"/>
        <rFont val="Times New Roman"/>
        <family val="1"/>
        <charset val="204"/>
      </rPr>
      <t xml:space="preserve"> ( Черный  индийский чай с кусочками имбиря. Он поможет улучшить обмен веществ, устранит накопившиеся в нашем организме различные токсины и наладит пищеварение.)</t>
    </r>
  </si>
  <si>
    <r>
      <rPr>
        <b/>
        <sz val="10"/>
        <color indexed="8"/>
        <rFont val="Times New Roman"/>
        <family val="1"/>
        <charset val="204"/>
      </rPr>
      <t>Черный  чай с Апельсином и корицей</t>
    </r>
    <r>
      <rPr>
        <sz val="9"/>
        <color indexed="8"/>
        <rFont val="Times New Roman"/>
        <family val="1"/>
        <charset val="204"/>
      </rPr>
      <t xml:space="preserve"> ( Черный чая из Индиии,лепестки календулы, корка апельсина, корица, ароматизирован натуральными маслами )</t>
    </r>
  </si>
  <si>
    <r>
      <rPr>
        <b/>
        <sz val="10"/>
        <color indexed="8"/>
        <rFont val="Times New Roman"/>
        <family val="1"/>
        <charset val="204"/>
      </rPr>
      <t>Граф Орлов</t>
    </r>
    <r>
      <rPr>
        <sz val="9"/>
        <color indexed="8"/>
        <rFont val="Times New Roman"/>
        <family val="1"/>
        <charset val="204"/>
      </rPr>
      <t xml:space="preserve"> (Крупнолистовой черный чай из Цейлона, сафлор, василек, красная смородина,ароматизированый натуральными маслами)</t>
    </r>
  </si>
  <si>
    <r>
      <rPr>
        <b/>
        <sz val="9"/>
        <color indexed="8"/>
        <rFont val="Times New Roman"/>
        <family val="1"/>
        <charset val="204"/>
      </rPr>
      <t>Чай "Таёжный"</t>
    </r>
    <r>
      <rPr>
        <sz val="9"/>
        <color indexed="8"/>
        <rFont val="Times New Roman"/>
        <family val="1"/>
        <charset val="204"/>
      </rPr>
      <t xml:space="preserve"> (Чай черный ассам, можжевеловая ягода, цветки василька, листья вербены, кусочки клубники)</t>
    </r>
  </si>
  <si>
    <r>
      <rPr>
        <b/>
        <sz val="10"/>
        <color theme="1"/>
        <rFont val="Times New Roman"/>
        <family val="1"/>
        <charset val="204"/>
      </rPr>
      <t>Черный чай с Шалфеем</t>
    </r>
    <r>
      <rPr>
        <sz val="10"/>
        <color theme="1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>(черный чай из Индии и шалфей)</t>
    </r>
  </si>
  <si>
    <r>
      <rPr>
        <b/>
        <sz val="9"/>
        <color indexed="8"/>
        <rFont val="Times New Roman"/>
        <family val="1"/>
        <charset val="204"/>
      </rPr>
      <t>Черный СОУСЕП</t>
    </r>
    <r>
      <rPr>
        <sz val="9"/>
        <color indexed="8"/>
        <rFont val="Times New Roman"/>
        <family val="1"/>
        <charset val="204"/>
      </rPr>
      <t xml:space="preserve"> ( Черный чай индийский с цветками мальвы, кусочками манго, лепестками василька и лепестками календулы)</t>
    </r>
  </si>
  <si>
    <r>
      <rPr>
        <b/>
        <sz val="9"/>
        <color indexed="8"/>
        <rFont val="Times New Roman"/>
        <family val="1"/>
        <charset val="204"/>
      </rPr>
      <t>Екатерина Великая</t>
    </r>
    <r>
      <rPr>
        <sz val="9"/>
        <color indexed="8"/>
        <rFont val="Times New Roman"/>
        <family val="1"/>
        <charset val="204"/>
      </rPr>
      <t xml:space="preserve">  (Черный чай ассам,лепестки красной розы, ягоды клубники,ягоды ежевики, ароматизированый натуральными маслами)</t>
    </r>
  </si>
  <si>
    <r>
      <rPr>
        <b/>
        <sz val="9"/>
        <color indexed="8"/>
        <rFont val="Times New Roman"/>
        <family val="1"/>
        <charset val="204"/>
      </rPr>
      <t>Мишки Гамми</t>
    </r>
    <r>
      <rPr>
        <sz val="9"/>
        <color indexed="8"/>
        <rFont val="Times New Roman"/>
        <family val="1"/>
        <charset val="204"/>
      </rPr>
      <t xml:space="preserve"> (Черный чай Ассам,кусочки ананаса, ягоды брусники, вишня сушенная, лепестки календулы ароматизированый натуральными маслами)</t>
    </r>
  </si>
  <si>
    <r>
      <rPr>
        <b/>
        <sz val="9"/>
        <color indexed="8"/>
        <rFont val="Times New Roman"/>
        <family val="1"/>
        <charset val="204"/>
      </rPr>
      <t>1001 Ночь</t>
    </r>
    <r>
      <rPr>
        <sz val="9"/>
        <color indexed="8"/>
        <rFont val="Times New Roman"/>
        <family val="1"/>
        <charset val="204"/>
      </rPr>
      <t xml:space="preserve">  ( Смесь крупнолистового черного чая из Индии и зеленого чая из Китая, изюм, кубики папайи, мальва, роза, календула, ар-ый натур. Маслами)</t>
    </r>
  </si>
  <si>
    <r>
      <rPr>
        <b/>
        <sz val="10"/>
        <color theme="1"/>
        <rFont val="Times New Roman"/>
        <family val="1"/>
        <charset val="204"/>
      </rPr>
      <t>Айва с персиком</t>
    </r>
    <r>
      <rPr>
        <sz val="10"/>
        <color theme="1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 xml:space="preserve">( Черный индийский чай, с кусочками Яблока, дольками Ананаса, лепестками Сафлора и с листиями Бруснии )
</t>
    </r>
  </si>
  <si>
    <r>
      <rPr>
        <b/>
        <sz val="10"/>
        <color theme="1"/>
        <rFont val="Times New Roman"/>
        <family val="1"/>
        <charset val="204"/>
      </rPr>
      <t>Черный чай с клюквой</t>
    </r>
    <r>
      <rPr>
        <sz val="10"/>
        <color theme="1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>(Чай черный из Индии, с ягодами красной смородины, листьями красной смородины, сушеные ягоды клюквы, и изюм , ароматизированный натуральными маслами)</t>
    </r>
  </si>
  <si>
    <r>
      <rPr>
        <b/>
        <sz val="10"/>
        <color theme="1"/>
        <rFont val="Times New Roman"/>
        <family val="1"/>
        <charset val="204"/>
      </rPr>
      <t>Королевский каркадэ</t>
    </r>
    <r>
      <rPr>
        <sz val="10"/>
        <color theme="1"/>
        <rFont val="Times New Roman"/>
        <family val="1"/>
        <charset val="204"/>
      </rPr>
      <t xml:space="preserve"> ( </t>
    </r>
    <r>
      <rPr>
        <sz val="9"/>
        <color indexed="8"/>
        <rFont val="Times New Roman"/>
        <family val="1"/>
        <charset val="204"/>
      </rPr>
      <t>сладковато-кислый на вкус чайный напиток ярко-красного или бордового цвета, изготавливаемый из сушёных прицветников цветков суданской розы )</t>
    </r>
  </si>
  <si>
    <r>
      <rPr>
        <b/>
        <sz val="10"/>
        <color indexed="8"/>
        <rFont val="Times New Roman"/>
        <family val="1"/>
        <charset val="204"/>
      </rPr>
      <t>Дикий персик</t>
    </r>
    <r>
      <rPr>
        <sz val="9"/>
        <color indexed="8"/>
        <rFont val="Times New Roman"/>
        <family val="1"/>
        <charset val="204"/>
      </rPr>
      <t xml:space="preserve">  (Гибискус, кусочки яблока, черноплодная рябина, корка апельсина, лепестки календулы, ароматизирован натуральными маслами )</t>
    </r>
  </si>
  <si>
    <r>
      <rPr>
        <b/>
        <sz val="10"/>
        <color indexed="8"/>
        <rFont val="Times New Roman"/>
        <family val="1"/>
        <charset val="204"/>
      </rPr>
      <t>Пина Колада</t>
    </r>
    <r>
      <rPr>
        <sz val="9"/>
        <color indexed="8"/>
        <rFont val="Times New Roman"/>
        <family val="1"/>
        <charset val="204"/>
      </rPr>
      <t xml:space="preserve"> ( кусочки яблока, плоды шиповника, гибискус, кусочки ананаса и кокоса.)</t>
    </r>
  </si>
  <si>
    <r>
      <rPr>
        <b/>
        <sz val="10"/>
        <color indexed="8"/>
        <rFont val="Times New Roman"/>
        <family val="1"/>
        <charset val="204"/>
      </rPr>
      <t>Наглый (нахальный) фрукт</t>
    </r>
    <r>
      <rPr>
        <sz val="9"/>
        <color indexed="8"/>
        <rFont val="Times New Roman"/>
        <family val="1"/>
        <charset val="204"/>
      </rPr>
      <t xml:space="preserve"> (Гибискус, шиповник, кусочки яблока, кусочки ананаса, изюм, кусочки папайи, ароматизированый натуральными маслами)</t>
    </r>
  </si>
  <si>
    <r>
      <rPr>
        <b/>
        <sz val="10"/>
        <color indexed="8"/>
        <rFont val="Times New Roman"/>
        <family val="1"/>
        <charset val="204"/>
      </rPr>
      <t>Вишнёвый пунш</t>
    </r>
    <r>
      <rPr>
        <sz val="9"/>
        <color indexed="8"/>
        <rFont val="Times New Roman"/>
        <family val="1"/>
        <charset val="204"/>
      </rPr>
      <t xml:space="preserve">  ( Гибискус, яблоко , кусочки вишни, шиповник,смородиновый лист, кусочки груши,ароматизированый натуральными маслами)</t>
    </r>
  </si>
  <si>
    <r>
      <rPr>
        <b/>
        <sz val="10"/>
        <color indexed="8"/>
        <rFont val="Times New Roman"/>
        <family val="1"/>
        <charset val="204"/>
      </rPr>
      <t>Глинтвейн</t>
    </r>
    <r>
      <rPr>
        <sz val="9"/>
        <color indexed="8"/>
        <rFont val="Times New Roman"/>
        <family val="1"/>
        <charset val="204"/>
      </rPr>
      <t xml:space="preserve">  ( Гибискус, кусочки яблока,корка апельсина,имбирь, корица,кардамон,гвоздика,бадьян, ароматизированый натуральными маслами)</t>
    </r>
  </si>
  <si>
    <r>
      <rPr>
        <b/>
        <sz val="10"/>
        <color indexed="8"/>
        <rFont val="Times New Roman"/>
        <family val="1"/>
        <charset val="204"/>
      </rPr>
      <t>Бабушкин Сад</t>
    </r>
    <r>
      <rPr>
        <sz val="9"/>
        <color indexed="8"/>
        <rFont val="Times New Roman"/>
        <family val="1"/>
        <charset val="204"/>
      </rPr>
      <t xml:space="preserve">  (Фруктовая смесь на основе гибискуса, с добавлением шиповника, кусочков яблока, кубиков ананаса, папайи и манго, с лепестками подсолнечника, ароматизированнная натуральными маслами.)</t>
    </r>
  </si>
  <si>
    <r>
      <rPr>
        <b/>
        <sz val="10"/>
        <color indexed="8"/>
        <rFont val="Times New Roman"/>
        <family val="1"/>
        <charset val="204"/>
      </rPr>
      <t>Фруктовая мечта</t>
    </r>
    <r>
      <rPr>
        <sz val="9"/>
        <color indexed="8"/>
        <rFont val="Times New Roman"/>
        <family val="1"/>
        <charset val="204"/>
      </rPr>
      <t xml:space="preserve">   ( Изюм, кусочки папайи,манго и апельсина,  с добавлением ягод шиповника,цветов календулы и гибискуса )</t>
    </r>
  </si>
  <si>
    <r>
      <rPr>
        <b/>
        <sz val="10"/>
        <color indexed="8"/>
        <rFont val="Times New Roman"/>
        <family val="1"/>
        <charset val="204"/>
      </rPr>
      <t>Красный сарафан</t>
    </r>
    <r>
      <rPr>
        <sz val="9"/>
        <color indexed="8"/>
        <rFont val="Times New Roman"/>
        <family val="1"/>
        <charset val="204"/>
      </rPr>
      <t xml:space="preserve">   ( Черноплодная рябина,цветки гибискуса, можжевельник,клубника ,ежевика,шиповник кожура,
лепестки календулы,ароматизированный натуральными маслами )</t>
    </r>
  </si>
  <si>
    <r>
      <rPr>
        <b/>
        <sz val="10"/>
        <color indexed="8"/>
        <rFont val="Times New Roman"/>
        <family val="1"/>
        <charset val="204"/>
      </rPr>
      <t>Императорский Сад</t>
    </r>
    <r>
      <rPr>
        <sz val="9"/>
        <color indexed="8"/>
        <rFont val="Times New Roman"/>
        <family val="1"/>
        <charset val="204"/>
      </rPr>
      <t xml:space="preserve">   (Смесь кусочков яблок,манго,ананаса, гибискуса,и черноплодной рябины с добавлением ягод ежевики,цветов календулы)</t>
    </r>
  </si>
  <si>
    <r>
      <rPr>
        <b/>
        <sz val="10"/>
        <color indexed="8"/>
        <rFont val="Times New Roman"/>
        <family val="1"/>
        <charset val="204"/>
      </rPr>
      <t>Ройбос</t>
    </r>
    <r>
      <rPr>
        <sz val="9"/>
        <color indexed="8"/>
        <rFont val="Times New Roman"/>
        <family val="1"/>
        <charset val="204"/>
      </rPr>
      <t xml:space="preserve">   ( Ройбос приготовляется из напоминающих иголки ели тонких листьев кустарника (aspalthus linearis), относящегося к семейству бобовых. Высушенные листья имеют красно-коричневый цвет, а при заварке получается темно-красный напиток с приятным запахом  )</t>
    </r>
  </si>
  <si>
    <r>
      <rPr>
        <b/>
        <sz val="10"/>
        <color indexed="8"/>
        <rFont val="Times New Roman"/>
        <family val="1"/>
        <charset val="204"/>
      </rPr>
      <t>Ройбос  c земляника со сливками</t>
    </r>
    <r>
      <rPr>
        <sz val="9"/>
        <color indexed="8"/>
        <rFont val="Times New Roman"/>
        <family val="1"/>
        <charset val="204"/>
      </rPr>
      <t xml:space="preserve">   ( Ройбос с добавлением плодов и листьев земляники.Заваривать при температуре 90°С  )</t>
    </r>
  </si>
  <si>
    <r>
      <rPr>
        <b/>
        <sz val="10"/>
        <color indexed="8"/>
        <rFont val="Times New Roman"/>
        <family val="1"/>
        <charset val="204"/>
      </rPr>
      <t>Ройбос   Апельсиновый крем</t>
    </r>
    <r>
      <rPr>
        <sz val="9"/>
        <color indexed="8"/>
        <rFont val="Times New Roman"/>
        <family val="1"/>
        <charset val="204"/>
      </rPr>
      <t xml:space="preserve">   ( Ройбос с добавлением корки Апельсина.Заваривать при температуре 90°С  )</t>
    </r>
  </si>
  <si>
    <r>
      <rPr>
        <b/>
        <sz val="10"/>
        <color indexed="8"/>
        <rFont val="Times New Roman"/>
        <family val="1"/>
        <charset val="204"/>
      </rPr>
      <t>Ройбос Лимончелло</t>
    </r>
    <r>
      <rPr>
        <sz val="9"/>
        <color indexed="8"/>
        <rFont val="Times New Roman"/>
        <family val="1"/>
        <charset val="204"/>
      </rPr>
      <t xml:space="preserve"> ( Ройбос с добавлением цветков Василека и Календулы, а также с кусочками Лимона и Лимонной травы ) 
</t>
    </r>
  </si>
  <si>
    <r>
      <rPr>
        <b/>
        <sz val="10"/>
        <color indexed="8"/>
        <rFont val="Times New Roman"/>
        <family val="1"/>
        <charset val="204"/>
      </rPr>
      <t>Похудей</t>
    </r>
    <r>
      <rPr>
        <sz val="9"/>
        <color indexed="8"/>
        <rFont val="Times New Roman"/>
        <family val="1"/>
        <charset val="204"/>
      </rPr>
      <t xml:space="preserve">  (Гибискус, мате, яблоко резанное,лепестки розы, ромашка, ароматизированый натуральными маслами)</t>
    </r>
  </si>
  <si>
    <t xml:space="preserve">ПОЛЕЗНЫЙ ЧАЙ </t>
  </si>
  <si>
    <r>
      <rPr>
        <b/>
        <sz val="10"/>
        <color theme="1"/>
        <rFont val="Times New Roman"/>
        <family val="1"/>
        <charset val="204"/>
      </rPr>
      <t>Сбор целебных трав</t>
    </r>
    <r>
      <rPr>
        <sz val="10"/>
        <color theme="1"/>
        <rFont val="Times New Roman"/>
        <family val="1"/>
        <charset val="204"/>
      </rPr>
      <t xml:space="preserve"> (</t>
    </r>
    <r>
      <rPr>
        <sz val="9"/>
        <color indexed="8"/>
        <rFont val="Times New Roman"/>
        <family val="1"/>
        <charset val="204"/>
      </rPr>
      <t xml:space="preserve"> Цветки лаванды, семена фенхеля, рожковое дерево, Орегано (Душица) мята, тимьян, шалфей, листья клубники)</t>
    </r>
  </si>
  <si>
    <r>
      <rPr>
        <b/>
        <sz val="10"/>
        <color indexed="8"/>
        <rFont val="Times New Roman"/>
        <family val="1"/>
        <charset val="204"/>
      </rPr>
      <t xml:space="preserve"> Успокаивающий</t>
    </r>
    <r>
      <rPr>
        <sz val="9"/>
        <color indexed="8"/>
        <rFont val="Times New Roman"/>
        <family val="1"/>
        <charset val="204"/>
      </rPr>
      <t xml:space="preserve">   ( Гибискус, мелисса, вереск, мята, кусочки яблока,плоды фенхеля, ароматизированый натуральными маслами)</t>
    </r>
  </si>
  <si>
    <r>
      <rPr>
        <b/>
        <sz val="10"/>
        <color indexed="8"/>
        <rFont val="Times New Roman"/>
        <family val="1"/>
        <charset val="204"/>
      </rPr>
      <t>Доброй Ночи</t>
    </r>
    <r>
      <rPr>
        <sz val="9"/>
        <color indexed="8"/>
        <rFont val="Times New Roman"/>
        <family val="1"/>
        <charset val="204"/>
      </rPr>
      <t xml:space="preserve"> ( Лист шалфея резанный, лепестки красной розы, мята, мелиса, лимонная трава, лепестки календулы, корка апельсина, плоды аниса, чайный напиток ройбуш, лист клубники, корка лимона)</t>
    </r>
  </si>
  <si>
    <r>
      <rPr>
        <b/>
        <sz val="10"/>
        <color indexed="8"/>
        <rFont val="Times New Roman"/>
        <family val="1"/>
        <charset val="204"/>
      </rPr>
      <t>Летний</t>
    </r>
    <r>
      <rPr>
        <sz val="9"/>
        <color indexed="8"/>
        <rFont val="Times New Roman"/>
        <family val="1"/>
        <charset val="204"/>
      </rPr>
      <t xml:space="preserve"> ( напиток  со свежим ароматом мяты, шалфея, и нотами цветущей липы в послевкусии. Идеален для чаепития в летний день.)</t>
    </r>
  </si>
  <si>
    <r>
      <rPr>
        <b/>
        <sz val="10"/>
        <color indexed="8"/>
        <rFont val="Times New Roman"/>
        <family val="1"/>
        <charset val="204"/>
      </rPr>
      <t>Вечерний</t>
    </r>
    <r>
      <rPr>
        <sz val="9"/>
        <color indexed="8"/>
        <rFont val="Times New Roman"/>
        <family val="1"/>
        <charset val="204"/>
      </rPr>
      <t xml:space="preserve"> (Чай из лекарственных трав на основе листьев мяты, мелисы,ромашки,листья ежевики, земляничных и клубничных листьев,  лаванды, шалфея и лепестков василька.)</t>
    </r>
  </si>
  <si>
    <r>
      <rPr>
        <b/>
        <sz val="10"/>
        <color theme="1"/>
        <rFont val="Times New Roman"/>
        <family val="1"/>
        <charset val="204"/>
      </rPr>
      <t>Иван чай</t>
    </r>
    <r>
      <rPr>
        <sz val="10"/>
        <color theme="1"/>
        <rFont val="Times New Roman"/>
        <family val="1"/>
        <charset val="204"/>
      </rPr>
      <t xml:space="preserve"> Гранулированный</t>
    </r>
  </si>
  <si>
    <t>Контактная информация:</t>
  </si>
  <si>
    <t>Условия сотрудничества:</t>
  </si>
  <si>
    <t>Телефон:+7 (495) 966-23-62</t>
  </si>
  <si>
    <t>г. Москва, ул. Нижегородская 29-33 стр 11, офис 212</t>
  </si>
  <si>
    <t>Телефон:+8 800 775 81 32 - бесплатный звонок по РОССИИ</t>
  </si>
  <si>
    <r>
      <t xml:space="preserve">Наш сайт: </t>
    </r>
    <r>
      <rPr>
        <b/>
        <sz val="14"/>
        <color rgb="FFFF0000"/>
        <rFont val="Times New Roman"/>
        <family val="1"/>
        <charset val="204"/>
      </rPr>
      <t>moschaitorg.ru</t>
    </r>
  </si>
  <si>
    <r>
      <t xml:space="preserve">Наша почта email: </t>
    </r>
    <r>
      <rPr>
        <b/>
        <sz val="14"/>
        <color rgb="FFFF0000"/>
        <rFont val="Times New Roman"/>
        <family val="1"/>
        <charset val="204"/>
      </rPr>
      <t>info@moschaitorg.ru</t>
    </r>
  </si>
  <si>
    <r>
      <t>Минимальная единица весового чая =</t>
    </r>
    <r>
      <rPr>
        <b/>
        <sz val="14"/>
        <color rgb="FFFF0000"/>
        <rFont val="Times New Roman"/>
        <family val="1"/>
        <charset val="204"/>
      </rPr>
      <t xml:space="preserve"> 5 кг</t>
    </r>
  </si>
  <si>
    <r>
      <t>Возможная фасовка чая :</t>
    </r>
    <r>
      <rPr>
        <b/>
        <sz val="14"/>
        <color rgb="FFFF0000"/>
        <rFont val="Times New Roman"/>
        <family val="1"/>
        <charset val="204"/>
      </rPr>
      <t xml:space="preserve"> 5 кг, 10 кг, и 40 кг </t>
    </r>
  </si>
  <si>
    <r>
      <t xml:space="preserve">Минимальная сумма заказа </t>
    </r>
    <r>
      <rPr>
        <b/>
        <sz val="14"/>
        <color rgb="FFFF0000"/>
        <rFont val="Times New Roman"/>
        <family val="1"/>
        <charset val="204"/>
      </rPr>
      <t xml:space="preserve">50.000 руб. </t>
    </r>
    <r>
      <rPr>
        <b/>
        <sz val="14"/>
        <color theme="1"/>
        <rFont val="Times New Roman"/>
        <family val="1"/>
        <charset val="204"/>
      </rPr>
      <t xml:space="preserve">(далее по колонкам </t>
    </r>
    <r>
      <rPr>
        <b/>
        <sz val="14"/>
        <color rgb="FFFF0000"/>
        <rFont val="Times New Roman"/>
        <family val="1"/>
        <charset val="204"/>
      </rPr>
      <t>150тр. и 300тр.</t>
    </r>
    <r>
      <rPr>
        <b/>
        <sz val="14"/>
        <color theme="1"/>
        <rFont val="Times New Roman"/>
        <family val="1"/>
        <charset val="204"/>
      </rPr>
      <t>)</t>
    </r>
  </si>
  <si>
    <t>Наш офис работает с 10.00 до 19.00 пн-пт, по адресу:</t>
  </si>
  <si>
    <r>
      <t xml:space="preserve">ДОСТАВКА ОСУЩЕСТВЛЯЕТСЯ </t>
    </r>
    <r>
      <rPr>
        <b/>
        <sz val="12"/>
        <color rgb="FFFF0000"/>
        <rFont val="Times New Roman"/>
        <family val="1"/>
        <charset val="204"/>
      </rPr>
      <t>НА 2-3</t>
    </r>
    <r>
      <rPr>
        <b/>
        <sz val="12"/>
        <rFont val="Times New Roman"/>
        <family val="1"/>
        <charset val="204"/>
      </rPr>
      <t xml:space="preserve"> ДЕНЬ ПОСЛЕ ОПЛАТЫ</t>
    </r>
  </si>
  <si>
    <r>
      <t xml:space="preserve">ДОСТАВКА   ПО МОСКВЕ  - </t>
    </r>
    <r>
      <rPr>
        <b/>
        <sz val="12"/>
        <color rgb="FFFF0000"/>
        <rFont val="Times New Roman"/>
        <family val="1"/>
        <charset val="204"/>
      </rPr>
      <t xml:space="preserve">БЕСПЛАТНО! </t>
    </r>
    <r>
      <rPr>
        <b/>
        <sz val="12"/>
        <rFont val="Times New Roman"/>
        <family val="1"/>
        <charset val="204"/>
      </rPr>
      <t xml:space="preserve"> (В ПРЕДЕЛАХ МКАД)</t>
    </r>
  </si>
  <si>
    <r>
      <t xml:space="preserve">ДОСТАВКА ДО ТРАНСПОРТНОЙ КОМПАНИИ - </t>
    </r>
    <r>
      <rPr>
        <b/>
        <sz val="12"/>
        <color rgb="FFFF0000"/>
        <rFont val="Times New Roman"/>
        <family val="1"/>
        <charset val="204"/>
      </rPr>
      <t xml:space="preserve">БЕСПЛАТНО! </t>
    </r>
    <r>
      <rPr>
        <b/>
        <sz val="12"/>
        <rFont val="Times New Roman"/>
        <family val="1"/>
        <charset val="204"/>
      </rPr>
      <t xml:space="preserve"> (В ПРЕДЕЛАХ МКАД)</t>
    </r>
  </si>
  <si>
    <t>То Ча ШЭН "Бамбуковый сад" 2010 год, 100 гр точа 1 шт</t>
  </si>
  <si>
    <t>То Ча ШУ "Бамбуковый сад" 2010 год, 100 гр точа 1 шт</t>
  </si>
  <si>
    <t>ZA12508</t>
  </si>
  <si>
    <r>
      <rPr>
        <b/>
        <sz val="10"/>
        <color indexed="8"/>
        <rFont val="Times New Roman"/>
        <family val="1"/>
        <charset val="204"/>
      </rPr>
      <t>Зеленый кактус</t>
    </r>
    <r>
      <rPr>
        <sz val="9"/>
        <color indexed="8"/>
        <rFont val="Times New Roman"/>
        <family val="1"/>
        <charset val="204"/>
      </rPr>
      <t xml:space="preserve"> (Зеленый чай Сенча  и ганпаундер с добавлением лимонной и апельсиновой корки,  а так же лимонной травы, аромат плодов кактуса.Чай ароматизирован натур. маслами)</t>
    </r>
  </si>
  <si>
    <r>
      <t xml:space="preserve">Пробники чая - бесплатно!!, 1 пробник = 5-8 гр (не более </t>
    </r>
    <r>
      <rPr>
        <b/>
        <sz val="14"/>
        <color rgb="FFFF0000"/>
        <rFont val="Times New Roman"/>
        <family val="1"/>
        <charset val="204"/>
      </rPr>
      <t>10 шт.</t>
    </r>
    <r>
      <rPr>
        <b/>
        <sz val="14"/>
        <color theme="1"/>
        <rFont val="Times New Roman"/>
        <family val="1"/>
        <charset val="204"/>
      </rPr>
      <t>)</t>
    </r>
  </si>
  <si>
    <t>Чайник "Жасмин"  1000 мл</t>
  </si>
  <si>
    <t>Чайник "Барбарис" 600 мл</t>
  </si>
  <si>
    <t>Чайник  "Барбарис"   900 мл</t>
  </si>
  <si>
    <t>Чайник "Георгин" 1200 мл</t>
  </si>
  <si>
    <t>Чайник "Георгин" 900 мл</t>
  </si>
  <si>
    <t>Чайник «Тыковка» 1200 мл</t>
  </si>
  <si>
    <t>Чайник «Тыковка» 900 мл</t>
  </si>
  <si>
    <t>Типод «Кувшинка» 1000 мл</t>
  </si>
  <si>
    <t>Типод  «Домашний »500 мл</t>
  </si>
  <si>
    <t>ОПТОВОЕ ПРЕДЛОЖЕНИЕ ПО ПОСУДЕ</t>
  </si>
  <si>
    <t>Кол-во коробок</t>
  </si>
  <si>
    <t>Фото</t>
  </si>
  <si>
    <t>Цена за 1 шт</t>
  </si>
  <si>
    <t xml:space="preserve">Кол-во коробок </t>
  </si>
  <si>
    <t>От 7 коробок</t>
  </si>
  <si>
    <t>От 15 коробок</t>
  </si>
  <si>
    <t>От 3-х коробок</t>
  </si>
  <si>
    <t>Зеленый с жасмином (Хуа Чжу Ча)</t>
  </si>
  <si>
    <t>J003</t>
  </si>
  <si>
    <t>Чай черный Ассам GBOP  (4210)</t>
  </si>
  <si>
    <t>С4210</t>
  </si>
  <si>
    <t>PSH4</t>
  </si>
  <si>
    <r>
      <t>То Ча "</t>
    </r>
    <r>
      <rPr>
        <b/>
        <sz val="9"/>
        <color indexed="8"/>
        <rFont val="Times New Roman"/>
        <family val="1"/>
      </rPr>
      <t>968</t>
    </r>
    <r>
      <rPr>
        <sz val="9"/>
        <color indexed="8"/>
        <rFont val="Times New Roman"/>
        <family val="1"/>
      </rPr>
      <t xml:space="preserve">" Шу   (100гр.) Хайваньский. завод </t>
    </r>
    <r>
      <rPr>
        <b/>
        <sz val="9"/>
        <color indexed="10"/>
        <rFont val="Times New Roman"/>
        <family val="1"/>
      </rPr>
      <t xml:space="preserve"> </t>
    </r>
    <r>
      <rPr>
        <sz val="9"/>
        <rFont val="Times New Roman"/>
        <family val="1"/>
        <charset val="204"/>
      </rPr>
      <t>1 шт</t>
    </r>
  </si>
  <si>
    <t>F002</t>
  </si>
  <si>
    <r>
      <t xml:space="preserve">Облепиховый компот </t>
    </r>
    <r>
      <rPr>
        <sz val="10"/>
        <color indexed="8"/>
        <rFont val="Times New Roman"/>
        <family val="1"/>
        <charset val="204"/>
      </rPr>
      <t>(Облепиха цельная,кусочки груши, резанное кусочками,яблоко, и плоды красноплодная рябины)</t>
    </r>
  </si>
  <si>
    <r>
      <rPr>
        <b/>
        <sz val="9"/>
        <color indexed="8"/>
        <rFont val="Times New Roman"/>
        <family val="1"/>
        <charset val="204"/>
      </rPr>
      <t xml:space="preserve">МАРТИНИКА </t>
    </r>
    <r>
      <rPr>
        <sz val="9"/>
        <color indexed="8"/>
        <rFont val="Times New Roman"/>
        <family val="1"/>
        <charset val="204"/>
      </rPr>
      <t xml:space="preserve"> ( Черный чай индийский с ананосом, коркой апельсина, кожурой шиповника, лепестками сафлора, красной розы лепестки, лепестки василька и подсолнечника)</t>
    </r>
  </si>
  <si>
    <r>
      <t xml:space="preserve">МИНИМАЛЬНАЯ ФАСОВКА = </t>
    </r>
    <r>
      <rPr>
        <b/>
        <sz val="20"/>
        <color rgb="FFFF0000"/>
        <rFont val="Times New Roman"/>
        <family val="1"/>
        <charset val="204"/>
      </rPr>
      <t xml:space="preserve">1 коробка </t>
    </r>
    <r>
      <rPr>
        <b/>
        <sz val="20"/>
        <color theme="1"/>
        <rFont val="Times New Roman"/>
        <family val="1"/>
        <charset val="204"/>
      </rPr>
      <t>= 20шт чайников</t>
    </r>
  </si>
  <si>
    <t>Стеклянные чайники класса "А". Производство Cai Sheng Yao Co, LTD</t>
  </si>
  <si>
    <t>Чайник "Георгин" 500 мл</t>
  </si>
  <si>
    <t>Зеленый чай мелкий рубленный лист</t>
  </si>
  <si>
    <t>Z13423AA</t>
  </si>
  <si>
    <t>Черный чай ОРА Вьетнам (4301)</t>
  </si>
  <si>
    <t>C4301</t>
  </si>
  <si>
    <t>ЧЕРНЫЙ 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</si>
</sst>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.00&quot;р.&quot;"/>
  </numFmts>
  <fonts count="4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20"/>
      <color theme="1"/>
      <name val="Times New Roman"/>
      <family val="1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</font>
    <font>
      <b/>
      <sz val="10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indexed="63"/>
      <name val="Arial"/>
      <family val="2"/>
    </font>
    <font>
      <sz val="10"/>
      <color indexed="8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  <charset val="204"/>
    </font>
    <font>
      <b/>
      <sz val="12"/>
      <name val="Arial"/>
      <family val="2"/>
    </font>
    <font>
      <sz val="12"/>
      <color theme="1"/>
      <name val="Times New Roman"/>
      <family val="1"/>
    </font>
    <font>
      <sz val="12"/>
      <color indexed="8"/>
      <name val="Arial"/>
      <family val="2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8"/>
      <color rgb="FFFF0000"/>
      <name val="Times New Roman"/>
      <family val="1"/>
    </font>
    <font>
      <b/>
      <sz val="20"/>
      <color rgb="FFFF0000"/>
      <name val="Times New Roman"/>
      <family val="1"/>
    </font>
    <font>
      <b/>
      <sz val="14"/>
      <color rgb="FFFF0000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theme="1"/>
      <name val="Times New Roman"/>
      <family val="1"/>
    </font>
    <font>
      <b/>
      <sz val="20"/>
      <color rgb="FFFF0000"/>
      <name val="Times New Roman"/>
      <family val="1"/>
      <charset val="204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b/>
      <sz val="9"/>
      <color indexed="10"/>
      <name val="Times New Roman"/>
      <family val="1"/>
    </font>
    <font>
      <i/>
      <sz val="20"/>
      <name val="Times New Roman"/>
      <family val="1"/>
      <charset val="204"/>
    </font>
    <font>
      <b/>
      <sz val="26"/>
      <color rgb="FFFF0000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1E3F0"/>
        <bgColor indexed="9"/>
      </patternFill>
    </fill>
    <fill>
      <patternFill patternType="solid">
        <fgColor rgb="FFF1E3F0"/>
        <bgColor indexed="64"/>
      </patternFill>
    </fill>
    <fill>
      <patternFill patternType="solid">
        <fgColor rgb="FFE5E0EC"/>
        <bgColor indexed="9"/>
      </patternFill>
    </fill>
    <fill>
      <patternFill patternType="solid">
        <fgColor theme="7" tint="0.59999389629810485"/>
        <bgColor indexed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9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1E3F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EDDFEB"/>
        <bgColor indexed="64"/>
      </patternFill>
    </fill>
    <fill>
      <patternFill patternType="solid">
        <fgColor rgb="FFC8BBD7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BAABCD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320">
    <xf numFmtId="0" fontId="0" fillId="0" borderId="0" xfId="0"/>
    <xf numFmtId="0" fontId="0" fillId="0" borderId="0" xfId="0" applyAlignment="1">
      <alignment wrapText="1"/>
    </xf>
    <xf numFmtId="0" fontId="10" fillId="0" borderId="0" xfId="0" applyFont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/>
    <xf numFmtId="0" fontId="10" fillId="3" borderId="1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4" fillId="0" borderId="0" xfId="0" applyFont="1"/>
    <xf numFmtId="164" fontId="10" fillId="0" borderId="0" xfId="0" applyNumberFormat="1" applyFont="1" applyAlignment="1">
      <alignment horizontal="center" vertical="center"/>
    </xf>
    <xf numFmtId="1" fontId="10" fillId="6" borderId="2" xfId="0" applyNumberFormat="1" applyFont="1" applyFill="1" applyBorder="1" applyAlignment="1">
      <alignment horizontal="center" vertical="center" wrapText="1"/>
    </xf>
    <xf numFmtId="44" fontId="13" fillId="6" borderId="2" xfId="0" applyNumberFormat="1" applyFont="1" applyFill="1" applyBorder="1" applyAlignment="1">
      <alignment horizontal="center" vertical="center" wrapText="1"/>
    </xf>
    <xf numFmtId="1" fontId="10" fillId="6" borderId="3" xfId="0" applyNumberFormat="1" applyFont="1" applyFill="1" applyBorder="1" applyAlignment="1">
      <alignment horizontal="center" vertical="center" wrapText="1"/>
    </xf>
    <xf numFmtId="44" fontId="13" fillId="6" borderId="3" xfId="0" applyNumberFormat="1" applyFont="1" applyFill="1" applyBorder="1" applyAlignment="1">
      <alignment horizontal="center" vertical="center" wrapText="1"/>
    </xf>
    <xf numFmtId="1" fontId="10" fillId="6" borderId="1" xfId="0" applyNumberFormat="1" applyFont="1" applyFill="1" applyBorder="1" applyAlignment="1">
      <alignment horizontal="center" vertical="center" wrapText="1"/>
    </xf>
    <xf numFmtId="44" fontId="13" fillId="6" borderId="1" xfId="0" applyNumberFormat="1" applyFont="1" applyFill="1" applyBorder="1" applyAlignment="1">
      <alignment horizontal="center" vertical="center" wrapText="1"/>
    </xf>
    <xf numFmtId="1" fontId="10" fillId="6" borderId="12" xfId="0" applyNumberFormat="1" applyFont="1" applyFill="1" applyBorder="1" applyAlignment="1">
      <alignment horizontal="center" vertical="center" wrapText="1"/>
    </xf>
    <xf numFmtId="44" fontId="13" fillId="6" borderId="12" xfId="0" applyNumberFormat="1" applyFont="1" applyFill="1" applyBorder="1" applyAlignment="1">
      <alignment horizontal="center" vertical="center" wrapText="1"/>
    </xf>
    <xf numFmtId="1" fontId="10" fillId="6" borderId="3" xfId="0" applyNumberFormat="1" applyFont="1" applyFill="1" applyBorder="1" applyAlignment="1">
      <alignment horizontal="center" wrapText="1"/>
    </xf>
    <xf numFmtId="1" fontId="10" fillId="6" borderId="15" xfId="0" applyNumberFormat="1" applyFont="1" applyFill="1" applyBorder="1" applyAlignment="1">
      <alignment horizontal="center" wrapText="1"/>
    </xf>
    <xf numFmtId="44" fontId="13" fillId="6" borderId="15" xfId="0" applyNumberFormat="1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wrapText="1"/>
    </xf>
    <xf numFmtId="1" fontId="10" fillId="6" borderId="12" xfId="0" applyNumberFormat="1" applyFont="1" applyFill="1" applyBorder="1" applyAlignment="1">
      <alignment horizontal="center" vertical="center"/>
    </xf>
    <xf numFmtId="44" fontId="13" fillId="6" borderId="12" xfId="0" applyNumberFormat="1" applyFont="1" applyFill="1" applyBorder="1" applyAlignment="1">
      <alignment horizontal="center" vertical="center"/>
    </xf>
    <xf numFmtId="1" fontId="10" fillId="6" borderId="3" xfId="0" applyNumberFormat="1" applyFont="1" applyFill="1" applyBorder="1" applyAlignment="1">
      <alignment horizontal="center" vertical="center"/>
    </xf>
    <xf numFmtId="44" fontId="13" fillId="6" borderId="3" xfId="0" applyNumberFormat="1" applyFont="1" applyFill="1" applyBorder="1" applyAlignment="1">
      <alignment horizontal="center" vertical="center"/>
    </xf>
    <xf numFmtId="1" fontId="10" fillId="6" borderId="1" xfId="0" applyNumberFormat="1" applyFont="1" applyFill="1" applyBorder="1" applyAlignment="1">
      <alignment horizontal="center" vertical="center"/>
    </xf>
    <xf numFmtId="44" fontId="13" fillId="6" borderId="1" xfId="0" applyNumberFormat="1" applyFont="1" applyFill="1" applyBorder="1" applyAlignment="1">
      <alignment horizontal="center" vertical="center"/>
    </xf>
    <xf numFmtId="1" fontId="10" fillId="8" borderId="2" xfId="0" applyNumberFormat="1" applyFont="1" applyFill="1" applyBorder="1" applyAlignment="1">
      <alignment horizontal="center" vertical="center" wrapText="1"/>
    </xf>
    <xf numFmtId="1" fontId="13" fillId="8" borderId="2" xfId="0" applyNumberFormat="1" applyFont="1" applyFill="1" applyBorder="1" applyAlignment="1">
      <alignment horizontal="center" vertical="center" wrapText="1"/>
    </xf>
    <xf numFmtId="44" fontId="13" fillId="8" borderId="2" xfId="0" applyNumberFormat="1" applyFont="1" applyFill="1" applyBorder="1" applyAlignment="1">
      <alignment horizontal="center" vertical="center" wrapText="1"/>
    </xf>
    <xf numFmtId="1" fontId="10" fillId="8" borderId="3" xfId="0" applyNumberFormat="1" applyFont="1" applyFill="1" applyBorder="1" applyAlignment="1">
      <alignment horizontal="center" vertical="center" wrapText="1"/>
    </xf>
    <xf numFmtId="44" fontId="13" fillId="8" borderId="3" xfId="0" applyNumberFormat="1" applyFont="1" applyFill="1" applyBorder="1" applyAlignment="1">
      <alignment horizontal="center" vertical="center" wrapText="1"/>
    </xf>
    <xf numFmtId="1" fontId="10" fillId="8" borderId="1" xfId="0" applyNumberFormat="1" applyFont="1" applyFill="1" applyBorder="1" applyAlignment="1">
      <alignment horizontal="center" vertical="center" wrapText="1"/>
    </xf>
    <xf numFmtId="44" fontId="13" fillId="8" borderId="1" xfId="0" applyNumberFormat="1" applyFont="1" applyFill="1" applyBorder="1" applyAlignment="1">
      <alignment horizontal="center" vertical="center" wrapText="1"/>
    </xf>
    <xf numFmtId="1" fontId="10" fillId="8" borderId="12" xfId="0" applyNumberFormat="1" applyFont="1" applyFill="1" applyBorder="1" applyAlignment="1">
      <alignment horizontal="center" vertical="center" wrapText="1"/>
    </xf>
    <xf numFmtId="44" fontId="13" fillId="8" borderId="12" xfId="0" applyNumberFormat="1" applyFont="1" applyFill="1" applyBorder="1" applyAlignment="1">
      <alignment horizontal="center" vertical="center" wrapText="1"/>
    </xf>
    <xf numFmtId="44" fontId="13" fillId="8" borderId="15" xfId="0" applyNumberFormat="1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wrapText="1"/>
    </xf>
    <xf numFmtId="1" fontId="10" fillId="8" borderId="12" xfId="0" applyNumberFormat="1" applyFont="1" applyFill="1" applyBorder="1" applyAlignment="1">
      <alignment horizontal="center" vertical="center"/>
    </xf>
    <xf numFmtId="44" fontId="13" fillId="8" borderId="12" xfId="0" applyNumberFormat="1" applyFont="1" applyFill="1" applyBorder="1" applyAlignment="1">
      <alignment horizontal="center" vertical="center"/>
    </xf>
    <xf numFmtId="1" fontId="10" fillId="8" borderId="3" xfId="0" applyNumberFormat="1" applyFont="1" applyFill="1" applyBorder="1" applyAlignment="1">
      <alignment horizontal="center" vertical="center"/>
    </xf>
    <xf numFmtId="44" fontId="13" fillId="8" borderId="3" xfId="0" applyNumberFormat="1" applyFont="1" applyFill="1" applyBorder="1" applyAlignment="1">
      <alignment horizontal="center" vertical="center"/>
    </xf>
    <xf numFmtId="1" fontId="10" fillId="8" borderId="1" xfId="0" applyNumberFormat="1" applyFont="1" applyFill="1" applyBorder="1" applyAlignment="1">
      <alignment horizontal="center" vertical="center"/>
    </xf>
    <xf numFmtId="44" fontId="13" fillId="8" borderId="1" xfId="0" applyNumberFormat="1" applyFont="1" applyFill="1" applyBorder="1" applyAlignment="1">
      <alignment horizontal="center" vertical="center"/>
    </xf>
    <xf numFmtId="3" fontId="13" fillId="6" borderId="2" xfId="0" applyNumberFormat="1" applyFont="1" applyFill="1" applyBorder="1" applyAlignment="1">
      <alignment horizontal="center" vertical="center" wrapText="1"/>
    </xf>
    <xf numFmtId="1" fontId="10" fillId="10" borderId="2" xfId="0" applyNumberFormat="1" applyFont="1" applyFill="1" applyBorder="1" applyAlignment="1">
      <alignment horizontal="center" vertical="center" wrapText="1"/>
    </xf>
    <xf numFmtId="3" fontId="13" fillId="10" borderId="2" xfId="0" applyNumberFormat="1" applyFont="1" applyFill="1" applyBorder="1" applyAlignment="1">
      <alignment horizontal="center" vertical="center" wrapText="1"/>
    </xf>
    <xf numFmtId="44" fontId="13" fillId="10" borderId="8" xfId="0" applyNumberFormat="1" applyFont="1" applyFill="1" applyBorder="1" applyAlignment="1">
      <alignment horizontal="center" vertical="center" wrapText="1"/>
    </xf>
    <xf numFmtId="1" fontId="10" fillId="10" borderId="3" xfId="0" applyNumberFormat="1" applyFont="1" applyFill="1" applyBorder="1" applyAlignment="1">
      <alignment horizontal="center" vertical="center" wrapText="1"/>
    </xf>
    <xf numFmtId="44" fontId="13" fillId="10" borderId="10" xfId="0" applyNumberFormat="1" applyFont="1" applyFill="1" applyBorder="1" applyAlignment="1">
      <alignment horizontal="center" vertical="center" wrapText="1"/>
    </xf>
    <xf numFmtId="1" fontId="10" fillId="10" borderId="1" xfId="0" applyNumberFormat="1" applyFont="1" applyFill="1" applyBorder="1" applyAlignment="1">
      <alignment horizontal="center" vertical="center" wrapText="1"/>
    </xf>
    <xf numFmtId="44" fontId="13" fillId="10" borderId="6" xfId="0" applyNumberFormat="1" applyFont="1" applyFill="1" applyBorder="1" applyAlignment="1">
      <alignment horizontal="center" vertical="center" wrapText="1"/>
    </xf>
    <xf numFmtId="1" fontId="10" fillId="10" borderId="12" xfId="0" applyNumberFormat="1" applyFont="1" applyFill="1" applyBorder="1" applyAlignment="1">
      <alignment horizontal="center" vertical="center" wrapText="1"/>
    </xf>
    <xf numFmtId="44" fontId="13" fillId="10" borderId="13" xfId="0" applyNumberFormat="1" applyFont="1" applyFill="1" applyBorder="1" applyAlignment="1">
      <alignment horizontal="center" vertical="center" wrapText="1"/>
    </xf>
    <xf numFmtId="1" fontId="10" fillId="10" borderId="3" xfId="0" applyNumberFormat="1" applyFont="1" applyFill="1" applyBorder="1" applyAlignment="1">
      <alignment horizontal="center" wrapText="1"/>
    </xf>
    <xf numFmtId="1" fontId="10" fillId="10" borderId="15" xfId="0" applyNumberFormat="1" applyFont="1" applyFill="1" applyBorder="1" applyAlignment="1">
      <alignment horizontal="center" wrapText="1"/>
    </xf>
    <xf numFmtId="44" fontId="13" fillId="10" borderId="16" xfId="0" applyNumberFormat="1" applyFont="1" applyFill="1" applyBorder="1" applyAlignment="1">
      <alignment horizontal="center" vertical="center" wrapText="1"/>
    </xf>
    <xf numFmtId="0" fontId="10" fillId="10" borderId="3" xfId="0" applyFont="1" applyFill="1" applyBorder="1" applyAlignment="1">
      <alignment horizontal="center" wrapText="1"/>
    </xf>
    <xf numFmtId="1" fontId="10" fillId="10" borderId="12" xfId="0" applyNumberFormat="1" applyFont="1" applyFill="1" applyBorder="1" applyAlignment="1">
      <alignment horizontal="center" vertical="center"/>
    </xf>
    <xf numFmtId="44" fontId="13" fillId="10" borderId="13" xfId="0" applyNumberFormat="1" applyFont="1" applyFill="1" applyBorder="1" applyAlignment="1">
      <alignment horizontal="center" vertical="center"/>
    </xf>
    <xf numFmtId="1" fontId="10" fillId="10" borderId="3" xfId="0" applyNumberFormat="1" applyFont="1" applyFill="1" applyBorder="1" applyAlignment="1">
      <alignment horizontal="center" vertical="center"/>
    </xf>
    <xf numFmtId="44" fontId="13" fillId="10" borderId="10" xfId="0" applyNumberFormat="1" applyFont="1" applyFill="1" applyBorder="1" applyAlignment="1">
      <alignment horizontal="center" vertical="center"/>
    </xf>
    <xf numFmtId="1" fontId="10" fillId="10" borderId="1" xfId="0" applyNumberFormat="1" applyFont="1" applyFill="1" applyBorder="1" applyAlignment="1">
      <alignment horizontal="center" vertical="center"/>
    </xf>
    <xf numFmtId="44" fontId="13" fillId="10" borderId="6" xfId="0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left" vertical="center" wrapText="1"/>
    </xf>
    <xf numFmtId="0" fontId="12" fillId="3" borderId="3" xfId="1" applyNumberFormat="1" applyFont="1" applyFill="1" applyBorder="1" applyAlignment="1">
      <alignment horizontal="center" vertical="center" wrapText="1"/>
    </xf>
    <xf numFmtId="0" fontId="12" fillId="3" borderId="12" xfId="1" applyNumberFormat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12" fillId="11" borderId="3" xfId="1" applyNumberFormat="1" applyFont="1" applyFill="1" applyBorder="1" applyAlignment="1">
      <alignment horizontal="center" vertical="center"/>
    </xf>
    <xf numFmtId="0" fontId="12" fillId="11" borderId="1" xfId="1" applyNumberFormat="1" applyFont="1" applyFill="1" applyBorder="1" applyAlignment="1">
      <alignment horizontal="center" vertical="center"/>
    </xf>
    <xf numFmtId="0" fontId="12" fillId="11" borderId="15" xfId="1" applyNumberFormat="1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left" vertical="center" wrapText="1"/>
    </xf>
    <xf numFmtId="0" fontId="20" fillId="3" borderId="3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20" fillId="3" borderId="12" xfId="0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left" vertical="center" wrapText="1"/>
    </xf>
    <xf numFmtId="0" fontId="22" fillId="0" borderId="0" xfId="0" applyFont="1" applyAlignment="1"/>
    <xf numFmtId="0" fontId="0" fillId="0" borderId="0" xfId="0" applyAlignment="1"/>
    <xf numFmtId="0" fontId="21" fillId="0" borderId="0" xfId="0" applyFont="1"/>
    <xf numFmtId="0" fontId="10" fillId="0" borderId="0" xfId="0" applyFont="1" applyAlignment="1">
      <alignment vertical="center"/>
    </xf>
    <xf numFmtId="0" fontId="24" fillId="0" borderId="0" xfId="0" applyFont="1" applyAlignment="1">
      <alignment horizontal="right"/>
    </xf>
    <xf numFmtId="0" fontId="4" fillId="0" borderId="0" xfId="0" applyFont="1" applyBorder="1" applyAlignment="1">
      <alignment vertical="center"/>
    </xf>
    <xf numFmtId="0" fontId="0" fillId="0" borderId="0" xfId="0" applyBorder="1" applyAlignment="1"/>
    <xf numFmtId="164" fontId="1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wrapText="1"/>
    </xf>
    <xf numFmtId="0" fontId="13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1" fontId="10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right" vertical="center"/>
    </xf>
    <xf numFmtId="0" fontId="21" fillId="0" borderId="0" xfId="0" applyFont="1" applyBorder="1"/>
    <xf numFmtId="0" fontId="24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/>
    <xf numFmtId="0" fontId="22" fillId="0" borderId="0" xfId="0" applyFont="1" applyBorder="1" applyAlignment="1"/>
    <xf numFmtId="1" fontId="13" fillId="8" borderId="12" xfId="0" applyNumberFormat="1" applyFont="1" applyFill="1" applyBorder="1" applyAlignment="1">
      <alignment horizontal="center" vertical="center" wrapText="1"/>
    </xf>
    <xf numFmtId="3" fontId="13" fillId="6" borderId="12" xfId="0" applyNumberFormat="1" applyFont="1" applyFill="1" applyBorder="1" applyAlignment="1">
      <alignment horizontal="center" vertical="center" wrapText="1"/>
    </xf>
    <xf numFmtId="3" fontId="13" fillId="10" borderId="12" xfId="0" applyNumberFormat="1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1" fontId="10" fillId="8" borderId="15" xfId="0" applyNumberFormat="1" applyFont="1" applyFill="1" applyBorder="1" applyAlignment="1">
      <alignment horizontal="center" vertical="center" wrapText="1"/>
    </xf>
    <xf numFmtId="1" fontId="13" fillId="8" borderId="24" xfId="0" applyNumberFormat="1" applyFont="1" applyFill="1" applyBorder="1" applyAlignment="1">
      <alignment horizontal="center" vertical="center" wrapText="1"/>
    </xf>
    <xf numFmtId="1" fontId="10" fillId="6" borderId="15" xfId="0" applyNumberFormat="1" applyFont="1" applyFill="1" applyBorder="1" applyAlignment="1">
      <alignment horizontal="center" vertical="center" wrapText="1"/>
    </xf>
    <xf numFmtId="3" fontId="13" fillId="6" borderId="24" xfId="0" applyNumberFormat="1" applyFont="1" applyFill="1" applyBorder="1" applyAlignment="1">
      <alignment horizontal="center" vertical="center" wrapText="1"/>
    </xf>
    <xf numFmtId="1" fontId="10" fillId="10" borderId="15" xfId="0" applyNumberFormat="1" applyFont="1" applyFill="1" applyBorder="1" applyAlignment="1">
      <alignment horizontal="center" vertical="center" wrapText="1"/>
    </xf>
    <xf numFmtId="3" fontId="13" fillId="10" borderId="24" xfId="0" applyNumberFormat="1" applyFont="1" applyFill="1" applyBorder="1" applyAlignment="1">
      <alignment horizontal="center" vertical="center" wrapText="1"/>
    </xf>
    <xf numFmtId="1" fontId="13" fillId="8" borderId="25" xfId="0" applyNumberFormat="1" applyFont="1" applyFill="1" applyBorder="1" applyAlignment="1">
      <alignment horizontal="center" vertical="center" wrapText="1"/>
    </xf>
    <xf numFmtId="3" fontId="13" fillId="6" borderId="25" xfId="0" applyNumberFormat="1" applyFont="1" applyFill="1" applyBorder="1" applyAlignment="1">
      <alignment horizontal="center" vertical="center" wrapText="1"/>
    </xf>
    <xf numFmtId="3" fontId="13" fillId="10" borderId="25" xfId="0" applyNumberFormat="1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left" vertical="center" wrapText="1"/>
    </xf>
    <xf numFmtId="0" fontId="12" fillId="3" borderId="15" xfId="1" applyNumberFormat="1" applyFont="1" applyFill="1" applyBorder="1" applyAlignment="1">
      <alignment horizontal="center" vertical="center" wrapText="1"/>
    </xf>
    <xf numFmtId="0" fontId="10" fillId="8" borderId="15" xfId="0" applyFont="1" applyFill="1" applyBorder="1" applyAlignment="1">
      <alignment horizontal="center" wrapText="1"/>
    </xf>
    <xf numFmtId="0" fontId="10" fillId="6" borderId="15" xfId="0" applyFont="1" applyFill="1" applyBorder="1" applyAlignment="1">
      <alignment horizontal="center" wrapText="1"/>
    </xf>
    <xf numFmtId="0" fontId="10" fillId="10" borderId="15" xfId="0" applyFont="1" applyFill="1" applyBorder="1" applyAlignment="1">
      <alignment horizontal="center" wrapText="1"/>
    </xf>
    <xf numFmtId="1" fontId="10" fillId="8" borderId="2" xfId="0" applyNumberFormat="1" applyFont="1" applyFill="1" applyBorder="1" applyAlignment="1">
      <alignment horizontal="center" vertical="center"/>
    </xf>
    <xf numFmtId="44" fontId="13" fillId="8" borderId="2" xfId="0" applyNumberFormat="1" applyFont="1" applyFill="1" applyBorder="1" applyAlignment="1">
      <alignment horizontal="center" vertical="center"/>
    </xf>
    <xf numFmtId="1" fontId="10" fillId="6" borderId="2" xfId="0" applyNumberFormat="1" applyFont="1" applyFill="1" applyBorder="1" applyAlignment="1">
      <alignment horizontal="center" vertical="center"/>
    </xf>
    <xf numFmtId="44" fontId="13" fillId="6" borderId="2" xfId="0" applyNumberFormat="1" applyFont="1" applyFill="1" applyBorder="1" applyAlignment="1">
      <alignment horizontal="center" vertical="center"/>
    </xf>
    <xf numFmtId="1" fontId="10" fillId="10" borderId="2" xfId="0" applyNumberFormat="1" applyFont="1" applyFill="1" applyBorder="1" applyAlignment="1">
      <alignment horizontal="center" vertical="center"/>
    </xf>
    <xf numFmtId="44" fontId="13" fillId="10" borderId="8" xfId="0" applyNumberFormat="1" applyFont="1" applyFill="1" applyBorder="1" applyAlignment="1">
      <alignment horizontal="center" vertical="center"/>
    </xf>
    <xf numFmtId="0" fontId="20" fillId="3" borderId="15" xfId="0" applyFont="1" applyFill="1" applyBorder="1" applyAlignment="1">
      <alignment horizontal="left" vertical="center" wrapText="1"/>
    </xf>
    <xf numFmtId="1" fontId="10" fillId="8" borderId="15" xfId="0" applyNumberFormat="1" applyFont="1" applyFill="1" applyBorder="1" applyAlignment="1">
      <alignment horizontal="center" vertical="center"/>
    </xf>
    <xf numFmtId="44" fontId="13" fillId="8" borderId="15" xfId="0" applyNumberFormat="1" applyFont="1" applyFill="1" applyBorder="1" applyAlignment="1">
      <alignment horizontal="center" vertical="center"/>
    </xf>
    <xf numFmtId="1" fontId="10" fillId="6" borderId="15" xfId="0" applyNumberFormat="1" applyFont="1" applyFill="1" applyBorder="1" applyAlignment="1">
      <alignment horizontal="center" vertical="center"/>
    </xf>
    <xf numFmtId="44" fontId="13" fillId="6" borderId="15" xfId="0" applyNumberFormat="1" applyFont="1" applyFill="1" applyBorder="1" applyAlignment="1">
      <alignment horizontal="center" vertical="center"/>
    </xf>
    <xf numFmtId="1" fontId="10" fillId="10" borderId="15" xfId="0" applyNumberFormat="1" applyFont="1" applyFill="1" applyBorder="1" applyAlignment="1">
      <alignment horizontal="center" vertical="center"/>
    </xf>
    <xf numFmtId="44" fontId="13" fillId="10" borderId="16" xfId="0" applyNumberFormat="1" applyFont="1" applyFill="1" applyBorder="1" applyAlignment="1">
      <alignment horizontal="center" vertical="center"/>
    </xf>
    <xf numFmtId="0" fontId="4" fillId="0" borderId="26" xfId="0" applyFont="1" applyBorder="1" applyAlignment="1"/>
    <xf numFmtId="0" fontId="4" fillId="0" borderId="27" xfId="0" applyFont="1" applyBorder="1" applyAlignment="1">
      <alignment horizontal="right" vertical="center"/>
    </xf>
    <xf numFmtId="164" fontId="13" fillId="0" borderId="27" xfId="0" applyNumberFormat="1" applyFont="1" applyBorder="1" applyAlignment="1">
      <alignment horizontal="center" vertical="center"/>
    </xf>
    <xf numFmtId="1" fontId="10" fillId="0" borderId="27" xfId="0" applyNumberFormat="1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164" fontId="13" fillId="0" borderId="28" xfId="0" applyNumberFormat="1" applyFont="1" applyBorder="1" applyAlignment="1">
      <alignment horizontal="center" vertical="center"/>
    </xf>
    <xf numFmtId="0" fontId="29" fillId="0" borderId="35" xfId="0" applyFont="1" applyBorder="1" applyAlignment="1">
      <alignment horizontal="left" vertical="center"/>
    </xf>
    <xf numFmtId="0" fontId="27" fillId="0" borderId="35" xfId="0" applyFont="1" applyBorder="1" applyAlignment="1">
      <alignment horizontal="left" vertical="center"/>
    </xf>
    <xf numFmtId="164" fontId="27" fillId="0" borderId="35" xfId="0" applyNumberFormat="1" applyFont="1" applyBorder="1" applyAlignment="1">
      <alignment horizontal="left" vertical="center"/>
    </xf>
    <xf numFmtId="164" fontId="13" fillId="0" borderId="36" xfId="0" applyNumberFormat="1" applyFont="1" applyBorder="1" applyAlignment="1">
      <alignment horizontal="center" vertical="center"/>
    </xf>
    <xf numFmtId="164" fontId="13" fillId="0" borderId="33" xfId="0" applyNumberFormat="1" applyFont="1" applyBorder="1" applyAlignment="1">
      <alignment horizontal="center" vertical="center"/>
    </xf>
    <xf numFmtId="0" fontId="28" fillId="0" borderId="34" xfId="0" applyFont="1" applyBorder="1" applyAlignment="1">
      <alignment horizontal="left" vertical="center" wrapText="1"/>
    </xf>
    <xf numFmtId="0" fontId="24" fillId="0" borderId="32" xfId="0" applyFont="1" applyBorder="1" applyAlignment="1">
      <alignment horizontal="center" vertical="center"/>
    </xf>
    <xf numFmtId="0" fontId="3" fillId="12" borderId="0" xfId="0" applyFont="1" applyFill="1" applyBorder="1" applyAlignment="1">
      <alignment horizontal="left" vertical="center"/>
    </xf>
    <xf numFmtId="0" fontId="3" fillId="12" borderId="33" xfId="0" applyFont="1" applyFill="1" applyBorder="1" applyAlignment="1">
      <alignment horizontal="left" vertical="center"/>
    </xf>
    <xf numFmtId="0" fontId="30" fillId="13" borderId="18" xfId="0" applyFont="1" applyFill="1" applyBorder="1" applyAlignment="1">
      <alignment horizontal="left" vertical="center"/>
    </xf>
    <xf numFmtId="0" fontId="30" fillId="13" borderId="22" xfId="0" applyFont="1" applyFill="1" applyBorder="1" applyAlignment="1">
      <alignment horizontal="left" vertical="center"/>
    </xf>
    <xf numFmtId="0" fontId="30" fillId="13" borderId="31" xfId="0" applyFont="1" applyFill="1" applyBorder="1" applyAlignment="1">
      <alignment horizontal="left" vertical="center"/>
    </xf>
    <xf numFmtId="0" fontId="30" fillId="13" borderId="29" xfId="0" applyFont="1" applyFill="1" applyBorder="1" applyAlignment="1">
      <alignment horizontal="left" vertical="center"/>
    </xf>
    <xf numFmtId="0" fontId="30" fillId="13" borderId="23" xfId="0" applyFont="1" applyFill="1" applyBorder="1" applyAlignment="1">
      <alignment horizontal="left" vertical="center"/>
    </xf>
    <xf numFmtId="0" fontId="30" fillId="13" borderId="30" xfId="0" applyFont="1" applyFill="1" applyBorder="1" applyAlignment="1">
      <alignment horizontal="left" vertical="center"/>
    </xf>
    <xf numFmtId="0" fontId="5" fillId="14" borderId="3" xfId="0" applyFont="1" applyFill="1" applyBorder="1" applyAlignment="1">
      <alignment horizontal="center" vertical="center"/>
    </xf>
    <xf numFmtId="164" fontId="5" fillId="14" borderId="3" xfId="0" applyNumberFormat="1" applyFont="1" applyFill="1" applyBorder="1" applyAlignment="1">
      <alignment horizontal="center" vertical="center"/>
    </xf>
    <xf numFmtId="0" fontId="5" fillId="16" borderId="3" xfId="0" applyFont="1" applyFill="1" applyBorder="1" applyAlignment="1">
      <alignment horizontal="center" vertical="center"/>
    </xf>
    <xf numFmtId="164" fontId="5" fillId="16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wrapText="1"/>
    </xf>
    <xf numFmtId="0" fontId="36" fillId="15" borderId="3" xfId="0" applyFont="1" applyFill="1" applyBorder="1" applyAlignment="1">
      <alignment vertical="center" wrapText="1"/>
    </xf>
    <xf numFmtId="0" fontId="36" fillId="15" borderId="0" xfId="0" applyFont="1" applyFill="1" applyAlignment="1">
      <alignment vertical="center" wrapText="1"/>
    </xf>
    <xf numFmtId="0" fontId="21" fillId="15" borderId="3" xfId="0" applyFont="1" applyFill="1" applyBorder="1" applyAlignment="1">
      <alignment horizontal="center" vertical="center" wrapText="1"/>
    </xf>
    <xf numFmtId="0" fontId="21" fillId="15" borderId="3" xfId="0" applyNumberFormat="1" applyFont="1" applyFill="1" applyBorder="1" applyAlignment="1">
      <alignment horizontal="center" vertical="center" wrapText="1"/>
    </xf>
    <xf numFmtId="0" fontId="25" fillId="15" borderId="3" xfId="0" applyFont="1" applyFill="1" applyBorder="1" applyAlignment="1">
      <alignment horizontal="center" vertical="center"/>
    </xf>
    <xf numFmtId="164" fontId="25" fillId="15" borderId="3" xfId="0" applyNumberFormat="1" applyFont="1" applyFill="1" applyBorder="1" applyAlignment="1">
      <alignment horizontal="center" vertical="center"/>
    </xf>
    <xf numFmtId="0" fontId="7" fillId="14" borderId="3" xfId="0" applyNumberFormat="1" applyFont="1" applyFill="1" applyBorder="1" applyAlignment="1">
      <alignment horizontal="center" vertical="center" wrapText="1"/>
    </xf>
    <xf numFmtId="0" fontId="21" fillId="14" borderId="3" xfId="0" applyNumberFormat="1" applyFont="1" applyFill="1" applyBorder="1" applyAlignment="1">
      <alignment horizontal="center" vertical="center" wrapText="1"/>
    </xf>
    <xf numFmtId="0" fontId="25" fillId="14" borderId="3" xfId="0" applyFont="1" applyFill="1" applyBorder="1" applyAlignment="1">
      <alignment horizontal="center" vertical="center"/>
    </xf>
    <xf numFmtId="164" fontId="25" fillId="14" borderId="3" xfId="0" applyNumberFormat="1" applyFont="1" applyFill="1" applyBorder="1" applyAlignment="1">
      <alignment horizontal="center" vertical="center"/>
    </xf>
    <xf numFmtId="0" fontId="25" fillId="16" borderId="3" xfId="0" applyFont="1" applyFill="1" applyBorder="1" applyAlignment="1">
      <alignment horizontal="center" vertical="center"/>
    </xf>
    <xf numFmtId="164" fontId="25" fillId="16" borderId="3" xfId="0" applyNumberFormat="1" applyFont="1" applyFill="1" applyBorder="1" applyAlignment="1">
      <alignment horizontal="center" vertical="center"/>
    </xf>
    <xf numFmtId="0" fontId="21" fillId="16" borderId="3" xfId="0" applyNumberFormat="1" applyFont="1" applyFill="1" applyBorder="1" applyAlignment="1">
      <alignment horizontal="center" vertical="center"/>
    </xf>
    <xf numFmtId="0" fontId="7" fillId="16" borderId="3" xfId="0" applyNumberFormat="1" applyFont="1" applyFill="1" applyBorder="1" applyAlignment="1">
      <alignment horizontal="center" vertical="center"/>
    </xf>
    <xf numFmtId="0" fontId="0" fillId="12" borderId="0" xfId="0" applyFill="1" applyAlignment="1">
      <alignment horizontal="center" vertical="center" wrapText="1"/>
    </xf>
    <xf numFmtId="0" fontId="37" fillId="0" borderId="0" xfId="0" applyFont="1" applyAlignment="1">
      <alignment horizontal="left" vertical="center"/>
    </xf>
    <xf numFmtId="164" fontId="38" fillId="0" borderId="0" xfId="0" applyNumberFormat="1" applyFont="1" applyAlignment="1">
      <alignment vertical="center"/>
    </xf>
    <xf numFmtId="0" fontId="12" fillId="3" borderId="2" xfId="1" applyNumberFormat="1" applyFont="1" applyFill="1" applyBorder="1" applyAlignment="1">
      <alignment horizontal="center" vertical="center" wrapText="1"/>
    </xf>
    <xf numFmtId="0" fontId="10" fillId="8" borderId="2" xfId="0" applyFont="1" applyFill="1" applyBorder="1" applyAlignment="1">
      <alignment horizontal="center" wrapText="1"/>
    </xf>
    <xf numFmtId="0" fontId="10" fillId="6" borderId="2" xfId="0" applyFont="1" applyFill="1" applyBorder="1" applyAlignment="1">
      <alignment horizontal="center" wrapText="1"/>
    </xf>
    <xf numFmtId="0" fontId="10" fillId="10" borderId="2" xfId="0" applyFont="1" applyFill="1" applyBorder="1" applyAlignment="1">
      <alignment horizontal="center" wrapText="1"/>
    </xf>
    <xf numFmtId="1" fontId="13" fillId="8" borderId="3" xfId="0" applyNumberFormat="1" applyFont="1" applyFill="1" applyBorder="1" applyAlignment="1">
      <alignment horizontal="center" vertical="center" wrapText="1"/>
    </xf>
    <xf numFmtId="3" fontId="13" fillId="6" borderId="3" xfId="0" applyNumberFormat="1" applyFont="1" applyFill="1" applyBorder="1" applyAlignment="1">
      <alignment horizontal="center" vertical="center" wrapText="1"/>
    </xf>
    <xf numFmtId="3" fontId="13" fillId="10" borderId="3" xfId="0" applyNumberFormat="1" applyFont="1" applyFill="1" applyBorder="1" applyAlignment="1">
      <alignment horizontal="center" vertical="center" wrapText="1"/>
    </xf>
    <xf numFmtId="44" fontId="13" fillId="10" borderId="3" xfId="0" applyNumberFormat="1" applyFont="1" applyFill="1" applyBorder="1" applyAlignment="1">
      <alignment horizontal="center" vertical="center" wrapText="1"/>
    </xf>
    <xf numFmtId="44" fontId="13" fillId="10" borderId="2" xfId="0" applyNumberFormat="1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vertical="center" wrapText="1"/>
    </xf>
    <xf numFmtId="0" fontId="3" fillId="0" borderId="3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0" fillId="13" borderId="32" xfId="0" applyFont="1" applyFill="1" applyBorder="1" applyAlignment="1">
      <alignment horizontal="left" vertical="center" wrapText="1"/>
    </xf>
    <xf numFmtId="0" fontId="30" fillId="13" borderId="0" xfId="0" applyFont="1" applyFill="1" applyBorder="1" applyAlignment="1">
      <alignment horizontal="left" vertical="center" wrapText="1"/>
    </xf>
    <xf numFmtId="0" fontId="30" fillId="13" borderId="33" xfId="0" applyFont="1" applyFill="1" applyBorder="1" applyAlignment="1">
      <alignment horizontal="left" vertical="center" wrapText="1"/>
    </xf>
    <xf numFmtId="0" fontId="3" fillId="12" borderId="32" xfId="0" applyFont="1" applyFill="1" applyBorder="1" applyAlignment="1">
      <alignment horizontal="left" vertical="center"/>
    </xf>
    <xf numFmtId="0" fontId="3" fillId="12" borderId="0" xfId="0" applyFont="1" applyFill="1" applyBorder="1" applyAlignment="1">
      <alignment horizontal="left" vertical="center"/>
    </xf>
    <xf numFmtId="164" fontId="37" fillId="0" borderId="34" xfId="0" applyNumberFormat="1" applyFont="1" applyBorder="1" applyAlignment="1">
      <alignment horizontal="center" vertical="center"/>
    </xf>
    <xf numFmtId="164" fontId="37" fillId="0" borderId="35" xfId="0" applyNumberFormat="1" applyFont="1" applyBorder="1" applyAlignment="1">
      <alignment horizontal="center" vertical="center"/>
    </xf>
    <xf numFmtId="164" fontId="37" fillId="0" borderId="36" xfId="0" applyNumberFormat="1" applyFont="1" applyBorder="1" applyAlignment="1">
      <alignment horizontal="center" vertical="center"/>
    </xf>
    <xf numFmtId="0" fontId="43" fillId="0" borderId="38" xfId="0" applyFont="1" applyBorder="1" applyAlignment="1">
      <alignment horizontal="center" vertical="center"/>
    </xf>
    <xf numFmtId="0" fontId="43" fillId="0" borderId="39" xfId="0" applyFont="1" applyBorder="1" applyAlignment="1">
      <alignment horizontal="center" vertical="center"/>
    </xf>
    <xf numFmtId="0" fontId="43" fillId="0" borderId="40" xfId="0" applyFont="1" applyBorder="1" applyAlignment="1">
      <alignment horizontal="center" vertical="center"/>
    </xf>
    <xf numFmtId="0" fontId="44" fillId="0" borderId="26" xfId="0" applyFont="1" applyBorder="1" applyAlignment="1">
      <alignment horizontal="center" vertical="center"/>
    </xf>
    <xf numFmtId="0" fontId="44" fillId="0" borderId="27" xfId="0" applyFont="1" applyBorder="1" applyAlignment="1">
      <alignment horizontal="center" vertical="center"/>
    </xf>
    <xf numFmtId="0" fontId="44" fillId="0" borderId="28" xfId="0" applyFont="1" applyBorder="1" applyAlignment="1">
      <alignment horizontal="center" vertical="center"/>
    </xf>
    <xf numFmtId="1" fontId="10" fillId="0" borderId="12" xfId="0" applyNumberFormat="1" applyFont="1" applyBorder="1" applyAlignment="1">
      <alignment horizontal="center" vertical="center"/>
    </xf>
    <xf numFmtId="1" fontId="10" fillId="0" borderId="15" xfId="0" applyNumberFormat="1" applyFont="1" applyBorder="1" applyAlignment="1">
      <alignment horizontal="center" vertical="center"/>
    </xf>
    <xf numFmtId="1" fontId="10" fillId="4" borderId="12" xfId="0" applyNumberFormat="1" applyFont="1" applyFill="1" applyBorder="1" applyAlignment="1">
      <alignment horizontal="center" vertical="center"/>
    </xf>
    <xf numFmtId="1" fontId="10" fillId="4" borderId="15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wrapText="1"/>
    </xf>
    <xf numFmtId="0" fontId="10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wrapText="1"/>
    </xf>
    <xf numFmtId="0" fontId="0" fillId="0" borderId="0" xfId="0" applyBorder="1" applyAlignment="1"/>
    <xf numFmtId="0" fontId="3" fillId="12" borderId="18" xfId="0" applyFont="1" applyFill="1" applyBorder="1" applyAlignment="1">
      <alignment horizontal="left" vertical="center" wrapText="1"/>
    </xf>
    <xf numFmtId="0" fontId="3" fillId="12" borderId="22" xfId="0" applyFont="1" applyFill="1" applyBorder="1" applyAlignment="1">
      <alignment horizontal="left" vertical="center" wrapText="1"/>
    </xf>
    <xf numFmtId="0" fontId="3" fillId="12" borderId="31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22" fillId="0" borderId="0" xfId="0" applyFont="1" applyBorder="1" applyAlignment="1"/>
    <xf numFmtId="0" fontId="4" fillId="0" borderId="0" xfId="0" applyFont="1" applyBorder="1" applyAlignment="1">
      <alignment horizontal="center" wrapText="1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/>
    <xf numFmtId="0" fontId="3" fillId="2" borderId="1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left" vertical="center" wrapText="1"/>
    </xf>
    <xf numFmtId="0" fontId="10" fillId="4" borderId="1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/>
    </xf>
    <xf numFmtId="1" fontId="10" fillId="0" borderId="14" xfId="0" applyNumberFormat="1" applyFont="1" applyBorder="1" applyAlignment="1">
      <alignment horizontal="center" vertical="center"/>
    </xf>
    <xf numFmtId="0" fontId="32" fillId="9" borderId="12" xfId="0" applyFont="1" applyFill="1" applyBorder="1" applyAlignment="1">
      <alignment horizontal="center" vertical="center"/>
    </xf>
    <xf numFmtId="0" fontId="32" fillId="9" borderId="13" xfId="0" applyFont="1" applyFill="1" applyBorder="1" applyAlignment="1">
      <alignment horizontal="center" vertical="center"/>
    </xf>
    <xf numFmtId="1" fontId="10" fillId="9" borderId="3" xfId="0" applyNumberFormat="1" applyFont="1" applyFill="1" applyBorder="1" applyAlignment="1">
      <alignment horizontal="center" vertical="center"/>
    </xf>
    <xf numFmtId="1" fontId="10" fillId="9" borderId="15" xfId="0" applyNumberFormat="1" applyFont="1" applyFill="1" applyBorder="1" applyAlignment="1">
      <alignment horizontal="center" vertical="center"/>
    </xf>
    <xf numFmtId="0" fontId="10" fillId="9" borderId="3" xfId="0" applyFont="1" applyFill="1" applyBorder="1" applyAlignment="1">
      <alignment horizontal="center" vertical="center"/>
    </xf>
    <xf numFmtId="0" fontId="10" fillId="9" borderId="15" xfId="0" applyFont="1" applyFill="1" applyBorder="1" applyAlignment="1">
      <alignment horizontal="center" vertical="center"/>
    </xf>
    <xf numFmtId="164" fontId="10" fillId="9" borderId="10" xfId="0" applyNumberFormat="1" applyFont="1" applyFill="1" applyBorder="1" applyAlignment="1">
      <alignment horizontal="center" vertical="center"/>
    </xf>
    <xf numFmtId="164" fontId="10" fillId="9" borderId="16" xfId="0" applyNumberFormat="1" applyFont="1" applyFill="1" applyBorder="1" applyAlignment="1">
      <alignment horizontal="center" vertical="center"/>
    </xf>
    <xf numFmtId="44" fontId="10" fillId="4" borderId="13" xfId="0" applyNumberFormat="1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32" fillId="5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44" fontId="10" fillId="4" borderId="12" xfId="0" applyNumberFormat="1" applyFont="1" applyFill="1" applyBorder="1" applyAlignment="1">
      <alignment horizontal="center" vertical="center"/>
    </xf>
    <xf numFmtId="44" fontId="10" fillId="4" borderId="15" xfId="0" applyNumberFormat="1" applyFont="1" applyFill="1" applyBorder="1" applyAlignment="1">
      <alignment horizontal="center" vertical="center"/>
    </xf>
    <xf numFmtId="1" fontId="10" fillId="5" borderId="3" xfId="0" applyNumberFormat="1" applyFont="1" applyFill="1" applyBorder="1" applyAlignment="1">
      <alignment horizontal="center" vertical="center"/>
    </xf>
    <xf numFmtId="1" fontId="10" fillId="5" borderId="15" xfId="0" applyNumberFormat="1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164" fontId="10" fillId="5" borderId="3" xfId="0" applyNumberFormat="1" applyFont="1" applyFill="1" applyBorder="1" applyAlignment="1">
      <alignment horizontal="center" vertical="center"/>
    </xf>
    <xf numFmtId="164" fontId="10" fillId="5" borderId="15" xfId="0" applyNumberFormat="1" applyFont="1" applyFill="1" applyBorder="1" applyAlignment="1">
      <alignment horizontal="center" vertical="center"/>
    </xf>
    <xf numFmtId="1" fontId="10" fillId="7" borderId="3" xfId="0" applyNumberFormat="1" applyFont="1" applyFill="1" applyBorder="1" applyAlignment="1">
      <alignment horizontal="center" vertical="center"/>
    </xf>
    <xf numFmtId="1" fontId="10" fillId="7" borderId="15" xfId="0" applyNumberFormat="1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horizontal="center" vertical="center"/>
    </xf>
    <xf numFmtId="0" fontId="10" fillId="7" borderId="15" xfId="0" applyFont="1" applyFill="1" applyBorder="1" applyAlignment="1">
      <alignment horizontal="center" vertical="center"/>
    </xf>
    <xf numFmtId="0" fontId="32" fillId="7" borderId="19" xfId="0" applyFont="1" applyFill="1" applyBorder="1" applyAlignment="1">
      <alignment horizontal="center" vertical="center"/>
    </xf>
    <xf numFmtId="0" fontId="32" fillId="7" borderId="20" xfId="0" applyFont="1" applyFill="1" applyBorder="1" applyAlignment="1">
      <alignment horizontal="center" vertical="center"/>
    </xf>
    <xf numFmtId="0" fontId="32" fillId="7" borderId="21" xfId="0" applyFont="1" applyFill="1" applyBorder="1" applyAlignment="1">
      <alignment horizontal="center" vertical="center"/>
    </xf>
    <xf numFmtId="0" fontId="3" fillId="12" borderId="34" xfId="0" applyFont="1" applyFill="1" applyBorder="1" applyAlignment="1">
      <alignment horizontal="left" vertical="center" wrapText="1"/>
    </xf>
    <xf numFmtId="0" fontId="3" fillId="12" borderId="35" xfId="0" applyFont="1" applyFill="1" applyBorder="1" applyAlignment="1">
      <alignment horizontal="left" vertical="center" wrapText="1"/>
    </xf>
    <xf numFmtId="0" fontId="3" fillId="12" borderId="36" xfId="0" applyFont="1" applyFill="1" applyBorder="1" applyAlignment="1">
      <alignment horizontal="left" vertical="center" wrapText="1"/>
    </xf>
    <xf numFmtId="0" fontId="33" fillId="0" borderId="11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3" fillId="0" borderId="20" xfId="0" applyFont="1" applyBorder="1" applyAlignment="1">
      <alignment horizontal="center" vertical="center"/>
    </xf>
    <xf numFmtId="0" fontId="33" fillId="0" borderId="37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35" fillId="5" borderId="12" xfId="0" applyFont="1" applyFill="1" applyBorder="1" applyAlignment="1">
      <alignment horizontal="center" vertical="center"/>
    </xf>
    <xf numFmtId="0" fontId="35" fillId="9" borderId="12" xfId="0" applyFont="1" applyFill="1" applyBorder="1" applyAlignment="1">
      <alignment horizontal="center" vertical="center"/>
    </xf>
    <xf numFmtId="0" fontId="35" fillId="9" borderId="13" xfId="0" applyFont="1" applyFill="1" applyBorder="1" applyAlignment="1">
      <alignment horizontal="center" vertical="center"/>
    </xf>
    <xf numFmtId="1" fontId="7" fillId="5" borderId="3" xfId="0" applyNumberFormat="1" applyFont="1" applyFill="1" applyBorder="1" applyAlignment="1">
      <alignment horizontal="center" vertical="center"/>
    </xf>
    <xf numFmtId="1" fontId="7" fillId="5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7" fillId="5" borderId="25" xfId="0" applyFont="1" applyFill="1" applyBorder="1" applyAlignment="1">
      <alignment horizontal="center" vertical="center" wrapText="1"/>
    </xf>
    <xf numFmtId="164" fontId="7" fillId="5" borderId="3" xfId="0" applyNumberFormat="1" applyFont="1" applyFill="1" applyBorder="1" applyAlignment="1">
      <alignment horizontal="center" vertical="center"/>
    </xf>
    <xf numFmtId="164" fontId="7" fillId="5" borderId="1" xfId="0" applyNumberFormat="1" applyFont="1" applyFill="1" applyBorder="1" applyAlignment="1">
      <alignment horizontal="center" vertical="center"/>
    </xf>
    <xf numFmtId="1" fontId="7" fillId="9" borderId="3" xfId="0" applyNumberFormat="1" applyFont="1" applyFill="1" applyBorder="1" applyAlignment="1">
      <alignment horizontal="center" vertical="center"/>
    </xf>
    <xf numFmtId="1" fontId="7" fillId="9" borderId="1" xfId="0" applyNumberFormat="1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 wrapText="1"/>
    </xf>
    <xf numFmtId="0" fontId="7" fillId="9" borderId="25" xfId="0" applyFont="1" applyFill="1" applyBorder="1" applyAlignment="1">
      <alignment horizontal="center" vertical="center" wrapText="1"/>
    </xf>
    <xf numFmtId="164" fontId="7" fillId="9" borderId="10" xfId="0" applyNumberFormat="1" applyFont="1" applyFill="1" applyBorder="1" applyAlignment="1">
      <alignment horizontal="center" vertical="center"/>
    </xf>
    <xf numFmtId="164" fontId="7" fillId="9" borderId="6" xfId="0" applyNumberFormat="1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35" fillId="7" borderId="19" xfId="0" applyFont="1" applyFill="1" applyBorder="1" applyAlignment="1">
      <alignment horizontal="center" vertical="center"/>
    </xf>
    <xf numFmtId="0" fontId="35" fillId="7" borderId="20" xfId="0" applyFont="1" applyFill="1" applyBorder="1" applyAlignment="1">
      <alignment horizontal="center" vertical="center"/>
    </xf>
    <xf numFmtId="0" fontId="35" fillId="7" borderId="21" xfId="0" applyFont="1" applyFill="1" applyBorder="1" applyAlignment="1">
      <alignment horizontal="center" vertical="center"/>
    </xf>
    <xf numFmtId="1" fontId="7" fillId="7" borderId="3" xfId="0" applyNumberFormat="1" applyFont="1" applyFill="1" applyBorder="1" applyAlignment="1">
      <alignment horizontal="center" vertical="center"/>
    </xf>
    <xf numFmtId="1" fontId="7" fillId="7" borderId="15" xfId="0" applyNumberFormat="1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  <xf numFmtId="0" fontId="7" fillId="7" borderId="25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164" fontId="10" fillId="4" borderId="12" xfId="0" applyNumberFormat="1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colors>
    <mruColors>
      <color rgb="FFF1E3F0"/>
      <color rgb="FFBAABCD"/>
      <color rgb="FFB2A1C7"/>
      <color rgb="FFC8BBD7"/>
      <color rgb="FFE5E0EC"/>
      <color rgb="FFEDDFEB"/>
      <color rgb="FFF4FBD1"/>
      <color rgb="FFE6CCE5"/>
      <color rgb="FFDCD6E6"/>
      <color rgb="FF9B84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2657475</xdr:colOff>
      <xdr:row>1</xdr:row>
      <xdr:rowOff>152400</xdr:rowOff>
    </xdr:from>
    <xdr:to>
      <xdr:col>6</xdr:col>
      <xdr:colOff>4762</xdr:colOff>
      <xdr:row>1</xdr:row>
      <xdr:rowOff>161925</xdr:rowOff>
    </xdr:to>
    <xdr:pic>
      <xdr:nvPicPr>
        <xdr:cNvPr id="2" name="Picture 3" descr="puer-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14750" y="1609725"/>
          <a:ext cx="8667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130971</xdr:colOff>
      <xdr:row>0</xdr:row>
      <xdr:rowOff>71437</xdr:rowOff>
    </xdr:from>
    <xdr:to>
      <xdr:col>3</xdr:col>
      <xdr:colOff>3039071</xdr:colOff>
      <xdr:row>1</xdr:row>
      <xdr:rowOff>107155</xdr:rowOff>
    </xdr:to>
    <xdr:pic>
      <xdr:nvPicPr>
        <xdr:cNvPr id="1025" name="Picture 1" descr="Мосчайторг - оптовые поставки чая в Москве: дарджилинг, китайский чай пуэр, черный и зеленый чай.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09690" y="71437"/>
          <a:ext cx="3693912" cy="1619249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2657475</xdr:colOff>
      <xdr:row>142</xdr:row>
      <xdr:rowOff>152400</xdr:rowOff>
    </xdr:from>
    <xdr:to>
      <xdr:col>13</xdr:col>
      <xdr:colOff>4763</xdr:colOff>
      <xdr:row>142</xdr:row>
      <xdr:rowOff>161925</xdr:rowOff>
    </xdr:to>
    <xdr:pic>
      <xdr:nvPicPr>
        <xdr:cNvPr id="5" name="Picture 3" descr="puer-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374731" y="1759744"/>
          <a:ext cx="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3</xdr:col>
      <xdr:colOff>2436472</xdr:colOff>
      <xdr:row>0</xdr:row>
      <xdr:rowOff>23812</xdr:rowOff>
    </xdr:from>
    <xdr:ext cx="8791122" cy="714375"/>
    <xdr:sp macro="" textlink="">
      <xdr:nvSpPr>
        <xdr:cNvPr id="8" name="Прямоугольник 7"/>
        <xdr:cNvSpPr/>
      </xdr:nvSpPr>
      <xdr:spPr>
        <a:xfrm>
          <a:off x="4401003" y="23812"/>
          <a:ext cx="8791122" cy="71437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ru-RU" sz="54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ПАРТНЕРСКИЙ ОПТОВЫЙ ПРАЙС - ЛИСТ</a:t>
          </a:r>
        </a:p>
      </xdr:txBody>
    </xdr:sp>
    <xdr:clientData/>
  </xdr:oneCellAnchor>
  <xdr:twoCellAnchor editAs="oneCell">
    <xdr:from>
      <xdr:col>6</xdr:col>
      <xdr:colOff>2657475</xdr:colOff>
      <xdr:row>2</xdr:row>
      <xdr:rowOff>152400</xdr:rowOff>
    </xdr:from>
    <xdr:to>
      <xdr:col>7</xdr:col>
      <xdr:colOff>4763</xdr:colOff>
      <xdr:row>2</xdr:row>
      <xdr:rowOff>161925</xdr:rowOff>
    </xdr:to>
    <xdr:pic>
      <xdr:nvPicPr>
        <xdr:cNvPr id="9" name="Picture 3" descr="puer-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270706" y="43705463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2657475</xdr:colOff>
      <xdr:row>157</xdr:row>
      <xdr:rowOff>152400</xdr:rowOff>
    </xdr:from>
    <xdr:to>
      <xdr:col>8</xdr:col>
      <xdr:colOff>7143</xdr:colOff>
      <xdr:row>157</xdr:row>
      <xdr:rowOff>161925</xdr:rowOff>
    </xdr:to>
    <xdr:pic>
      <xdr:nvPicPr>
        <xdr:cNvPr id="10" name="Picture 3" descr="puer-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410575" y="2021681"/>
          <a:ext cx="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2657475</xdr:colOff>
      <xdr:row>2</xdr:row>
      <xdr:rowOff>152400</xdr:rowOff>
    </xdr:from>
    <xdr:to>
      <xdr:col>9</xdr:col>
      <xdr:colOff>9524</xdr:colOff>
      <xdr:row>2</xdr:row>
      <xdr:rowOff>161925</xdr:rowOff>
    </xdr:to>
    <xdr:pic>
      <xdr:nvPicPr>
        <xdr:cNvPr id="12" name="Picture 3" descr="puer-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424988" y="46658213"/>
          <a:ext cx="9524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107157</xdr:colOff>
      <xdr:row>126</xdr:row>
      <xdr:rowOff>11905</xdr:rowOff>
    </xdr:from>
    <xdr:to>
      <xdr:col>1</xdr:col>
      <xdr:colOff>1143001</xdr:colOff>
      <xdr:row>126</xdr:row>
      <xdr:rowOff>821530</xdr:rowOff>
    </xdr:to>
    <xdr:pic>
      <xdr:nvPicPr>
        <xdr:cNvPr id="22" name="Picture 3" descr="Лампа Аладдина чайник 1000 мл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66688" y="42088593"/>
          <a:ext cx="1035844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16668</xdr:colOff>
      <xdr:row>127</xdr:row>
      <xdr:rowOff>23813</xdr:rowOff>
    </xdr:from>
    <xdr:to>
      <xdr:col>2</xdr:col>
      <xdr:colOff>0</xdr:colOff>
      <xdr:row>127</xdr:row>
      <xdr:rowOff>773906</xdr:rowOff>
    </xdr:to>
    <xdr:pic>
      <xdr:nvPicPr>
        <xdr:cNvPr id="23" name="Picture 4" descr="Новый стиль чайник 600 мл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76199" y="43553063"/>
          <a:ext cx="1197770" cy="7500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61913</xdr:colOff>
      <xdr:row>128</xdr:row>
      <xdr:rowOff>47625</xdr:rowOff>
    </xdr:from>
    <xdr:to>
      <xdr:col>2</xdr:col>
      <xdr:colOff>0</xdr:colOff>
      <xdr:row>129</xdr:row>
      <xdr:rowOff>25619</xdr:rowOff>
    </xdr:to>
    <xdr:pic>
      <xdr:nvPicPr>
        <xdr:cNvPr id="24" name="Picture 5" descr="Новый стиль чайник 600 мл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1444" y="44398406"/>
          <a:ext cx="1152525" cy="7995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107157</xdr:colOff>
      <xdr:row>129</xdr:row>
      <xdr:rowOff>2382</xdr:rowOff>
    </xdr:from>
    <xdr:to>
      <xdr:col>1</xdr:col>
      <xdr:colOff>1202533</xdr:colOff>
      <xdr:row>129</xdr:row>
      <xdr:rowOff>785813</xdr:rowOff>
    </xdr:to>
    <xdr:pic>
      <xdr:nvPicPr>
        <xdr:cNvPr id="25" name="Picture 6" descr="Спираль чайник 600 мл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66688" y="45174695"/>
          <a:ext cx="1095376" cy="7834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35719</xdr:colOff>
      <xdr:row>131</xdr:row>
      <xdr:rowOff>21432</xdr:rowOff>
    </xdr:from>
    <xdr:to>
      <xdr:col>1</xdr:col>
      <xdr:colOff>1202531</xdr:colOff>
      <xdr:row>132</xdr:row>
      <xdr:rowOff>11906</xdr:rowOff>
    </xdr:to>
    <xdr:pic>
      <xdr:nvPicPr>
        <xdr:cNvPr id="26" name="Picture 7" descr="Спираль чайник 600 мл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5719" y="44967526"/>
          <a:ext cx="1226343" cy="812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11907</xdr:colOff>
      <xdr:row>131</xdr:row>
      <xdr:rowOff>773907</xdr:rowOff>
    </xdr:from>
    <xdr:to>
      <xdr:col>1</xdr:col>
      <xdr:colOff>1202531</xdr:colOff>
      <xdr:row>132</xdr:row>
      <xdr:rowOff>773907</xdr:rowOff>
    </xdr:to>
    <xdr:pic>
      <xdr:nvPicPr>
        <xdr:cNvPr id="27" name="Picture 8" descr="Тыква чайник 900 мл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1438" y="45720001"/>
          <a:ext cx="1190624" cy="821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59533</xdr:colOff>
      <xdr:row>132</xdr:row>
      <xdr:rowOff>750094</xdr:rowOff>
    </xdr:from>
    <xdr:to>
      <xdr:col>1</xdr:col>
      <xdr:colOff>1107282</xdr:colOff>
      <xdr:row>133</xdr:row>
      <xdr:rowOff>797719</xdr:rowOff>
    </xdr:to>
    <xdr:pic>
      <xdr:nvPicPr>
        <xdr:cNvPr id="28" name="Picture 9" descr="Тыква чайник 900 мл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19064" y="45446157"/>
          <a:ext cx="1047749" cy="869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45245</xdr:colOff>
      <xdr:row>129</xdr:row>
      <xdr:rowOff>809625</xdr:rowOff>
    </xdr:from>
    <xdr:to>
      <xdr:col>1</xdr:col>
      <xdr:colOff>1080774</xdr:colOff>
      <xdr:row>131</xdr:row>
      <xdr:rowOff>11906</xdr:rowOff>
    </xdr:to>
    <xdr:pic>
      <xdr:nvPicPr>
        <xdr:cNvPr id="29" name="Picture 10" descr="Спираль чайник 600 мл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04776" y="43041094"/>
          <a:ext cx="1035529" cy="8453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95252</xdr:colOff>
      <xdr:row>134</xdr:row>
      <xdr:rowOff>11905</xdr:rowOff>
    </xdr:from>
    <xdr:to>
      <xdr:col>1</xdr:col>
      <xdr:colOff>1059657</xdr:colOff>
      <xdr:row>134</xdr:row>
      <xdr:rowOff>773906</xdr:rowOff>
    </xdr:to>
    <xdr:pic>
      <xdr:nvPicPr>
        <xdr:cNvPr id="30" name="Picture 12" descr="Сфера типод 1000 мл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54783" y="46351030"/>
          <a:ext cx="964405" cy="762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11907</xdr:colOff>
      <xdr:row>134</xdr:row>
      <xdr:rowOff>814387</xdr:rowOff>
    </xdr:from>
    <xdr:to>
      <xdr:col>1</xdr:col>
      <xdr:colOff>1107282</xdr:colOff>
      <xdr:row>135</xdr:row>
      <xdr:rowOff>809625</xdr:rowOff>
    </xdr:to>
    <xdr:pic>
      <xdr:nvPicPr>
        <xdr:cNvPr id="31" name="Picture 13" descr="Боцман гун фу 500 мл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1438" y="47153512"/>
          <a:ext cx="1095375" cy="8167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68"/>
  <sheetViews>
    <sheetView tabSelected="1" zoomScale="80" zoomScaleNormal="80" workbookViewId="0">
      <selection activeCell="D38" sqref="D38"/>
    </sheetView>
  </sheetViews>
  <sheetFormatPr defaultRowHeight="15" x14ac:dyDescent="0.25"/>
  <cols>
    <col min="1" max="1" width="0.85546875" customWidth="1"/>
    <col min="2" max="2" width="18.28515625" style="6" customWidth="1"/>
    <col min="3" max="3" width="11.85546875" style="2" customWidth="1"/>
    <col min="4" max="4" width="60" style="5" customWidth="1"/>
    <col min="5" max="5" width="14.140625" style="4" customWidth="1"/>
    <col min="6" max="6" width="9.7109375" style="8" customWidth="1"/>
    <col min="7" max="7" width="14.7109375" style="9" customWidth="1"/>
    <col min="8" max="8" width="16.5703125" style="4" customWidth="1"/>
    <col min="9" max="9" width="8.42578125" style="8" customWidth="1"/>
    <col min="10" max="10" width="14" style="9" customWidth="1"/>
    <col min="11" max="11" width="13.140625" style="4" customWidth="1"/>
    <col min="12" max="12" width="8.85546875" style="8" customWidth="1"/>
    <col min="13" max="13" width="14.5703125" style="9" customWidth="1"/>
    <col min="14" max="14" width="11.42578125" customWidth="1"/>
  </cols>
  <sheetData>
    <row r="1" spans="2:13" ht="124.5" customHeight="1" x14ac:dyDescent="0.35">
      <c r="C1" s="143"/>
      <c r="D1" s="144"/>
      <c r="E1" s="233"/>
      <c r="F1" s="233"/>
      <c r="G1" s="233"/>
      <c r="H1" s="233"/>
      <c r="I1" s="233"/>
      <c r="J1" s="145"/>
      <c r="K1" s="146"/>
      <c r="L1" s="147"/>
      <c r="M1" s="148"/>
    </row>
    <row r="2" spans="2:13" ht="22.5" customHeight="1" thickBot="1" x14ac:dyDescent="0.3">
      <c r="B2" s="89"/>
      <c r="C2" s="155"/>
      <c r="D2" s="108"/>
      <c r="E2" s="228"/>
      <c r="F2" s="229"/>
      <c r="G2" s="229"/>
      <c r="H2" s="229"/>
      <c r="I2" s="98"/>
      <c r="J2" s="102"/>
      <c r="K2" s="101"/>
      <c r="L2" s="98"/>
      <c r="M2" s="153"/>
    </row>
    <row r="3" spans="2:13" ht="24.95" customHeight="1" x14ac:dyDescent="0.25">
      <c r="B3" s="91"/>
      <c r="C3" s="280" t="s">
        <v>200</v>
      </c>
      <c r="D3" s="281"/>
      <c r="E3" s="281"/>
      <c r="F3" s="282"/>
      <c r="G3" s="283" t="s">
        <v>199</v>
      </c>
      <c r="H3" s="284"/>
      <c r="I3" s="284"/>
      <c r="J3" s="284"/>
      <c r="K3" s="284"/>
      <c r="L3" s="284"/>
      <c r="M3" s="285"/>
    </row>
    <row r="4" spans="2:13" ht="24.75" customHeight="1" x14ac:dyDescent="0.25">
      <c r="B4" s="89"/>
      <c r="C4" s="222" t="s">
        <v>208</v>
      </c>
      <c r="D4" s="223"/>
      <c r="E4" s="223"/>
      <c r="F4" s="224"/>
      <c r="G4" s="286" t="s">
        <v>209</v>
      </c>
      <c r="H4" s="287"/>
      <c r="I4" s="287"/>
      <c r="J4" s="287"/>
      <c r="K4" s="287"/>
      <c r="L4" s="287"/>
      <c r="M4" s="288"/>
    </row>
    <row r="5" spans="2:13" ht="24.95" customHeight="1" x14ac:dyDescent="0.25">
      <c r="C5" s="203" t="s">
        <v>206</v>
      </c>
      <c r="D5" s="204"/>
      <c r="E5" s="156"/>
      <c r="F5" s="157"/>
      <c r="G5" s="197" t="s">
        <v>202</v>
      </c>
      <c r="H5" s="198"/>
      <c r="I5" s="198"/>
      <c r="J5" s="198"/>
      <c r="K5" s="198"/>
      <c r="L5" s="198"/>
      <c r="M5" s="199"/>
    </row>
    <row r="6" spans="2:13" ht="24.95" customHeight="1" x14ac:dyDescent="0.25">
      <c r="C6" s="203" t="s">
        <v>207</v>
      </c>
      <c r="D6" s="204"/>
      <c r="E6" s="156"/>
      <c r="F6" s="157"/>
      <c r="G6" s="197" t="s">
        <v>201</v>
      </c>
      <c r="H6" s="198"/>
      <c r="I6" s="198"/>
      <c r="J6" s="198"/>
      <c r="K6" s="198"/>
      <c r="L6" s="198"/>
      <c r="M6" s="199"/>
    </row>
    <row r="7" spans="2:13" ht="24.95" customHeight="1" x14ac:dyDescent="0.25">
      <c r="C7" s="158" t="s">
        <v>211</v>
      </c>
      <c r="D7" s="159"/>
      <c r="E7" s="159"/>
      <c r="F7" s="160"/>
      <c r="G7" s="197" t="s">
        <v>203</v>
      </c>
      <c r="H7" s="198"/>
      <c r="I7" s="198"/>
      <c r="J7" s="198"/>
      <c r="K7" s="198"/>
      <c r="L7" s="198"/>
      <c r="M7" s="199"/>
    </row>
    <row r="8" spans="2:13" ht="24.95" customHeight="1" x14ac:dyDescent="0.25">
      <c r="C8" s="200" t="s">
        <v>212</v>
      </c>
      <c r="D8" s="201"/>
      <c r="E8" s="201"/>
      <c r="F8" s="202"/>
      <c r="G8" s="197" t="s">
        <v>204</v>
      </c>
      <c r="H8" s="198"/>
      <c r="I8" s="198"/>
      <c r="J8" s="198"/>
      <c r="K8" s="198"/>
      <c r="L8" s="198"/>
      <c r="M8" s="199"/>
    </row>
    <row r="9" spans="2:13" ht="21" customHeight="1" x14ac:dyDescent="0.25">
      <c r="C9" s="161" t="s">
        <v>210</v>
      </c>
      <c r="D9" s="162"/>
      <c r="E9" s="162"/>
      <c r="F9" s="163"/>
      <c r="G9" s="197" t="s">
        <v>205</v>
      </c>
      <c r="H9" s="198"/>
      <c r="I9" s="198"/>
      <c r="J9" s="198"/>
      <c r="K9" s="198"/>
      <c r="L9" s="198"/>
      <c r="M9" s="199"/>
    </row>
    <row r="10" spans="2:13" ht="24.95" customHeight="1" thickBot="1" x14ac:dyDescent="0.3">
      <c r="B10" s="90"/>
      <c r="C10" s="277" t="s">
        <v>217</v>
      </c>
      <c r="D10" s="278"/>
      <c r="E10" s="278"/>
      <c r="F10" s="279"/>
      <c r="G10" s="154"/>
      <c r="H10" s="149"/>
      <c r="I10" s="149"/>
      <c r="J10" s="149"/>
      <c r="K10" s="150"/>
      <c r="L10" s="151"/>
      <c r="M10" s="152"/>
    </row>
    <row r="11" spans="2:13" ht="22.5" customHeight="1" x14ac:dyDescent="0.25">
      <c r="E11" s="87"/>
      <c r="F11" s="88"/>
      <c r="G11" s="88"/>
      <c r="H11" s="88"/>
    </row>
    <row r="12" spans="2:13" ht="22.5" customHeight="1" thickBot="1" x14ac:dyDescent="0.3">
      <c r="E12" s="87"/>
      <c r="F12" s="88"/>
      <c r="G12" s="88"/>
      <c r="H12" s="88"/>
    </row>
    <row r="13" spans="2:13" ht="22.5" x14ac:dyDescent="0.25">
      <c r="B13" s="235" t="s">
        <v>20</v>
      </c>
      <c r="C13" s="230" t="s">
        <v>0</v>
      </c>
      <c r="D13" s="259" t="s">
        <v>1</v>
      </c>
      <c r="E13" s="274" t="s">
        <v>21</v>
      </c>
      <c r="F13" s="275"/>
      <c r="G13" s="276"/>
      <c r="H13" s="258" t="s">
        <v>44</v>
      </c>
      <c r="I13" s="258"/>
      <c r="J13" s="258"/>
      <c r="K13" s="245" t="s">
        <v>22</v>
      </c>
      <c r="L13" s="245"/>
      <c r="M13" s="246"/>
    </row>
    <row r="14" spans="2:13" x14ac:dyDescent="0.25">
      <c r="B14" s="236" t="s">
        <v>20</v>
      </c>
      <c r="C14" s="231"/>
      <c r="D14" s="260"/>
      <c r="E14" s="270" t="s">
        <v>2</v>
      </c>
      <c r="F14" s="272" t="s">
        <v>3</v>
      </c>
      <c r="G14" s="272" t="s">
        <v>4</v>
      </c>
      <c r="H14" s="264" t="s">
        <v>2</v>
      </c>
      <c r="I14" s="266" t="s">
        <v>3</v>
      </c>
      <c r="J14" s="268" t="s">
        <v>4</v>
      </c>
      <c r="K14" s="247" t="s">
        <v>2</v>
      </c>
      <c r="L14" s="249" t="s">
        <v>3</v>
      </c>
      <c r="M14" s="251" t="s">
        <v>4</v>
      </c>
    </row>
    <row r="15" spans="2:13" ht="15.75" thickBot="1" x14ac:dyDescent="0.3">
      <c r="B15" s="237"/>
      <c r="C15" s="232"/>
      <c r="D15" s="261"/>
      <c r="E15" s="271"/>
      <c r="F15" s="273"/>
      <c r="G15" s="273"/>
      <c r="H15" s="265"/>
      <c r="I15" s="267"/>
      <c r="J15" s="269"/>
      <c r="K15" s="248"/>
      <c r="L15" s="250"/>
      <c r="M15" s="252"/>
    </row>
    <row r="16" spans="2:13" s="1" customFormat="1" ht="15.75" thickBot="1" x14ac:dyDescent="0.3">
      <c r="B16" s="238" t="s">
        <v>34</v>
      </c>
      <c r="C16" s="7" t="s">
        <v>248</v>
      </c>
      <c r="D16" s="12" t="s">
        <v>247</v>
      </c>
      <c r="E16" s="42">
        <v>260</v>
      </c>
      <c r="F16" s="112">
        <v>0</v>
      </c>
      <c r="G16" s="43">
        <f t="shared" ref="G16:G52" si="0">E16*F16</f>
        <v>0</v>
      </c>
      <c r="H16" s="23">
        <v>240</v>
      </c>
      <c r="I16" s="113">
        <v>0</v>
      </c>
      <c r="J16" s="24">
        <f>H16*I16</f>
        <v>0</v>
      </c>
      <c r="K16" s="60">
        <v>220</v>
      </c>
      <c r="L16" s="114">
        <v>0</v>
      </c>
      <c r="M16" s="61">
        <f>K16*L16</f>
        <v>0</v>
      </c>
    </row>
    <row r="17" spans="2:13" s="1" customFormat="1" x14ac:dyDescent="0.25">
      <c r="B17" s="239"/>
      <c r="C17" s="7" t="s">
        <v>5</v>
      </c>
      <c r="D17" s="12" t="s">
        <v>6</v>
      </c>
      <c r="E17" s="42">
        <v>370</v>
      </c>
      <c r="F17" s="112">
        <v>0</v>
      </c>
      <c r="G17" s="43">
        <f t="shared" ref="G17" si="1">E17*F17</f>
        <v>0</v>
      </c>
      <c r="H17" s="23">
        <v>350</v>
      </c>
      <c r="I17" s="113">
        <v>0</v>
      </c>
      <c r="J17" s="24">
        <f t="shared" ref="J17" si="2">H17*I17</f>
        <v>0</v>
      </c>
      <c r="K17" s="60">
        <v>330</v>
      </c>
      <c r="L17" s="114">
        <v>0</v>
      </c>
      <c r="M17" s="61">
        <f t="shared" ref="M17" si="3">K17*L17</f>
        <v>0</v>
      </c>
    </row>
    <row r="18" spans="2:13" s="1" customFormat="1" x14ac:dyDescent="0.25">
      <c r="B18" s="240"/>
      <c r="C18" s="3" t="s">
        <v>8</v>
      </c>
      <c r="D18" s="11" t="s">
        <v>13</v>
      </c>
      <c r="E18" s="38">
        <v>410</v>
      </c>
      <c r="F18" s="36">
        <v>0</v>
      </c>
      <c r="G18" s="39">
        <f t="shared" si="0"/>
        <v>0</v>
      </c>
      <c r="H18" s="19">
        <v>360</v>
      </c>
      <c r="I18" s="52">
        <v>0</v>
      </c>
      <c r="J18" s="20">
        <f t="shared" ref="J18:J80" si="4">H18*I18</f>
        <v>0</v>
      </c>
      <c r="K18" s="56">
        <v>345</v>
      </c>
      <c r="L18" s="54">
        <v>0</v>
      </c>
      <c r="M18" s="57">
        <f t="shared" ref="M18:M80" si="5">K18*L18</f>
        <v>0</v>
      </c>
    </row>
    <row r="19" spans="2:13" s="1" customFormat="1" x14ac:dyDescent="0.25">
      <c r="B19" s="240"/>
      <c r="C19" s="3" t="s">
        <v>9</v>
      </c>
      <c r="D19" s="11" t="s">
        <v>14</v>
      </c>
      <c r="E19" s="38">
        <v>510</v>
      </c>
      <c r="F19" s="36">
        <v>0</v>
      </c>
      <c r="G19" s="39">
        <f t="shared" si="0"/>
        <v>0</v>
      </c>
      <c r="H19" s="19">
        <v>460</v>
      </c>
      <c r="I19" s="52">
        <v>0</v>
      </c>
      <c r="J19" s="20">
        <f t="shared" si="4"/>
        <v>0</v>
      </c>
      <c r="K19" s="56">
        <v>435</v>
      </c>
      <c r="L19" s="54">
        <v>0</v>
      </c>
      <c r="M19" s="57">
        <f t="shared" si="5"/>
        <v>0</v>
      </c>
    </row>
    <row r="20" spans="2:13" s="1" customFormat="1" x14ac:dyDescent="0.25">
      <c r="B20" s="240"/>
      <c r="C20" s="3" t="s">
        <v>10</v>
      </c>
      <c r="D20" s="11" t="s">
        <v>15</v>
      </c>
      <c r="E20" s="38">
        <v>540</v>
      </c>
      <c r="F20" s="36">
        <v>0</v>
      </c>
      <c r="G20" s="39">
        <f t="shared" si="0"/>
        <v>0</v>
      </c>
      <c r="H20" s="19">
        <v>490</v>
      </c>
      <c r="I20" s="52">
        <v>0</v>
      </c>
      <c r="J20" s="20">
        <f t="shared" si="4"/>
        <v>0</v>
      </c>
      <c r="K20" s="56">
        <v>450</v>
      </c>
      <c r="L20" s="54">
        <v>0</v>
      </c>
      <c r="M20" s="57">
        <f t="shared" si="5"/>
        <v>0</v>
      </c>
    </row>
    <row r="21" spans="2:13" s="1" customFormat="1" x14ac:dyDescent="0.25">
      <c r="B21" s="240"/>
      <c r="C21" s="3" t="s">
        <v>11</v>
      </c>
      <c r="D21" s="11" t="s">
        <v>16</v>
      </c>
      <c r="E21" s="38">
        <v>670</v>
      </c>
      <c r="F21" s="36">
        <v>0</v>
      </c>
      <c r="G21" s="39">
        <f t="shared" si="0"/>
        <v>0</v>
      </c>
      <c r="H21" s="19">
        <v>600</v>
      </c>
      <c r="I21" s="52">
        <v>0</v>
      </c>
      <c r="J21" s="20">
        <f t="shared" si="4"/>
        <v>0</v>
      </c>
      <c r="K21" s="56">
        <v>550</v>
      </c>
      <c r="L21" s="54">
        <v>0</v>
      </c>
      <c r="M21" s="57">
        <f t="shared" si="5"/>
        <v>0</v>
      </c>
    </row>
    <row r="22" spans="2:13" s="1" customFormat="1" x14ac:dyDescent="0.25">
      <c r="B22" s="240"/>
      <c r="C22" s="3" t="s">
        <v>12</v>
      </c>
      <c r="D22" s="11" t="s">
        <v>17</v>
      </c>
      <c r="E22" s="38">
        <v>1110</v>
      </c>
      <c r="F22" s="36">
        <v>0</v>
      </c>
      <c r="G22" s="39">
        <f t="shared" si="0"/>
        <v>0</v>
      </c>
      <c r="H22" s="19">
        <v>990</v>
      </c>
      <c r="I22" s="52">
        <v>0</v>
      </c>
      <c r="J22" s="20">
        <f t="shared" si="4"/>
        <v>0</v>
      </c>
      <c r="K22" s="56">
        <v>900</v>
      </c>
      <c r="L22" s="54">
        <v>0</v>
      </c>
      <c r="M22" s="57">
        <f t="shared" si="5"/>
        <v>0</v>
      </c>
    </row>
    <row r="23" spans="2:13" s="1" customFormat="1" x14ac:dyDescent="0.25">
      <c r="B23" s="241"/>
      <c r="C23" s="3" t="s">
        <v>236</v>
      </c>
      <c r="D23" s="11" t="s">
        <v>235</v>
      </c>
      <c r="E23" s="38">
        <v>470</v>
      </c>
      <c r="F23" s="36">
        <v>0</v>
      </c>
      <c r="G23" s="39">
        <f t="shared" ref="G23" si="6">E23*F23</f>
        <v>0</v>
      </c>
      <c r="H23" s="19">
        <v>450</v>
      </c>
      <c r="I23" s="52">
        <v>0</v>
      </c>
      <c r="J23" s="20">
        <f t="shared" ref="J23" si="7">H23*I23</f>
        <v>0</v>
      </c>
      <c r="K23" s="56">
        <v>430</v>
      </c>
      <c r="L23" s="54">
        <v>0</v>
      </c>
      <c r="M23" s="57">
        <f t="shared" ref="M23" si="8">K23*L23</f>
        <v>0</v>
      </c>
    </row>
    <row r="24" spans="2:13" s="1" customFormat="1" ht="26.25" thickBot="1" x14ac:dyDescent="0.3">
      <c r="B24" s="242"/>
      <c r="C24" s="115" t="s">
        <v>19</v>
      </c>
      <c r="D24" s="75" t="s">
        <v>18</v>
      </c>
      <c r="E24" s="116">
        <v>920</v>
      </c>
      <c r="F24" s="117">
        <v>0</v>
      </c>
      <c r="G24" s="44">
        <f t="shared" si="0"/>
        <v>0</v>
      </c>
      <c r="H24" s="118">
        <v>830</v>
      </c>
      <c r="I24" s="119">
        <v>0</v>
      </c>
      <c r="J24" s="27">
        <f t="shared" si="4"/>
        <v>0</v>
      </c>
      <c r="K24" s="120">
        <v>750</v>
      </c>
      <c r="L24" s="121">
        <v>0</v>
      </c>
      <c r="M24" s="64">
        <f t="shared" si="5"/>
        <v>0</v>
      </c>
    </row>
    <row r="25" spans="2:13" s="1" customFormat="1" x14ac:dyDescent="0.25">
      <c r="B25" s="238" t="s">
        <v>29</v>
      </c>
      <c r="C25" s="7" t="s">
        <v>27</v>
      </c>
      <c r="D25" s="12" t="s">
        <v>149</v>
      </c>
      <c r="E25" s="42">
        <v>4600</v>
      </c>
      <c r="F25" s="112">
        <v>0</v>
      </c>
      <c r="G25" s="43">
        <f t="shared" si="0"/>
        <v>0</v>
      </c>
      <c r="H25" s="23">
        <v>4300</v>
      </c>
      <c r="I25" s="113">
        <v>0</v>
      </c>
      <c r="J25" s="24">
        <f t="shared" ref="J25" si="9">H25*I25</f>
        <v>0</v>
      </c>
      <c r="K25" s="60">
        <v>4100</v>
      </c>
      <c r="L25" s="114">
        <v>0</v>
      </c>
      <c r="M25" s="61">
        <f t="shared" ref="M25" si="10">K25*L25</f>
        <v>0</v>
      </c>
    </row>
    <row r="26" spans="2:13" s="1" customFormat="1" x14ac:dyDescent="0.25">
      <c r="B26" s="240"/>
      <c r="C26" s="3" t="s">
        <v>28</v>
      </c>
      <c r="D26" s="11" t="s">
        <v>150</v>
      </c>
      <c r="E26" s="38">
        <v>3000</v>
      </c>
      <c r="F26" s="36">
        <v>0</v>
      </c>
      <c r="G26" s="39">
        <f t="shared" si="0"/>
        <v>0</v>
      </c>
      <c r="H26" s="25">
        <v>2800</v>
      </c>
      <c r="I26" s="52">
        <v>0</v>
      </c>
      <c r="J26" s="20">
        <f t="shared" si="4"/>
        <v>0</v>
      </c>
      <c r="K26" s="62">
        <v>2700</v>
      </c>
      <c r="L26" s="54">
        <v>0</v>
      </c>
      <c r="M26" s="57">
        <f t="shared" si="5"/>
        <v>0</v>
      </c>
    </row>
    <row r="27" spans="2:13" s="1" customFormat="1" x14ac:dyDescent="0.25">
      <c r="B27" s="240"/>
      <c r="C27" s="3" t="s">
        <v>23</v>
      </c>
      <c r="D27" s="11" t="s">
        <v>30</v>
      </c>
      <c r="E27" s="38">
        <v>740</v>
      </c>
      <c r="F27" s="36">
        <v>0</v>
      </c>
      <c r="G27" s="39">
        <f t="shared" si="0"/>
        <v>0</v>
      </c>
      <c r="H27" s="19">
        <v>670</v>
      </c>
      <c r="I27" s="52">
        <v>0</v>
      </c>
      <c r="J27" s="20">
        <f t="shared" ref="J27" si="11">H27*I27</f>
        <v>0</v>
      </c>
      <c r="K27" s="56">
        <v>610</v>
      </c>
      <c r="L27" s="54">
        <v>0</v>
      </c>
      <c r="M27" s="57">
        <f t="shared" ref="M27" si="12">K27*L27</f>
        <v>0</v>
      </c>
    </row>
    <row r="28" spans="2:13" s="1" customFormat="1" x14ac:dyDescent="0.25">
      <c r="B28" s="240"/>
      <c r="C28" s="73" t="s">
        <v>24</v>
      </c>
      <c r="D28" s="11" t="s">
        <v>31</v>
      </c>
      <c r="E28" s="38">
        <v>960</v>
      </c>
      <c r="F28" s="36">
        <v>0</v>
      </c>
      <c r="G28" s="39">
        <f t="shared" si="0"/>
        <v>0</v>
      </c>
      <c r="H28" s="25">
        <v>860</v>
      </c>
      <c r="I28" s="52">
        <v>0</v>
      </c>
      <c r="J28" s="20">
        <f t="shared" si="4"/>
        <v>0</v>
      </c>
      <c r="K28" s="62">
        <v>780</v>
      </c>
      <c r="L28" s="54">
        <v>0</v>
      </c>
      <c r="M28" s="57">
        <f t="shared" si="5"/>
        <v>0</v>
      </c>
    </row>
    <row r="29" spans="2:13" s="1" customFormat="1" x14ac:dyDescent="0.25">
      <c r="B29" s="240"/>
      <c r="C29" s="3" t="s">
        <v>25</v>
      </c>
      <c r="D29" s="11" t="s">
        <v>33</v>
      </c>
      <c r="E29" s="38">
        <v>560</v>
      </c>
      <c r="F29" s="36">
        <v>0</v>
      </c>
      <c r="G29" s="39">
        <f t="shared" si="0"/>
        <v>0</v>
      </c>
      <c r="H29" s="19">
        <v>500</v>
      </c>
      <c r="I29" s="52">
        <v>0</v>
      </c>
      <c r="J29" s="20">
        <f t="shared" ref="J29" si="13">H29*I29</f>
        <v>0</v>
      </c>
      <c r="K29" s="56">
        <v>460</v>
      </c>
      <c r="L29" s="54">
        <v>0</v>
      </c>
      <c r="M29" s="57">
        <f t="shared" ref="M29" si="14">K29*L29</f>
        <v>0</v>
      </c>
    </row>
    <row r="30" spans="2:13" s="1" customFormat="1" ht="15.75" thickBot="1" x14ac:dyDescent="0.3">
      <c r="B30" s="242"/>
      <c r="C30" s="74" t="s">
        <v>26</v>
      </c>
      <c r="D30" s="75" t="s">
        <v>32</v>
      </c>
      <c r="E30" s="116">
        <v>830</v>
      </c>
      <c r="F30" s="117">
        <v>0</v>
      </c>
      <c r="G30" s="44">
        <f t="shared" si="0"/>
        <v>0</v>
      </c>
      <c r="H30" s="26">
        <v>740</v>
      </c>
      <c r="I30" s="119">
        <v>0</v>
      </c>
      <c r="J30" s="27">
        <f t="shared" si="4"/>
        <v>0</v>
      </c>
      <c r="K30" s="63">
        <v>680</v>
      </c>
      <c r="L30" s="121">
        <v>0</v>
      </c>
      <c r="M30" s="64">
        <f t="shared" si="5"/>
        <v>0</v>
      </c>
    </row>
    <row r="31" spans="2:13" s="1" customFormat="1" x14ac:dyDescent="0.25">
      <c r="B31" s="238" t="s">
        <v>43</v>
      </c>
      <c r="C31" s="7" t="s">
        <v>38</v>
      </c>
      <c r="D31" s="12" t="s">
        <v>35</v>
      </c>
      <c r="E31" s="42">
        <v>2340</v>
      </c>
      <c r="F31" s="112">
        <v>0</v>
      </c>
      <c r="G31" s="43">
        <f t="shared" si="0"/>
        <v>0</v>
      </c>
      <c r="H31" s="23">
        <v>2100</v>
      </c>
      <c r="I31" s="113">
        <v>0</v>
      </c>
      <c r="J31" s="24">
        <f t="shared" ref="J31" si="15">H31*I31</f>
        <v>0</v>
      </c>
      <c r="K31" s="60">
        <v>1920</v>
      </c>
      <c r="L31" s="114">
        <v>0</v>
      </c>
      <c r="M31" s="61">
        <f t="shared" ref="M31" si="16">K31*L31</f>
        <v>0</v>
      </c>
    </row>
    <row r="32" spans="2:13" s="1" customFormat="1" x14ac:dyDescent="0.25">
      <c r="B32" s="240"/>
      <c r="C32" s="76" t="s">
        <v>39</v>
      </c>
      <c r="D32" s="11" t="s">
        <v>36</v>
      </c>
      <c r="E32" s="45">
        <v>2610</v>
      </c>
      <c r="F32" s="36">
        <v>0</v>
      </c>
      <c r="G32" s="39">
        <f t="shared" si="0"/>
        <v>0</v>
      </c>
      <c r="H32" s="28">
        <v>2340</v>
      </c>
      <c r="I32" s="52">
        <v>0</v>
      </c>
      <c r="J32" s="20">
        <f t="shared" si="4"/>
        <v>0</v>
      </c>
      <c r="K32" s="65">
        <v>2130</v>
      </c>
      <c r="L32" s="54">
        <v>0</v>
      </c>
      <c r="M32" s="57">
        <f t="shared" si="5"/>
        <v>0</v>
      </c>
    </row>
    <row r="33" spans="2:13" s="1" customFormat="1" x14ac:dyDescent="0.25">
      <c r="B33" s="240"/>
      <c r="C33" s="76" t="s">
        <v>239</v>
      </c>
      <c r="D33" s="11" t="s">
        <v>240</v>
      </c>
      <c r="E33" s="45">
        <v>260</v>
      </c>
      <c r="F33" s="36">
        <v>0</v>
      </c>
      <c r="G33" s="39">
        <f t="shared" ref="G33" si="17">E33*F33</f>
        <v>0</v>
      </c>
      <c r="H33" s="28">
        <v>240</v>
      </c>
      <c r="I33" s="52">
        <v>0</v>
      </c>
      <c r="J33" s="20">
        <f t="shared" ref="J33" si="18">H33*I33</f>
        <v>0</v>
      </c>
      <c r="K33" s="65">
        <v>220</v>
      </c>
      <c r="L33" s="54">
        <v>0</v>
      </c>
      <c r="M33" s="57">
        <f t="shared" ref="M33" si="19">K33*L33</f>
        <v>0</v>
      </c>
    </row>
    <row r="34" spans="2:13" s="1" customFormat="1" x14ac:dyDescent="0.25">
      <c r="B34" s="240"/>
      <c r="C34" s="3" t="s">
        <v>40</v>
      </c>
      <c r="D34" s="11" t="s">
        <v>214</v>
      </c>
      <c r="E34" s="38">
        <v>240</v>
      </c>
      <c r="F34" s="36">
        <v>0</v>
      </c>
      <c r="G34" s="39">
        <f t="shared" si="0"/>
        <v>0</v>
      </c>
      <c r="H34" s="19">
        <v>220</v>
      </c>
      <c r="I34" s="52">
        <v>0</v>
      </c>
      <c r="J34" s="20">
        <f t="shared" ref="J34" si="20">H34*I34</f>
        <v>0</v>
      </c>
      <c r="K34" s="56">
        <v>200</v>
      </c>
      <c r="L34" s="54">
        <v>0</v>
      </c>
      <c r="M34" s="57">
        <f t="shared" ref="M34" si="21">K34*L34</f>
        <v>0</v>
      </c>
    </row>
    <row r="35" spans="2:13" s="1" customFormat="1" x14ac:dyDescent="0.25">
      <c r="B35" s="240"/>
      <c r="C35" s="76" t="s">
        <v>41</v>
      </c>
      <c r="D35" s="11" t="s">
        <v>37</v>
      </c>
      <c r="E35" s="45">
        <v>380</v>
      </c>
      <c r="F35" s="36">
        <v>0</v>
      </c>
      <c r="G35" s="39">
        <f t="shared" si="0"/>
        <v>0</v>
      </c>
      <c r="H35" s="28">
        <v>340</v>
      </c>
      <c r="I35" s="52">
        <v>0</v>
      </c>
      <c r="J35" s="20">
        <f t="shared" si="4"/>
        <v>0</v>
      </c>
      <c r="K35" s="65">
        <v>310</v>
      </c>
      <c r="L35" s="54">
        <v>0</v>
      </c>
      <c r="M35" s="57">
        <f t="shared" si="5"/>
        <v>0</v>
      </c>
    </row>
    <row r="36" spans="2:13" s="1" customFormat="1" ht="15.75" customHeight="1" thickBot="1" x14ac:dyDescent="0.3">
      <c r="B36" s="242"/>
      <c r="C36" s="115" t="s">
        <v>42</v>
      </c>
      <c r="D36" s="75" t="s">
        <v>213</v>
      </c>
      <c r="E36" s="116">
        <v>240</v>
      </c>
      <c r="F36" s="117">
        <v>0</v>
      </c>
      <c r="G36" s="44">
        <f t="shared" si="0"/>
        <v>0</v>
      </c>
      <c r="H36" s="118">
        <v>220</v>
      </c>
      <c r="I36" s="119">
        <v>0</v>
      </c>
      <c r="J36" s="27">
        <f t="shared" ref="J36" si="22">H36*I36</f>
        <v>0</v>
      </c>
      <c r="K36" s="120">
        <v>200</v>
      </c>
      <c r="L36" s="121">
        <v>0</v>
      </c>
      <c r="M36" s="64">
        <f t="shared" ref="M36" si="23">K36*L36</f>
        <v>0</v>
      </c>
    </row>
    <row r="37" spans="2:13" s="1" customFormat="1" x14ac:dyDescent="0.25">
      <c r="B37" s="239" t="s">
        <v>251</v>
      </c>
      <c r="C37" s="186" t="s">
        <v>238</v>
      </c>
      <c r="D37" s="13" t="s">
        <v>237</v>
      </c>
      <c r="E37" s="187">
        <v>370</v>
      </c>
      <c r="F37" s="36">
        <v>0</v>
      </c>
      <c r="G37" s="37">
        <f t="shared" si="0"/>
        <v>0</v>
      </c>
      <c r="H37" s="188">
        <v>350</v>
      </c>
      <c r="I37" s="52">
        <v>0</v>
      </c>
      <c r="J37" s="18">
        <f t="shared" si="4"/>
        <v>0</v>
      </c>
      <c r="K37" s="189">
        <v>330</v>
      </c>
      <c r="L37" s="54">
        <v>0</v>
      </c>
      <c r="M37" s="194">
        <f t="shared" si="5"/>
        <v>0</v>
      </c>
    </row>
    <row r="38" spans="2:13" s="1" customFormat="1" x14ac:dyDescent="0.25">
      <c r="B38" s="239"/>
      <c r="C38" s="186" t="s">
        <v>250</v>
      </c>
      <c r="D38" s="13" t="s">
        <v>249</v>
      </c>
      <c r="E38" s="187">
        <v>460</v>
      </c>
      <c r="F38" s="36">
        <v>0</v>
      </c>
      <c r="G38" s="37">
        <f t="shared" ref="G38" si="24">E38*F38</f>
        <v>0</v>
      </c>
      <c r="H38" s="188">
        <v>410</v>
      </c>
      <c r="I38" s="52">
        <v>0</v>
      </c>
      <c r="J38" s="18">
        <f t="shared" ref="J38" si="25">H38*I38</f>
        <v>0</v>
      </c>
      <c r="K38" s="189">
        <v>375</v>
      </c>
      <c r="L38" s="54">
        <v>0</v>
      </c>
      <c r="M38" s="194">
        <f t="shared" ref="M38" si="26">K38*L38</f>
        <v>0</v>
      </c>
    </row>
    <row r="39" spans="2:13" s="1" customFormat="1" x14ac:dyDescent="0.25">
      <c r="B39" s="239"/>
      <c r="C39" s="76" t="s">
        <v>62</v>
      </c>
      <c r="D39" s="11" t="s">
        <v>45</v>
      </c>
      <c r="E39" s="45">
        <v>450</v>
      </c>
      <c r="F39" s="190">
        <v>0</v>
      </c>
      <c r="G39" s="39">
        <f t="shared" ref="G39" si="27">E39*F39</f>
        <v>0</v>
      </c>
      <c r="H39" s="28">
        <v>400</v>
      </c>
      <c r="I39" s="191">
        <v>0</v>
      </c>
      <c r="J39" s="20">
        <f t="shared" ref="J39" si="28">H39*I39</f>
        <v>0</v>
      </c>
      <c r="K39" s="65">
        <v>370</v>
      </c>
      <c r="L39" s="192">
        <v>0</v>
      </c>
      <c r="M39" s="193">
        <f t="shared" ref="M39" si="29">K39*L39</f>
        <v>0</v>
      </c>
    </row>
    <row r="40" spans="2:13" s="1" customFormat="1" x14ac:dyDescent="0.25">
      <c r="B40" s="240"/>
      <c r="C40" s="3" t="s">
        <v>63</v>
      </c>
      <c r="D40" s="11" t="s">
        <v>46</v>
      </c>
      <c r="E40" s="38">
        <v>730</v>
      </c>
      <c r="F40" s="190">
        <v>0</v>
      </c>
      <c r="G40" s="39">
        <f t="shared" si="0"/>
        <v>0</v>
      </c>
      <c r="H40" s="19">
        <v>650</v>
      </c>
      <c r="I40" s="191">
        <v>0</v>
      </c>
      <c r="J40" s="20">
        <f t="shared" ref="J40" si="30">H40*I40</f>
        <v>0</v>
      </c>
      <c r="K40" s="56">
        <v>600</v>
      </c>
      <c r="L40" s="192">
        <v>0</v>
      </c>
      <c r="M40" s="193">
        <f t="shared" ref="M40" si="31">K40*L40</f>
        <v>0</v>
      </c>
    </row>
    <row r="41" spans="2:13" s="1" customFormat="1" x14ac:dyDescent="0.25">
      <c r="B41" s="240"/>
      <c r="C41" s="76" t="s">
        <v>64</v>
      </c>
      <c r="D41" s="11" t="s">
        <v>47</v>
      </c>
      <c r="E41" s="45">
        <v>680</v>
      </c>
      <c r="F41" s="190">
        <v>0</v>
      </c>
      <c r="G41" s="39">
        <f t="shared" si="0"/>
        <v>0</v>
      </c>
      <c r="H41" s="28">
        <v>610</v>
      </c>
      <c r="I41" s="191">
        <v>0</v>
      </c>
      <c r="J41" s="20">
        <f t="shared" si="4"/>
        <v>0</v>
      </c>
      <c r="K41" s="65">
        <v>560</v>
      </c>
      <c r="L41" s="192">
        <v>0</v>
      </c>
      <c r="M41" s="193">
        <f t="shared" si="5"/>
        <v>0</v>
      </c>
    </row>
    <row r="42" spans="2:13" s="1" customFormat="1" x14ac:dyDescent="0.25">
      <c r="B42" s="240"/>
      <c r="C42" s="3" t="s">
        <v>65</v>
      </c>
      <c r="D42" s="11" t="s">
        <v>48</v>
      </c>
      <c r="E42" s="38">
        <v>730</v>
      </c>
      <c r="F42" s="190">
        <v>0</v>
      </c>
      <c r="G42" s="39">
        <f t="shared" si="0"/>
        <v>0</v>
      </c>
      <c r="H42" s="19">
        <v>650</v>
      </c>
      <c r="I42" s="191">
        <v>0</v>
      </c>
      <c r="J42" s="20">
        <f t="shared" ref="J42" si="32">H42*I42</f>
        <v>0</v>
      </c>
      <c r="K42" s="56">
        <v>600</v>
      </c>
      <c r="L42" s="192">
        <v>0</v>
      </c>
      <c r="M42" s="193">
        <f t="shared" ref="M42" si="33">K42*L42</f>
        <v>0</v>
      </c>
    </row>
    <row r="43" spans="2:13" s="1" customFormat="1" x14ac:dyDescent="0.25">
      <c r="B43" s="240"/>
      <c r="C43" s="76" t="s">
        <v>66</v>
      </c>
      <c r="D43" s="11" t="s">
        <v>49</v>
      </c>
      <c r="E43" s="45">
        <v>950</v>
      </c>
      <c r="F43" s="190">
        <v>0</v>
      </c>
      <c r="G43" s="39">
        <f t="shared" si="0"/>
        <v>0</v>
      </c>
      <c r="H43" s="28">
        <v>850</v>
      </c>
      <c r="I43" s="191">
        <v>0</v>
      </c>
      <c r="J43" s="20">
        <f t="shared" si="4"/>
        <v>0</v>
      </c>
      <c r="K43" s="65">
        <v>780</v>
      </c>
      <c r="L43" s="192">
        <v>0</v>
      </c>
      <c r="M43" s="193">
        <f t="shared" si="5"/>
        <v>0</v>
      </c>
    </row>
    <row r="44" spans="2:13" s="1" customFormat="1" x14ac:dyDescent="0.25">
      <c r="B44" s="240"/>
      <c r="C44" s="3" t="s">
        <v>67</v>
      </c>
      <c r="D44" s="11" t="s">
        <v>50</v>
      </c>
      <c r="E44" s="38">
        <v>1030</v>
      </c>
      <c r="F44" s="36">
        <v>0</v>
      </c>
      <c r="G44" s="39">
        <f t="shared" si="0"/>
        <v>0</v>
      </c>
      <c r="H44" s="19">
        <v>920</v>
      </c>
      <c r="I44" s="52">
        <v>0</v>
      </c>
      <c r="J44" s="20">
        <f t="shared" ref="J44" si="34">H44*I44</f>
        <v>0</v>
      </c>
      <c r="K44" s="56">
        <v>840</v>
      </c>
      <c r="L44" s="54">
        <v>0</v>
      </c>
      <c r="M44" s="57">
        <f t="shared" ref="M44" si="35">K44*L44</f>
        <v>0</v>
      </c>
    </row>
    <row r="45" spans="2:13" s="1" customFormat="1" x14ac:dyDescent="0.25">
      <c r="B45" s="240"/>
      <c r="C45" s="76" t="s">
        <v>68</v>
      </c>
      <c r="D45" s="11" t="s">
        <v>51</v>
      </c>
      <c r="E45" s="45">
        <v>980</v>
      </c>
      <c r="F45" s="36">
        <v>0</v>
      </c>
      <c r="G45" s="39">
        <f t="shared" si="0"/>
        <v>0</v>
      </c>
      <c r="H45" s="28">
        <v>880</v>
      </c>
      <c r="I45" s="52">
        <v>0</v>
      </c>
      <c r="J45" s="20">
        <f t="shared" si="4"/>
        <v>0</v>
      </c>
      <c r="K45" s="65">
        <v>800</v>
      </c>
      <c r="L45" s="54">
        <v>0</v>
      </c>
      <c r="M45" s="57">
        <f t="shared" si="5"/>
        <v>0</v>
      </c>
    </row>
    <row r="46" spans="2:13" s="1" customFormat="1" x14ac:dyDescent="0.25">
      <c r="B46" s="240"/>
      <c r="C46" s="3" t="s">
        <v>69</v>
      </c>
      <c r="D46" s="11" t="s">
        <v>52</v>
      </c>
      <c r="E46" s="38">
        <v>1390</v>
      </c>
      <c r="F46" s="36">
        <v>0</v>
      </c>
      <c r="G46" s="39">
        <f t="shared" si="0"/>
        <v>0</v>
      </c>
      <c r="H46" s="19">
        <v>1250</v>
      </c>
      <c r="I46" s="52">
        <v>0</v>
      </c>
      <c r="J46" s="20">
        <f t="shared" ref="J46" si="36">H46*I46</f>
        <v>0</v>
      </c>
      <c r="K46" s="56">
        <v>1140</v>
      </c>
      <c r="L46" s="54">
        <v>0</v>
      </c>
      <c r="M46" s="57">
        <f t="shared" ref="M46" si="37">K46*L46</f>
        <v>0</v>
      </c>
    </row>
    <row r="47" spans="2:13" s="1" customFormat="1" x14ac:dyDescent="0.25">
      <c r="B47" s="240"/>
      <c r="C47" s="76" t="s">
        <v>70</v>
      </c>
      <c r="D47" s="11" t="s">
        <v>53</v>
      </c>
      <c r="E47" s="45">
        <v>3220</v>
      </c>
      <c r="F47" s="36">
        <v>0</v>
      </c>
      <c r="G47" s="39">
        <f t="shared" si="0"/>
        <v>0</v>
      </c>
      <c r="H47" s="28">
        <v>2890</v>
      </c>
      <c r="I47" s="52">
        <v>0</v>
      </c>
      <c r="J47" s="20">
        <f t="shared" si="4"/>
        <v>0</v>
      </c>
      <c r="K47" s="65">
        <v>2640</v>
      </c>
      <c r="L47" s="54">
        <v>0</v>
      </c>
      <c r="M47" s="57">
        <f t="shared" si="5"/>
        <v>0</v>
      </c>
    </row>
    <row r="48" spans="2:13" s="1" customFormat="1" x14ac:dyDescent="0.25">
      <c r="B48" s="240"/>
      <c r="C48" s="3" t="s">
        <v>71</v>
      </c>
      <c r="D48" s="11" t="s">
        <v>54</v>
      </c>
      <c r="E48" s="38">
        <v>680</v>
      </c>
      <c r="F48" s="36">
        <v>0</v>
      </c>
      <c r="G48" s="39">
        <f t="shared" si="0"/>
        <v>0</v>
      </c>
      <c r="H48" s="19">
        <v>610</v>
      </c>
      <c r="I48" s="52">
        <v>0</v>
      </c>
      <c r="J48" s="20">
        <f t="shared" ref="J48" si="38">H48*I48</f>
        <v>0</v>
      </c>
      <c r="K48" s="56">
        <v>560</v>
      </c>
      <c r="L48" s="54">
        <v>0</v>
      </c>
      <c r="M48" s="57">
        <f t="shared" ref="M48" si="39">K48*L48</f>
        <v>0</v>
      </c>
    </row>
    <row r="49" spans="2:13" s="1" customFormat="1" x14ac:dyDescent="0.25">
      <c r="B49" s="240"/>
      <c r="C49" s="76" t="s">
        <v>72</v>
      </c>
      <c r="D49" s="11" t="s">
        <v>55</v>
      </c>
      <c r="E49" s="45">
        <v>750</v>
      </c>
      <c r="F49" s="36">
        <v>0</v>
      </c>
      <c r="G49" s="39">
        <f t="shared" si="0"/>
        <v>0</v>
      </c>
      <c r="H49" s="28">
        <v>670</v>
      </c>
      <c r="I49" s="52">
        <v>0</v>
      </c>
      <c r="J49" s="20">
        <f t="shared" si="4"/>
        <v>0</v>
      </c>
      <c r="K49" s="65">
        <v>610</v>
      </c>
      <c r="L49" s="54">
        <v>0</v>
      </c>
      <c r="M49" s="57">
        <f t="shared" si="5"/>
        <v>0</v>
      </c>
    </row>
    <row r="50" spans="2:13" s="1" customFormat="1" x14ac:dyDescent="0.25">
      <c r="B50" s="240"/>
      <c r="C50" s="3" t="s">
        <v>73</v>
      </c>
      <c r="D50" s="11" t="s">
        <v>56</v>
      </c>
      <c r="E50" s="38">
        <v>1490</v>
      </c>
      <c r="F50" s="36">
        <v>0</v>
      </c>
      <c r="G50" s="39">
        <f t="shared" si="0"/>
        <v>0</v>
      </c>
      <c r="H50" s="19">
        <v>1330</v>
      </c>
      <c r="I50" s="52">
        <v>0</v>
      </c>
      <c r="J50" s="20">
        <f t="shared" ref="J50" si="40">H50*I50</f>
        <v>0</v>
      </c>
      <c r="K50" s="56">
        <v>1220</v>
      </c>
      <c r="L50" s="54">
        <v>0</v>
      </c>
      <c r="M50" s="57">
        <f t="shared" ref="M50" si="41">K50*L50</f>
        <v>0</v>
      </c>
    </row>
    <row r="51" spans="2:13" s="1" customFormat="1" x14ac:dyDescent="0.25">
      <c r="B51" s="240"/>
      <c r="C51" s="76" t="s">
        <v>74</v>
      </c>
      <c r="D51" s="11" t="s">
        <v>57</v>
      </c>
      <c r="E51" s="45">
        <v>1250</v>
      </c>
      <c r="F51" s="36">
        <v>0</v>
      </c>
      <c r="G51" s="39">
        <f t="shared" si="0"/>
        <v>0</v>
      </c>
      <c r="H51" s="28">
        <v>1120</v>
      </c>
      <c r="I51" s="52">
        <v>0</v>
      </c>
      <c r="J51" s="20">
        <f t="shared" si="4"/>
        <v>0</v>
      </c>
      <c r="K51" s="65">
        <v>1020</v>
      </c>
      <c r="L51" s="54">
        <v>0</v>
      </c>
      <c r="M51" s="57">
        <f t="shared" si="5"/>
        <v>0</v>
      </c>
    </row>
    <row r="52" spans="2:13" s="1" customFormat="1" x14ac:dyDescent="0.25">
      <c r="B52" s="240"/>
      <c r="C52" s="3" t="s">
        <v>75</v>
      </c>
      <c r="D52" s="11" t="s">
        <v>58</v>
      </c>
      <c r="E52" s="38">
        <v>2050</v>
      </c>
      <c r="F52" s="36">
        <v>0</v>
      </c>
      <c r="G52" s="39">
        <f t="shared" si="0"/>
        <v>0</v>
      </c>
      <c r="H52" s="19">
        <v>1840</v>
      </c>
      <c r="I52" s="52">
        <v>0</v>
      </c>
      <c r="J52" s="20">
        <f t="shared" ref="J52" si="42">H52*I52</f>
        <v>0</v>
      </c>
      <c r="K52" s="56">
        <v>1680</v>
      </c>
      <c r="L52" s="54">
        <v>0</v>
      </c>
      <c r="M52" s="57">
        <f t="shared" ref="M52" si="43">K52*L52</f>
        <v>0</v>
      </c>
    </row>
    <row r="53" spans="2:13" s="1" customFormat="1" x14ac:dyDescent="0.25">
      <c r="B53" s="240"/>
      <c r="C53" s="76" t="s">
        <v>76</v>
      </c>
      <c r="D53" s="11" t="s">
        <v>59</v>
      </c>
      <c r="E53" s="45">
        <v>1540</v>
      </c>
      <c r="F53" s="36">
        <v>0</v>
      </c>
      <c r="G53" s="39">
        <f t="shared" ref="G53:G85" si="44">E53*F53</f>
        <v>0</v>
      </c>
      <c r="H53" s="28">
        <v>1380</v>
      </c>
      <c r="I53" s="52">
        <v>0</v>
      </c>
      <c r="J53" s="20">
        <f t="shared" si="4"/>
        <v>0</v>
      </c>
      <c r="K53" s="65">
        <v>1260</v>
      </c>
      <c r="L53" s="54">
        <v>0</v>
      </c>
      <c r="M53" s="57">
        <f t="shared" si="5"/>
        <v>0</v>
      </c>
    </row>
    <row r="54" spans="2:13" s="1" customFormat="1" x14ac:dyDescent="0.25">
      <c r="B54" s="240"/>
      <c r="C54" s="3" t="s">
        <v>77</v>
      </c>
      <c r="D54" s="11" t="s">
        <v>60</v>
      </c>
      <c r="E54" s="38">
        <v>1720</v>
      </c>
      <c r="F54" s="36">
        <v>0</v>
      </c>
      <c r="G54" s="39">
        <f t="shared" si="44"/>
        <v>0</v>
      </c>
      <c r="H54" s="19">
        <v>1540</v>
      </c>
      <c r="I54" s="52">
        <v>0</v>
      </c>
      <c r="J54" s="20">
        <f t="shared" ref="J54" si="45">H54*I54</f>
        <v>0</v>
      </c>
      <c r="K54" s="56">
        <v>1410</v>
      </c>
      <c r="L54" s="54">
        <v>0</v>
      </c>
      <c r="M54" s="57">
        <f t="shared" ref="M54" si="46">K54*L54</f>
        <v>0</v>
      </c>
    </row>
    <row r="55" spans="2:13" s="1" customFormat="1" ht="15.75" thickBot="1" x14ac:dyDescent="0.3">
      <c r="B55" s="242"/>
      <c r="C55" s="126" t="s">
        <v>78</v>
      </c>
      <c r="D55" s="75" t="s">
        <v>61</v>
      </c>
      <c r="E55" s="127">
        <v>1470</v>
      </c>
      <c r="F55" s="117">
        <v>0</v>
      </c>
      <c r="G55" s="44">
        <f t="shared" si="44"/>
        <v>0</v>
      </c>
      <c r="H55" s="128">
        <v>1320</v>
      </c>
      <c r="I55" s="119">
        <v>0</v>
      </c>
      <c r="J55" s="27">
        <f t="shared" si="4"/>
        <v>0</v>
      </c>
      <c r="K55" s="129">
        <v>1200</v>
      </c>
      <c r="L55" s="121">
        <v>0</v>
      </c>
      <c r="M55" s="64">
        <f t="shared" si="5"/>
        <v>0</v>
      </c>
    </row>
    <row r="56" spans="2:13" s="1" customFormat="1" ht="34.5" customHeight="1" x14ac:dyDescent="0.25">
      <c r="B56" s="239" t="s">
        <v>93</v>
      </c>
      <c r="C56" s="10" t="s">
        <v>80</v>
      </c>
      <c r="D56" s="125" t="s">
        <v>151</v>
      </c>
      <c r="E56" s="35">
        <v>640</v>
      </c>
      <c r="F56" s="36">
        <v>0</v>
      </c>
      <c r="G56" s="37">
        <f t="shared" si="44"/>
        <v>0</v>
      </c>
      <c r="H56" s="17">
        <v>580</v>
      </c>
      <c r="I56" s="52">
        <v>0</v>
      </c>
      <c r="J56" s="18">
        <f t="shared" ref="J56" si="47">H56*I56</f>
        <v>0</v>
      </c>
      <c r="K56" s="53">
        <v>530</v>
      </c>
      <c r="L56" s="54">
        <v>0</v>
      </c>
      <c r="M56" s="55">
        <f t="shared" ref="M56" si="48">K56*L56</f>
        <v>0</v>
      </c>
    </row>
    <row r="57" spans="2:13" s="1" customFormat="1" ht="39.75" customHeight="1" x14ac:dyDescent="0.25">
      <c r="B57" s="240"/>
      <c r="C57" s="3" t="s">
        <v>81</v>
      </c>
      <c r="D57" s="82" t="s">
        <v>152</v>
      </c>
      <c r="E57" s="38">
        <v>630</v>
      </c>
      <c r="F57" s="36">
        <v>0</v>
      </c>
      <c r="G57" s="39">
        <f t="shared" si="44"/>
        <v>0</v>
      </c>
      <c r="H57" s="19">
        <v>560</v>
      </c>
      <c r="I57" s="52">
        <v>0</v>
      </c>
      <c r="J57" s="20">
        <f t="shared" si="4"/>
        <v>0</v>
      </c>
      <c r="K57" s="56">
        <v>510</v>
      </c>
      <c r="L57" s="54">
        <v>0</v>
      </c>
      <c r="M57" s="57">
        <f t="shared" si="5"/>
        <v>0</v>
      </c>
    </row>
    <row r="58" spans="2:13" s="1" customFormat="1" ht="34.5" customHeight="1" x14ac:dyDescent="0.25">
      <c r="B58" s="240"/>
      <c r="C58" s="3" t="s">
        <v>82</v>
      </c>
      <c r="D58" s="83" t="s">
        <v>153</v>
      </c>
      <c r="E58" s="38">
        <v>640</v>
      </c>
      <c r="F58" s="36">
        <v>0</v>
      </c>
      <c r="G58" s="39">
        <f t="shared" si="44"/>
        <v>0</v>
      </c>
      <c r="H58" s="19">
        <v>580</v>
      </c>
      <c r="I58" s="52">
        <v>0</v>
      </c>
      <c r="J58" s="20">
        <f t="shared" ref="J58" si="49">H58*I58</f>
        <v>0</v>
      </c>
      <c r="K58" s="56">
        <v>530</v>
      </c>
      <c r="L58" s="54">
        <v>0</v>
      </c>
      <c r="M58" s="57">
        <f t="shared" ref="M58" si="50">K58*L58</f>
        <v>0</v>
      </c>
    </row>
    <row r="59" spans="2:13" s="1" customFormat="1" ht="52.5" customHeight="1" x14ac:dyDescent="0.25">
      <c r="B59" s="240"/>
      <c r="C59" s="3" t="s">
        <v>83</v>
      </c>
      <c r="D59" s="83" t="s">
        <v>154</v>
      </c>
      <c r="E59" s="38">
        <v>690</v>
      </c>
      <c r="F59" s="36">
        <v>0</v>
      </c>
      <c r="G59" s="39">
        <f t="shared" si="44"/>
        <v>0</v>
      </c>
      <c r="H59" s="19">
        <v>620</v>
      </c>
      <c r="I59" s="52">
        <v>0</v>
      </c>
      <c r="J59" s="20">
        <f t="shared" si="4"/>
        <v>0</v>
      </c>
      <c r="K59" s="56">
        <v>570</v>
      </c>
      <c r="L59" s="54">
        <v>0</v>
      </c>
      <c r="M59" s="57">
        <f t="shared" si="5"/>
        <v>0</v>
      </c>
    </row>
    <row r="60" spans="2:13" s="1" customFormat="1" ht="41.25" customHeight="1" x14ac:dyDescent="0.25">
      <c r="B60" s="240"/>
      <c r="C60" s="3" t="s">
        <v>84</v>
      </c>
      <c r="D60" s="83" t="s">
        <v>155</v>
      </c>
      <c r="E60" s="38">
        <v>680</v>
      </c>
      <c r="F60" s="36">
        <v>0</v>
      </c>
      <c r="G60" s="39">
        <f t="shared" si="44"/>
        <v>0</v>
      </c>
      <c r="H60" s="19">
        <v>610</v>
      </c>
      <c r="I60" s="52">
        <v>0</v>
      </c>
      <c r="J60" s="20">
        <f t="shared" ref="J60" si="51">H60*I60</f>
        <v>0</v>
      </c>
      <c r="K60" s="56">
        <v>560</v>
      </c>
      <c r="L60" s="54">
        <v>0</v>
      </c>
      <c r="M60" s="57">
        <f t="shared" ref="M60" si="52">K60*L60</f>
        <v>0</v>
      </c>
    </row>
    <row r="61" spans="2:13" s="1" customFormat="1" ht="40.5" customHeight="1" x14ac:dyDescent="0.25">
      <c r="B61" s="240"/>
      <c r="C61" s="3" t="s">
        <v>85</v>
      </c>
      <c r="D61" s="83" t="s">
        <v>156</v>
      </c>
      <c r="E61" s="38">
        <v>710</v>
      </c>
      <c r="F61" s="36">
        <v>0</v>
      </c>
      <c r="G61" s="39">
        <f t="shared" si="44"/>
        <v>0</v>
      </c>
      <c r="H61" s="19">
        <v>640</v>
      </c>
      <c r="I61" s="52">
        <v>0</v>
      </c>
      <c r="J61" s="20">
        <f t="shared" si="4"/>
        <v>0</v>
      </c>
      <c r="K61" s="56">
        <v>580</v>
      </c>
      <c r="L61" s="54">
        <v>0</v>
      </c>
      <c r="M61" s="57">
        <f t="shared" si="5"/>
        <v>0</v>
      </c>
    </row>
    <row r="62" spans="2:13" s="1" customFormat="1" ht="41.25" customHeight="1" x14ac:dyDescent="0.25">
      <c r="B62" s="240"/>
      <c r="C62" s="3" t="s">
        <v>86</v>
      </c>
      <c r="D62" s="83" t="s">
        <v>157</v>
      </c>
      <c r="E62" s="38">
        <v>710</v>
      </c>
      <c r="F62" s="36">
        <v>0</v>
      </c>
      <c r="G62" s="39">
        <f t="shared" si="44"/>
        <v>0</v>
      </c>
      <c r="H62" s="19">
        <v>640</v>
      </c>
      <c r="I62" s="52">
        <v>0</v>
      </c>
      <c r="J62" s="20">
        <f t="shared" ref="J62" si="53">H62*I62</f>
        <v>0</v>
      </c>
      <c r="K62" s="56">
        <v>580</v>
      </c>
      <c r="L62" s="54">
        <v>0</v>
      </c>
      <c r="M62" s="57">
        <f t="shared" ref="M62" si="54">K62*L62</f>
        <v>0</v>
      </c>
    </row>
    <row r="63" spans="2:13" s="1" customFormat="1" ht="30" customHeight="1" x14ac:dyDescent="0.25">
      <c r="B63" s="240"/>
      <c r="C63" s="3" t="s">
        <v>87</v>
      </c>
      <c r="D63" s="83" t="s">
        <v>158</v>
      </c>
      <c r="E63" s="38">
        <v>730</v>
      </c>
      <c r="F63" s="36">
        <v>0</v>
      </c>
      <c r="G63" s="39">
        <f t="shared" si="44"/>
        <v>0</v>
      </c>
      <c r="H63" s="19">
        <v>650</v>
      </c>
      <c r="I63" s="52">
        <v>0</v>
      </c>
      <c r="J63" s="20">
        <f t="shared" si="4"/>
        <v>0</v>
      </c>
      <c r="K63" s="56">
        <v>590</v>
      </c>
      <c r="L63" s="54">
        <v>0</v>
      </c>
      <c r="M63" s="57">
        <f t="shared" si="5"/>
        <v>0</v>
      </c>
    </row>
    <row r="64" spans="2:13" s="1" customFormat="1" ht="39.75" customHeight="1" x14ac:dyDescent="0.25">
      <c r="B64" s="240"/>
      <c r="C64" s="3" t="s">
        <v>88</v>
      </c>
      <c r="D64" s="83" t="s">
        <v>159</v>
      </c>
      <c r="E64" s="38">
        <v>710</v>
      </c>
      <c r="F64" s="36">
        <v>0</v>
      </c>
      <c r="G64" s="39">
        <f t="shared" si="44"/>
        <v>0</v>
      </c>
      <c r="H64" s="19">
        <v>640</v>
      </c>
      <c r="I64" s="52">
        <v>0</v>
      </c>
      <c r="J64" s="20">
        <f t="shared" ref="J64" si="55">H64*I64</f>
        <v>0</v>
      </c>
      <c r="K64" s="56">
        <v>580</v>
      </c>
      <c r="L64" s="54">
        <v>0</v>
      </c>
      <c r="M64" s="57">
        <f t="shared" ref="M64" si="56">K64*L64</f>
        <v>0</v>
      </c>
    </row>
    <row r="65" spans="2:14" s="1" customFormat="1" ht="45" customHeight="1" x14ac:dyDescent="0.25">
      <c r="B65" s="240"/>
      <c r="C65" s="3" t="s">
        <v>89</v>
      </c>
      <c r="D65" s="83" t="s">
        <v>160</v>
      </c>
      <c r="E65" s="38">
        <v>710</v>
      </c>
      <c r="F65" s="36">
        <v>0</v>
      </c>
      <c r="G65" s="39">
        <f t="shared" si="44"/>
        <v>0</v>
      </c>
      <c r="H65" s="19">
        <v>640</v>
      </c>
      <c r="I65" s="52">
        <v>0</v>
      </c>
      <c r="J65" s="20">
        <f t="shared" si="4"/>
        <v>0</v>
      </c>
      <c r="K65" s="56">
        <v>580</v>
      </c>
      <c r="L65" s="54">
        <v>0</v>
      </c>
      <c r="M65" s="57">
        <f t="shared" si="5"/>
        <v>0</v>
      </c>
    </row>
    <row r="66" spans="2:14" s="1" customFormat="1" ht="48.75" x14ac:dyDescent="0.25">
      <c r="B66" s="240"/>
      <c r="C66" s="3" t="s">
        <v>90</v>
      </c>
      <c r="D66" s="83" t="s">
        <v>161</v>
      </c>
      <c r="E66" s="38">
        <v>680</v>
      </c>
      <c r="F66" s="36">
        <v>0</v>
      </c>
      <c r="G66" s="39">
        <f t="shared" si="44"/>
        <v>0</v>
      </c>
      <c r="H66" s="19">
        <v>610</v>
      </c>
      <c r="I66" s="52">
        <v>0</v>
      </c>
      <c r="J66" s="20">
        <f t="shared" ref="J66" si="57">H66*I66</f>
        <v>0</v>
      </c>
      <c r="K66" s="56">
        <v>550</v>
      </c>
      <c r="L66" s="54">
        <v>0</v>
      </c>
      <c r="M66" s="57">
        <f t="shared" ref="M66" si="58">K66*L66</f>
        <v>0</v>
      </c>
    </row>
    <row r="67" spans="2:14" s="1" customFormat="1" ht="35.25" customHeight="1" x14ac:dyDescent="0.25">
      <c r="B67" s="240"/>
      <c r="C67" s="3" t="s">
        <v>91</v>
      </c>
      <c r="D67" s="83" t="s">
        <v>162</v>
      </c>
      <c r="E67" s="38">
        <v>750</v>
      </c>
      <c r="F67" s="36">
        <v>0</v>
      </c>
      <c r="G67" s="39">
        <f t="shared" si="44"/>
        <v>0</v>
      </c>
      <c r="H67" s="19">
        <v>650</v>
      </c>
      <c r="I67" s="52">
        <v>0</v>
      </c>
      <c r="J67" s="20">
        <f t="shared" si="4"/>
        <v>0</v>
      </c>
      <c r="K67" s="56">
        <v>590</v>
      </c>
      <c r="L67" s="54">
        <v>0</v>
      </c>
      <c r="M67" s="57">
        <f t="shared" si="5"/>
        <v>0</v>
      </c>
    </row>
    <row r="68" spans="2:14" s="1" customFormat="1" ht="41.25" customHeight="1" x14ac:dyDescent="0.25">
      <c r="B68" s="241"/>
      <c r="C68" s="3" t="s">
        <v>215</v>
      </c>
      <c r="D68" s="83" t="s">
        <v>216</v>
      </c>
      <c r="E68" s="38">
        <v>790</v>
      </c>
      <c r="F68" s="36">
        <v>0</v>
      </c>
      <c r="G68" s="39">
        <f t="shared" ref="G68" si="59">E68*F68</f>
        <v>0</v>
      </c>
      <c r="H68" s="19">
        <v>690</v>
      </c>
      <c r="I68" s="52">
        <v>0</v>
      </c>
      <c r="J68" s="20">
        <f t="shared" ref="J68" si="60">H68*I68</f>
        <v>0</v>
      </c>
      <c r="K68" s="56">
        <v>630</v>
      </c>
      <c r="L68" s="54">
        <v>0</v>
      </c>
      <c r="M68" s="57">
        <f t="shared" ref="M68" si="61">K68*L68</f>
        <v>0</v>
      </c>
      <c r="N68" s="183"/>
    </row>
    <row r="69" spans="2:14" s="1" customFormat="1" ht="33" customHeight="1" thickBot="1" x14ac:dyDescent="0.3">
      <c r="B69" s="241"/>
      <c r="C69" s="14" t="s">
        <v>92</v>
      </c>
      <c r="D69" s="84" t="s">
        <v>163</v>
      </c>
      <c r="E69" s="40">
        <v>840</v>
      </c>
      <c r="F69" s="122">
        <v>0</v>
      </c>
      <c r="G69" s="41">
        <f t="shared" si="44"/>
        <v>0</v>
      </c>
      <c r="H69" s="21">
        <v>750</v>
      </c>
      <c r="I69" s="123">
        <v>0</v>
      </c>
      <c r="J69" s="22">
        <f t="shared" ref="J69" si="62">H69*I69</f>
        <v>0</v>
      </c>
      <c r="K69" s="58">
        <v>690</v>
      </c>
      <c r="L69" s="124">
        <v>0</v>
      </c>
      <c r="M69" s="59">
        <f t="shared" ref="M69" si="63">K69*L69</f>
        <v>0</v>
      </c>
    </row>
    <row r="70" spans="2:14" s="1" customFormat="1" ht="30.75" customHeight="1" x14ac:dyDescent="0.25">
      <c r="B70" s="238" t="s">
        <v>116</v>
      </c>
      <c r="C70" s="77" t="s">
        <v>94</v>
      </c>
      <c r="D70" s="85" t="s">
        <v>164</v>
      </c>
      <c r="E70" s="42">
        <v>630</v>
      </c>
      <c r="F70" s="112">
        <v>0</v>
      </c>
      <c r="G70" s="43">
        <f t="shared" si="44"/>
        <v>0</v>
      </c>
      <c r="H70" s="23">
        <v>560</v>
      </c>
      <c r="I70" s="113">
        <v>0</v>
      </c>
      <c r="J70" s="24">
        <f t="shared" si="4"/>
        <v>0</v>
      </c>
      <c r="K70" s="60">
        <v>510</v>
      </c>
      <c r="L70" s="114">
        <v>0</v>
      </c>
      <c r="M70" s="61">
        <f t="shared" si="5"/>
        <v>0</v>
      </c>
    </row>
    <row r="71" spans="2:14" s="1" customFormat="1" ht="27" customHeight="1" x14ac:dyDescent="0.25">
      <c r="B71" s="240"/>
      <c r="C71" s="3" t="s">
        <v>95</v>
      </c>
      <c r="D71" s="11" t="s">
        <v>147</v>
      </c>
      <c r="E71" s="38">
        <v>630</v>
      </c>
      <c r="F71" s="36">
        <v>0</v>
      </c>
      <c r="G71" s="39">
        <f t="shared" si="44"/>
        <v>0</v>
      </c>
      <c r="H71" s="19">
        <v>560</v>
      </c>
      <c r="I71" s="52">
        <v>0</v>
      </c>
      <c r="J71" s="20">
        <f t="shared" ref="J71" si="64">H71*I71</f>
        <v>0</v>
      </c>
      <c r="K71" s="56">
        <v>510</v>
      </c>
      <c r="L71" s="54">
        <v>0</v>
      </c>
      <c r="M71" s="57">
        <f t="shared" ref="M71" si="65">K71*L71</f>
        <v>0</v>
      </c>
    </row>
    <row r="72" spans="2:14" s="1" customFormat="1" ht="27.75" customHeight="1" x14ac:dyDescent="0.25">
      <c r="B72" s="240"/>
      <c r="C72" s="76" t="s">
        <v>96</v>
      </c>
      <c r="D72" s="83" t="s">
        <v>165</v>
      </c>
      <c r="E72" s="38">
        <v>630</v>
      </c>
      <c r="F72" s="36">
        <v>0</v>
      </c>
      <c r="G72" s="39">
        <f t="shared" si="44"/>
        <v>0</v>
      </c>
      <c r="H72" s="19">
        <v>560</v>
      </c>
      <c r="I72" s="52">
        <v>0</v>
      </c>
      <c r="J72" s="20">
        <f t="shared" si="4"/>
        <v>0</v>
      </c>
      <c r="K72" s="56">
        <v>510</v>
      </c>
      <c r="L72" s="54">
        <v>0</v>
      </c>
      <c r="M72" s="57">
        <f t="shared" si="5"/>
        <v>0</v>
      </c>
    </row>
    <row r="73" spans="2:14" s="1" customFormat="1" x14ac:dyDescent="0.25">
      <c r="B73" s="240"/>
      <c r="C73" s="3" t="s">
        <v>97</v>
      </c>
      <c r="D73" s="11" t="s">
        <v>145</v>
      </c>
      <c r="E73" s="38">
        <v>630</v>
      </c>
      <c r="F73" s="36">
        <v>0</v>
      </c>
      <c r="G73" s="39">
        <f t="shared" si="44"/>
        <v>0</v>
      </c>
      <c r="H73" s="19">
        <v>560</v>
      </c>
      <c r="I73" s="52">
        <v>0</v>
      </c>
      <c r="J73" s="20">
        <f t="shared" ref="J73" si="66">H73*I73</f>
        <v>0</v>
      </c>
      <c r="K73" s="56">
        <v>510</v>
      </c>
      <c r="L73" s="54">
        <v>0</v>
      </c>
      <c r="M73" s="57">
        <f t="shared" ref="M73" si="67">K73*L73</f>
        <v>0</v>
      </c>
    </row>
    <row r="74" spans="2:14" s="1" customFormat="1" ht="51.75" customHeight="1" x14ac:dyDescent="0.25">
      <c r="B74" s="240"/>
      <c r="C74" s="76" t="s">
        <v>98</v>
      </c>
      <c r="D74" s="83" t="s">
        <v>166</v>
      </c>
      <c r="E74" s="38">
        <v>650</v>
      </c>
      <c r="F74" s="36">
        <v>0</v>
      </c>
      <c r="G74" s="39">
        <f t="shared" si="44"/>
        <v>0</v>
      </c>
      <c r="H74" s="19">
        <v>560</v>
      </c>
      <c r="I74" s="52">
        <v>0</v>
      </c>
      <c r="J74" s="20">
        <f t="shared" si="4"/>
        <v>0</v>
      </c>
      <c r="K74" s="56">
        <v>510</v>
      </c>
      <c r="L74" s="54">
        <v>0</v>
      </c>
      <c r="M74" s="57">
        <f t="shared" si="5"/>
        <v>0</v>
      </c>
    </row>
    <row r="75" spans="2:14" s="1" customFormat="1" ht="45" customHeight="1" x14ac:dyDescent="0.25">
      <c r="B75" s="240"/>
      <c r="C75" s="3" t="s">
        <v>99</v>
      </c>
      <c r="D75" s="83" t="s">
        <v>167</v>
      </c>
      <c r="E75" s="38">
        <v>630</v>
      </c>
      <c r="F75" s="36">
        <v>0</v>
      </c>
      <c r="G75" s="39">
        <f t="shared" si="44"/>
        <v>0</v>
      </c>
      <c r="H75" s="19">
        <v>560</v>
      </c>
      <c r="I75" s="52">
        <v>0</v>
      </c>
      <c r="J75" s="20">
        <f t="shared" ref="J75" si="68">H75*I75</f>
        <v>0</v>
      </c>
      <c r="K75" s="56">
        <v>510</v>
      </c>
      <c r="L75" s="54">
        <v>0</v>
      </c>
      <c r="M75" s="57">
        <f t="shared" ref="M75" si="69">K75*L75</f>
        <v>0</v>
      </c>
    </row>
    <row r="76" spans="2:14" s="1" customFormat="1" ht="33" customHeight="1" x14ac:dyDescent="0.25">
      <c r="B76" s="240"/>
      <c r="C76" s="76" t="s">
        <v>100</v>
      </c>
      <c r="D76" s="83" t="s">
        <v>168</v>
      </c>
      <c r="E76" s="38">
        <v>640</v>
      </c>
      <c r="F76" s="36">
        <v>0</v>
      </c>
      <c r="G76" s="39">
        <f t="shared" si="44"/>
        <v>0</v>
      </c>
      <c r="H76" s="19">
        <v>580</v>
      </c>
      <c r="I76" s="52">
        <v>0</v>
      </c>
      <c r="J76" s="20">
        <f t="shared" si="4"/>
        <v>0</v>
      </c>
      <c r="K76" s="56">
        <v>530</v>
      </c>
      <c r="L76" s="54">
        <v>0</v>
      </c>
      <c r="M76" s="57">
        <f t="shared" si="5"/>
        <v>0</v>
      </c>
    </row>
    <row r="77" spans="2:14" s="1" customFormat="1" ht="44.25" customHeight="1" x14ac:dyDescent="0.25">
      <c r="B77" s="240"/>
      <c r="C77" s="3" t="s">
        <v>101</v>
      </c>
      <c r="D77" s="11" t="s">
        <v>143</v>
      </c>
      <c r="E77" s="38">
        <v>630</v>
      </c>
      <c r="F77" s="36">
        <v>0</v>
      </c>
      <c r="G77" s="39">
        <f t="shared" si="44"/>
        <v>0</v>
      </c>
      <c r="H77" s="19">
        <v>560</v>
      </c>
      <c r="I77" s="52">
        <v>0</v>
      </c>
      <c r="J77" s="20">
        <f t="shared" ref="J77" si="70">H77*I77</f>
        <v>0</v>
      </c>
      <c r="K77" s="56">
        <v>510</v>
      </c>
      <c r="L77" s="54">
        <v>0</v>
      </c>
      <c r="M77" s="57">
        <f t="shared" ref="M77" si="71">K77*L77</f>
        <v>0</v>
      </c>
    </row>
    <row r="78" spans="2:14" s="1" customFormat="1" ht="30.75" customHeight="1" x14ac:dyDescent="0.25">
      <c r="B78" s="240"/>
      <c r="C78" s="76" t="s">
        <v>102</v>
      </c>
      <c r="D78" s="78" t="s">
        <v>169</v>
      </c>
      <c r="E78" s="38">
        <v>710</v>
      </c>
      <c r="F78" s="36">
        <v>0</v>
      </c>
      <c r="G78" s="39">
        <f t="shared" si="44"/>
        <v>0</v>
      </c>
      <c r="H78" s="19">
        <v>640</v>
      </c>
      <c r="I78" s="52">
        <v>0</v>
      </c>
      <c r="J78" s="20">
        <f t="shared" si="4"/>
        <v>0</v>
      </c>
      <c r="K78" s="56">
        <v>580</v>
      </c>
      <c r="L78" s="54">
        <v>0</v>
      </c>
      <c r="M78" s="57">
        <f t="shared" si="5"/>
        <v>0</v>
      </c>
    </row>
    <row r="79" spans="2:14" s="1" customFormat="1" ht="18" customHeight="1" x14ac:dyDescent="0.25">
      <c r="B79" s="240"/>
      <c r="C79" s="3" t="s">
        <v>103</v>
      </c>
      <c r="D79" s="11" t="s">
        <v>170</v>
      </c>
      <c r="E79" s="38">
        <v>650</v>
      </c>
      <c r="F79" s="36">
        <v>0</v>
      </c>
      <c r="G79" s="39">
        <f t="shared" si="44"/>
        <v>0</v>
      </c>
      <c r="H79" s="19">
        <v>580</v>
      </c>
      <c r="I79" s="52">
        <v>0</v>
      </c>
      <c r="J79" s="20">
        <f t="shared" ref="J79" si="72">H79*I79</f>
        <v>0</v>
      </c>
      <c r="K79" s="56">
        <v>530</v>
      </c>
      <c r="L79" s="54">
        <v>0</v>
      </c>
      <c r="M79" s="57">
        <f t="shared" ref="M79" si="73">K79*L79</f>
        <v>0</v>
      </c>
    </row>
    <row r="80" spans="2:14" s="1" customFormat="1" ht="19.5" customHeight="1" x14ac:dyDescent="0.25">
      <c r="B80" s="240"/>
      <c r="C80" s="76" t="s">
        <v>104</v>
      </c>
      <c r="D80" s="11" t="s">
        <v>148</v>
      </c>
      <c r="E80" s="38">
        <v>630</v>
      </c>
      <c r="F80" s="36">
        <v>0</v>
      </c>
      <c r="G80" s="39">
        <f t="shared" si="44"/>
        <v>0</v>
      </c>
      <c r="H80" s="19">
        <v>560</v>
      </c>
      <c r="I80" s="52">
        <v>0</v>
      </c>
      <c r="J80" s="20">
        <f t="shared" si="4"/>
        <v>0</v>
      </c>
      <c r="K80" s="56">
        <v>510</v>
      </c>
      <c r="L80" s="54">
        <v>0</v>
      </c>
      <c r="M80" s="57">
        <f t="shared" si="5"/>
        <v>0</v>
      </c>
    </row>
    <row r="81" spans="2:13" s="1" customFormat="1" ht="27" customHeight="1" x14ac:dyDescent="0.25">
      <c r="B81" s="240"/>
      <c r="C81" s="3" t="s">
        <v>105</v>
      </c>
      <c r="D81" s="78" t="s">
        <v>171</v>
      </c>
      <c r="E81" s="38">
        <v>680</v>
      </c>
      <c r="F81" s="36">
        <v>0</v>
      </c>
      <c r="G81" s="39">
        <f t="shared" si="44"/>
        <v>0</v>
      </c>
      <c r="H81" s="19">
        <v>610</v>
      </c>
      <c r="I81" s="52">
        <v>0</v>
      </c>
      <c r="J81" s="20">
        <f t="shared" ref="J81:J91" si="74">H81*I81</f>
        <v>0</v>
      </c>
      <c r="K81" s="56">
        <v>550</v>
      </c>
      <c r="L81" s="54">
        <v>0</v>
      </c>
      <c r="M81" s="57">
        <f t="shared" ref="M81:M91" si="75">K81*L81</f>
        <v>0</v>
      </c>
    </row>
    <row r="82" spans="2:13" s="1" customFormat="1" ht="36" x14ac:dyDescent="0.25">
      <c r="B82" s="240"/>
      <c r="C82" s="76" t="s">
        <v>106</v>
      </c>
      <c r="D82" s="78" t="s">
        <v>243</v>
      </c>
      <c r="E82" s="38">
        <v>690</v>
      </c>
      <c r="F82" s="36">
        <v>0</v>
      </c>
      <c r="G82" s="39">
        <f t="shared" si="44"/>
        <v>0</v>
      </c>
      <c r="H82" s="19">
        <v>620</v>
      </c>
      <c r="I82" s="52">
        <v>0</v>
      </c>
      <c r="J82" s="20">
        <f t="shared" si="74"/>
        <v>0</v>
      </c>
      <c r="K82" s="56">
        <v>570</v>
      </c>
      <c r="L82" s="54">
        <v>0</v>
      </c>
      <c r="M82" s="57">
        <f t="shared" si="75"/>
        <v>0</v>
      </c>
    </row>
    <row r="83" spans="2:13" s="1" customFormat="1" ht="24" x14ac:dyDescent="0.25">
      <c r="B83" s="240"/>
      <c r="C83" s="3" t="s">
        <v>107</v>
      </c>
      <c r="D83" s="78" t="s">
        <v>172</v>
      </c>
      <c r="E83" s="38">
        <v>680</v>
      </c>
      <c r="F83" s="36">
        <v>0</v>
      </c>
      <c r="G83" s="39">
        <f t="shared" si="44"/>
        <v>0</v>
      </c>
      <c r="H83" s="19">
        <v>610</v>
      </c>
      <c r="I83" s="52">
        <v>0</v>
      </c>
      <c r="J83" s="20">
        <f t="shared" si="74"/>
        <v>0</v>
      </c>
      <c r="K83" s="56">
        <v>550</v>
      </c>
      <c r="L83" s="54">
        <v>0</v>
      </c>
      <c r="M83" s="57">
        <f t="shared" si="75"/>
        <v>0</v>
      </c>
    </row>
    <row r="84" spans="2:13" s="1" customFormat="1" ht="39" customHeight="1" x14ac:dyDescent="0.25">
      <c r="B84" s="240"/>
      <c r="C84" s="76" t="s">
        <v>108</v>
      </c>
      <c r="D84" s="78" t="s">
        <v>173</v>
      </c>
      <c r="E84" s="38">
        <v>630</v>
      </c>
      <c r="F84" s="36">
        <v>0</v>
      </c>
      <c r="G84" s="39">
        <f t="shared" si="44"/>
        <v>0</v>
      </c>
      <c r="H84" s="19">
        <v>560</v>
      </c>
      <c r="I84" s="52">
        <v>0</v>
      </c>
      <c r="J84" s="20">
        <f t="shared" si="74"/>
        <v>0</v>
      </c>
      <c r="K84" s="56">
        <v>510</v>
      </c>
      <c r="L84" s="54">
        <v>0</v>
      </c>
      <c r="M84" s="57">
        <f t="shared" si="75"/>
        <v>0</v>
      </c>
    </row>
    <row r="85" spans="2:13" s="1" customFormat="1" ht="28.5" customHeight="1" x14ac:dyDescent="0.25">
      <c r="B85" s="240"/>
      <c r="C85" s="3" t="s">
        <v>109</v>
      </c>
      <c r="D85" s="78" t="s">
        <v>174</v>
      </c>
      <c r="E85" s="38">
        <v>680</v>
      </c>
      <c r="F85" s="36">
        <v>0</v>
      </c>
      <c r="G85" s="39">
        <f t="shared" si="44"/>
        <v>0</v>
      </c>
      <c r="H85" s="19">
        <v>610</v>
      </c>
      <c r="I85" s="52">
        <v>0</v>
      </c>
      <c r="J85" s="20">
        <f t="shared" si="74"/>
        <v>0</v>
      </c>
      <c r="K85" s="56">
        <v>550</v>
      </c>
      <c r="L85" s="54">
        <v>0</v>
      </c>
      <c r="M85" s="57">
        <f t="shared" si="75"/>
        <v>0</v>
      </c>
    </row>
    <row r="86" spans="2:13" s="1" customFormat="1" ht="24.75" x14ac:dyDescent="0.25">
      <c r="B86" s="240"/>
      <c r="C86" s="76" t="s">
        <v>110</v>
      </c>
      <c r="D86" s="11" t="s">
        <v>140</v>
      </c>
      <c r="E86" s="38">
        <v>720</v>
      </c>
      <c r="F86" s="36">
        <v>0</v>
      </c>
      <c r="G86" s="39">
        <f t="shared" ref="G86:G114" si="76">E86*F86</f>
        <v>0</v>
      </c>
      <c r="H86" s="19">
        <v>650</v>
      </c>
      <c r="I86" s="52">
        <v>0</v>
      </c>
      <c r="J86" s="20">
        <f t="shared" si="74"/>
        <v>0</v>
      </c>
      <c r="K86" s="56">
        <v>600</v>
      </c>
      <c r="L86" s="54">
        <v>0</v>
      </c>
      <c r="M86" s="57">
        <f t="shared" si="75"/>
        <v>0</v>
      </c>
    </row>
    <row r="87" spans="2:13" s="1" customFormat="1" ht="28.5" customHeight="1" x14ac:dyDescent="0.25">
      <c r="B87" s="240"/>
      <c r="C87" s="3" t="s">
        <v>111</v>
      </c>
      <c r="D87" s="11" t="s">
        <v>146</v>
      </c>
      <c r="E87" s="38">
        <v>680</v>
      </c>
      <c r="F87" s="36">
        <v>0</v>
      </c>
      <c r="G87" s="39">
        <f t="shared" si="76"/>
        <v>0</v>
      </c>
      <c r="H87" s="19">
        <v>610</v>
      </c>
      <c r="I87" s="52">
        <v>0</v>
      </c>
      <c r="J87" s="20">
        <f t="shared" si="74"/>
        <v>0</v>
      </c>
      <c r="K87" s="56">
        <v>550</v>
      </c>
      <c r="L87" s="54">
        <v>0</v>
      </c>
      <c r="M87" s="57">
        <f t="shared" si="75"/>
        <v>0</v>
      </c>
    </row>
    <row r="88" spans="2:13" s="1" customFormat="1" ht="34.5" customHeight="1" x14ac:dyDescent="0.25">
      <c r="B88" s="240"/>
      <c r="C88" s="76" t="s">
        <v>112</v>
      </c>
      <c r="D88" s="196" t="s">
        <v>175</v>
      </c>
      <c r="E88" s="38">
        <v>680</v>
      </c>
      <c r="F88" s="36">
        <v>0</v>
      </c>
      <c r="G88" s="39">
        <f t="shared" si="76"/>
        <v>0</v>
      </c>
      <c r="H88" s="19">
        <v>610</v>
      </c>
      <c r="I88" s="52">
        <v>0</v>
      </c>
      <c r="J88" s="20">
        <f t="shared" si="74"/>
        <v>0</v>
      </c>
      <c r="K88" s="56">
        <v>550</v>
      </c>
      <c r="L88" s="54">
        <v>0</v>
      </c>
      <c r="M88" s="57">
        <f t="shared" si="75"/>
        <v>0</v>
      </c>
    </row>
    <row r="89" spans="2:13" s="1" customFormat="1" ht="24.75" x14ac:dyDescent="0.25">
      <c r="B89" s="240"/>
      <c r="C89" s="3" t="s">
        <v>113</v>
      </c>
      <c r="D89" s="11" t="s">
        <v>141</v>
      </c>
      <c r="E89" s="38">
        <v>680</v>
      </c>
      <c r="F89" s="36">
        <v>0</v>
      </c>
      <c r="G89" s="39">
        <f t="shared" si="76"/>
        <v>0</v>
      </c>
      <c r="H89" s="19">
        <v>610</v>
      </c>
      <c r="I89" s="52">
        <v>0</v>
      </c>
      <c r="J89" s="20">
        <f t="shared" si="74"/>
        <v>0</v>
      </c>
      <c r="K89" s="56">
        <v>550</v>
      </c>
      <c r="L89" s="54">
        <v>0</v>
      </c>
      <c r="M89" s="57">
        <f t="shared" si="75"/>
        <v>0</v>
      </c>
    </row>
    <row r="90" spans="2:13" s="1" customFormat="1" ht="42" customHeight="1" x14ac:dyDescent="0.25">
      <c r="B90" s="240"/>
      <c r="C90" s="76" t="s">
        <v>114</v>
      </c>
      <c r="D90" s="11" t="s">
        <v>176</v>
      </c>
      <c r="E90" s="38">
        <v>680</v>
      </c>
      <c r="F90" s="36">
        <v>0</v>
      </c>
      <c r="G90" s="39">
        <f t="shared" si="76"/>
        <v>0</v>
      </c>
      <c r="H90" s="19">
        <v>610</v>
      </c>
      <c r="I90" s="52">
        <v>0</v>
      </c>
      <c r="J90" s="20">
        <f t="shared" si="74"/>
        <v>0</v>
      </c>
      <c r="K90" s="56">
        <v>550</v>
      </c>
      <c r="L90" s="54">
        <v>0</v>
      </c>
      <c r="M90" s="57">
        <f t="shared" si="75"/>
        <v>0</v>
      </c>
    </row>
    <row r="91" spans="2:13" s="1" customFormat="1" ht="78.75" customHeight="1" thickBot="1" x14ac:dyDescent="0.3">
      <c r="B91" s="242"/>
      <c r="C91" s="115" t="s">
        <v>115</v>
      </c>
      <c r="D91" s="75" t="s">
        <v>142</v>
      </c>
      <c r="E91" s="116">
        <v>940</v>
      </c>
      <c r="F91" s="117">
        <v>0</v>
      </c>
      <c r="G91" s="44">
        <f t="shared" si="76"/>
        <v>0</v>
      </c>
      <c r="H91" s="118">
        <v>850</v>
      </c>
      <c r="I91" s="119">
        <v>0</v>
      </c>
      <c r="J91" s="27">
        <f t="shared" si="74"/>
        <v>0</v>
      </c>
      <c r="K91" s="120">
        <v>740</v>
      </c>
      <c r="L91" s="121">
        <v>0</v>
      </c>
      <c r="M91" s="64">
        <f t="shared" si="75"/>
        <v>0</v>
      </c>
    </row>
    <row r="92" spans="2:13" ht="36.75" x14ac:dyDescent="0.25">
      <c r="B92" s="239" t="s">
        <v>126</v>
      </c>
      <c r="C92" s="10" t="s">
        <v>79</v>
      </c>
      <c r="D92" s="13" t="s">
        <v>177</v>
      </c>
      <c r="E92" s="130">
        <v>550</v>
      </c>
      <c r="F92" s="36">
        <v>0</v>
      </c>
      <c r="G92" s="131">
        <f t="shared" si="76"/>
        <v>0</v>
      </c>
      <c r="H92" s="132">
        <v>510</v>
      </c>
      <c r="I92" s="52">
        <v>0</v>
      </c>
      <c r="J92" s="133">
        <f t="shared" ref="J92:J114" si="77">H92*I92</f>
        <v>0</v>
      </c>
      <c r="K92" s="134">
        <v>480</v>
      </c>
      <c r="L92" s="54">
        <v>0</v>
      </c>
      <c r="M92" s="135">
        <f t="shared" ref="M92:M114" si="78">K92*L92</f>
        <v>0</v>
      </c>
    </row>
    <row r="93" spans="2:13" ht="39.75" customHeight="1" x14ac:dyDescent="0.25">
      <c r="B93" s="240"/>
      <c r="C93" s="79" t="s">
        <v>117</v>
      </c>
      <c r="D93" s="78" t="s">
        <v>178</v>
      </c>
      <c r="E93" s="48">
        <v>630</v>
      </c>
      <c r="F93" s="36">
        <v>0</v>
      </c>
      <c r="G93" s="49">
        <f t="shared" si="76"/>
        <v>0</v>
      </c>
      <c r="H93" s="31">
        <v>560</v>
      </c>
      <c r="I93" s="52">
        <v>0</v>
      </c>
      <c r="J93" s="32">
        <f t="shared" si="77"/>
        <v>0</v>
      </c>
      <c r="K93" s="68">
        <v>510</v>
      </c>
      <c r="L93" s="54">
        <v>0</v>
      </c>
      <c r="M93" s="69">
        <f t="shared" si="78"/>
        <v>0</v>
      </c>
    </row>
    <row r="94" spans="2:13" ht="26.25" customHeight="1" x14ac:dyDescent="0.25">
      <c r="B94" s="240"/>
      <c r="C94" s="3" t="s">
        <v>118</v>
      </c>
      <c r="D94" s="78" t="s">
        <v>179</v>
      </c>
      <c r="E94" s="48">
        <v>690</v>
      </c>
      <c r="F94" s="36">
        <v>0</v>
      </c>
      <c r="G94" s="49">
        <f t="shared" si="76"/>
        <v>0</v>
      </c>
      <c r="H94" s="31">
        <v>620</v>
      </c>
      <c r="I94" s="52">
        <v>0</v>
      </c>
      <c r="J94" s="32">
        <f t="shared" si="77"/>
        <v>0</v>
      </c>
      <c r="K94" s="68">
        <v>570</v>
      </c>
      <c r="L94" s="54">
        <v>0</v>
      </c>
      <c r="M94" s="69">
        <f t="shared" si="78"/>
        <v>0</v>
      </c>
    </row>
    <row r="95" spans="2:13" ht="40.5" customHeight="1" x14ac:dyDescent="0.25">
      <c r="B95" s="240"/>
      <c r="C95" s="79" t="s">
        <v>119</v>
      </c>
      <c r="D95" s="78" t="s">
        <v>180</v>
      </c>
      <c r="E95" s="48">
        <v>630</v>
      </c>
      <c r="F95" s="36">
        <v>0</v>
      </c>
      <c r="G95" s="49">
        <f t="shared" si="76"/>
        <v>0</v>
      </c>
      <c r="H95" s="31">
        <v>560</v>
      </c>
      <c r="I95" s="52">
        <v>0</v>
      </c>
      <c r="J95" s="32">
        <f t="shared" si="77"/>
        <v>0</v>
      </c>
      <c r="K95" s="68">
        <v>510</v>
      </c>
      <c r="L95" s="54">
        <v>0</v>
      </c>
      <c r="M95" s="69">
        <f t="shared" si="78"/>
        <v>0</v>
      </c>
    </row>
    <row r="96" spans="2:13" ht="36.75" x14ac:dyDescent="0.25">
      <c r="B96" s="240"/>
      <c r="C96" s="3" t="s">
        <v>120</v>
      </c>
      <c r="D96" s="78" t="s">
        <v>181</v>
      </c>
      <c r="E96" s="48">
        <v>660</v>
      </c>
      <c r="F96" s="36">
        <v>0</v>
      </c>
      <c r="G96" s="49">
        <f t="shared" si="76"/>
        <v>0</v>
      </c>
      <c r="H96" s="31">
        <v>590</v>
      </c>
      <c r="I96" s="52">
        <v>0</v>
      </c>
      <c r="J96" s="32">
        <f t="shared" si="77"/>
        <v>0</v>
      </c>
      <c r="K96" s="68">
        <v>540</v>
      </c>
      <c r="L96" s="54">
        <v>0</v>
      </c>
      <c r="M96" s="69">
        <f t="shared" si="78"/>
        <v>0</v>
      </c>
    </row>
    <row r="97" spans="2:13" ht="33.75" customHeight="1" x14ac:dyDescent="0.25">
      <c r="B97" s="240"/>
      <c r="C97" s="79" t="s">
        <v>121</v>
      </c>
      <c r="D97" s="83" t="s">
        <v>182</v>
      </c>
      <c r="E97" s="48">
        <v>690</v>
      </c>
      <c r="F97" s="36">
        <v>0</v>
      </c>
      <c r="G97" s="49">
        <f t="shared" si="76"/>
        <v>0</v>
      </c>
      <c r="H97" s="31">
        <v>620</v>
      </c>
      <c r="I97" s="52">
        <v>0</v>
      </c>
      <c r="J97" s="32">
        <f t="shared" si="77"/>
        <v>0</v>
      </c>
      <c r="K97" s="68">
        <v>570</v>
      </c>
      <c r="L97" s="54">
        <v>0</v>
      </c>
      <c r="M97" s="69">
        <f t="shared" si="78"/>
        <v>0</v>
      </c>
    </row>
    <row r="98" spans="2:13" ht="43.5" customHeight="1" x14ac:dyDescent="0.25">
      <c r="B98" s="240"/>
      <c r="C98" s="3" t="s">
        <v>122</v>
      </c>
      <c r="D98" s="83" t="s">
        <v>183</v>
      </c>
      <c r="E98" s="48">
        <v>690</v>
      </c>
      <c r="F98" s="36">
        <v>0</v>
      </c>
      <c r="G98" s="49">
        <f t="shared" si="76"/>
        <v>0</v>
      </c>
      <c r="H98" s="31">
        <v>620</v>
      </c>
      <c r="I98" s="52">
        <v>0</v>
      </c>
      <c r="J98" s="32">
        <f t="shared" si="77"/>
        <v>0</v>
      </c>
      <c r="K98" s="68">
        <v>570</v>
      </c>
      <c r="L98" s="54">
        <v>0</v>
      </c>
      <c r="M98" s="69">
        <f t="shared" si="78"/>
        <v>0</v>
      </c>
    </row>
    <row r="99" spans="2:13" ht="30.75" customHeight="1" x14ac:dyDescent="0.25">
      <c r="B99" s="240"/>
      <c r="C99" s="3" t="s">
        <v>241</v>
      </c>
      <c r="D99" s="195" t="s">
        <v>242</v>
      </c>
      <c r="E99" s="48">
        <v>760</v>
      </c>
      <c r="F99" s="36">
        <v>0</v>
      </c>
      <c r="G99" s="49">
        <f t="shared" ref="G99" si="79">E99*F99</f>
        <v>0</v>
      </c>
      <c r="H99" s="31">
        <v>710</v>
      </c>
      <c r="I99" s="52">
        <v>0</v>
      </c>
      <c r="J99" s="32">
        <f t="shared" ref="J99" si="80">H99*I99</f>
        <v>0</v>
      </c>
      <c r="K99" s="68">
        <v>630</v>
      </c>
      <c r="L99" s="54">
        <v>0</v>
      </c>
      <c r="M99" s="69">
        <f t="shared" ref="M99" si="81">K99*L99</f>
        <v>0</v>
      </c>
    </row>
    <row r="100" spans="2:13" ht="31.5" customHeight="1" x14ac:dyDescent="0.25">
      <c r="B100" s="240"/>
      <c r="C100" s="79" t="s">
        <v>123</v>
      </c>
      <c r="D100" s="83" t="s">
        <v>184</v>
      </c>
      <c r="E100" s="48">
        <v>690</v>
      </c>
      <c r="F100" s="36">
        <v>0</v>
      </c>
      <c r="G100" s="49">
        <f t="shared" si="76"/>
        <v>0</v>
      </c>
      <c r="H100" s="31">
        <v>620</v>
      </c>
      <c r="I100" s="52">
        <v>0</v>
      </c>
      <c r="J100" s="32">
        <f t="shared" si="77"/>
        <v>0</v>
      </c>
      <c r="K100" s="68">
        <v>570</v>
      </c>
      <c r="L100" s="54">
        <v>0</v>
      </c>
      <c r="M100" s="69">
        <f t="shared" si="78"/>
        <v>0</v>
      </c>
    </row>
    <row r="101" spans="2:13" ht="40.5" customHeight="1" x14ac:dyDescent="0.25">
      <c r="B101" s="240"/>
      <c r="C101" s="3" t="s">
        <v>124</v>
      </c>
      <c r="D101" s="83" t="s">
        <v>185</v>
      </c>
      <c r="E101" s="48">
        <v>790</v>
      </c>
      <c r="F101" s="36">
        <v>0</v>
      </c>
      <c r="G101" s="49">
        <f t="shared" si="76"/>
        <v>0</v>
      </c>
      <c r="H101" s="31">
        <v>710</v>
      </c>
      <c r="I101" s="52">
        <v>0</v>
      </c>
      <c r="J101" s="32">
        <f t="shared" si="77"/>
        <v>0</v>
      </c>
      <c r="K101" s="68">
        <v>650</v>
      </c>
      <c r="L101" s="54">
        <v>0</v>
      </c>
      <c r="M101" s="69">
        <f t="shared" si="78"/>
        <v>0</v>
      </c>
    </row>
    <row r="102" spans="2:13" ht="40.5" customHeight="1" thickBot="1" x14ac:dyDescent="0.3">
      <c r="B102" s="241"/>
      <c r="C102" s="80" t="s">
        <v>125</v>
      </c>
      <c r="D102" s="86" t="s">
        <v>186</v>
      </c>
      <c r="E102" s="50">
        <v>820</v>
      </c>
      <c r="F102" s="122">
        <v>0</v>
      </c>
      <c r="G102" s="51">
        <f t="shared" si="76"/>
        <v>0</v>
      </c>
      <c r="H102" s="33">
        <v>730</v>
      </c>
      <c r="I102" s="123">
        <v>0</v>
      </c>
      <c r="J102" s="34">
        <f t="shared" si="77"/>
        <v>0</v>
      </c>
      <c r="K102" s="70">
        <v>670</v>
      </c>
      <c r="L102" s="124">
        <v>0</v>
      </c>
      <c r="M102" s="71">
        <f t="shared" si="78"/>
        <v>0</v>
      </c>
    </row>
    <row r="103" spans="2:13" ht="48.75" x14ac:dyDescent="0.25">
      <c r="B103" s="255" t="s">
        <v>131</v>
      </c>
      <c r="C103" s="7" t="s">
        <v>127</v>
      </c>
      <c r="D103" s="85" t="s">
        <v>187</v>
      </c>
      <c r="E103" s="46">
        <v>860</v>
      </c>
      <c r="F103" s="112">
        <v>0</v>
      </c>
      <c r="G103" s="47">
        <f t="shared" si="76"/>
        <v>0</v>
      </c>
      <c r="H103" s="29">
        <v>770</v>
      </c>
      <c r="I103" s="113">
        <v>0</v>
      </c>
      <c r="J103" s="30">
        <f t="shared" si="77"/>
        <v>0</v>
      </c>
      <c r="K103" s="66">
        <v>700</v>
      </c>
      <c r="L103" s="114">
        <v>0</v>
      </c>
      <c r="M103" s="67">
        <f t="shared" si="78"/>
        <v>0</v>
      </c>
    </row>
    <row r="104" spans="2:13" ht="25.5" customHeight="1" x14ac:dyDescent="0.25">
      <c r="B104" s="256"/>
      <c r="C104" s="79" t="s">
        <v>128</v>
      </c>
      <c r="D104" s="83" t="s">
        <v>188</v>
      </c>
      <c r="E104" s="48">
        <v>920</v>
      </c>
      <c r="F104" s="36">
        <v>0</v>
      </c>
      <c r="G104" s="49">
        <f t="shared" si="76"/>
        <v>0</v>
      </c>
      <c r="H104" s="31">
        <v>830</v>
      </c>
      <c r="I104" s="52">
        <v>0</v>
      </c>
      <c r="J104" s="32">
        <f t="shared" si="77"/>
        <v>0</v>
      </c>
      <c r="K104" s="68">
        <v>750</v>
      </c>
      <c r="L104" s="54">
        <v>0</v>
      </c>
      <c r="M104" s="69">
        <f t="shared" si="78"/>
        <v>0</v>
      </c>
    </row>
    <row r="105" spans="2:13" ht="28.5" customHeight="1" x14ac:dyDescent="0.25">
      <c r="B105" s="256"/>
      <c r="C105" s="3" t="s">
        <v>129</v>
      </c>
      <c r="D105" s="83" t="s">
        <v>189</v>
      </c>
      <c r="E105" s="48">
        <v>940</v>
      </c>
      <c r="F105" s="36">
        <v>0</v>
      </c>
      <c r="G105" s="49">
        <f t="shared" si="76"/>
        <v>0</v>
      </c>
      <c r="H105" s="31">
        <v>840</v>
      </c>
      <c r="I105" s="52">
        <v>0</v>
      </c>
      <c r="J105" s="32">
        <f t="shared" si="77"/>
        <v>0</v>
      </c>
      <c r="K105" s="68">
        <v>770</v>
      </c>
      <c r="L105" s="54">
        <v>0</v>
      </c>
      <c r="M105" s="69">
        <f t="shared" si="78"/>
        <v>0</v>
      </c>
    </row>
    <row r="106" spans="2:13" ht="38.25" customHeight="1" thickBot="1" x14ac:dyDescent="0.3">
      <c r="B106" s="257"/>
      <c r="C106" s="81" t="s">
        <v>130</v>
      </c>
      <c r="D106" s="136" t="s">
        <v>190</v>
      </c>
      <c r="E106" s="137">
        <v>1020</v>
      </c>
      <c r="F106" s="117">
        <v>0</v>
      </c>
      <c r="G106" s="138">
        <f t="shared" si="76"/>
        <v>0</v>
      </c>
      <c r="H106" s="139">
        <v>920</v>
      </c>
      <c r="I106" s="119">
        <v>0</v>
      </c>
      <c r="J106" s="140">
        <f t="shared" si="77"/>
        <v>0</v>
      </c>
      <c r="K106" s="141">
        <v>840</v>
      </c>
      <c r="L106" s="121">
        <v>0</v>
      </c>
      <c r="M106" s="142">
        <f t="shared" si="78"/>
        <v>0</v>
      </c>
    </row>
    <row r="107" spans="2:13" ht="28.5" customHeight="1" x14ac:dyDescent="0.25">
      <c r="B107" s="238" t="s">
        <v>192</v>
      </c>
      <c r="C107" s="7" t="s">
        <v>132</v>
      </c>
      <c r="D107" s="85" t="s">
        <v>191</v>
      </c>
      <c r="E107" s="46">
        <v>680</v>
      </c>
      <c r="F107" s="112">
        <v>0</v>
      </c>
      <c r="G107" s="47">
        <f t="shared" si="76"/>
        <v>0</v>
      </c>
      <c r="H107" s="29">
        <v>610</v>
      </c>
      <c r="I107" s="113">
        <v>0</v>
      </c>
      <c r="J107" s="30">
        <f t="shared" si="77"/>
        <v>0</v>
      </c>
      <c r="K107" s="66">
        <v>550</v>
      </c>
      <c r="L107" s="114">
        <v>0</v>
      </c>
      <c r="M107" s="67">
        <f t="shared" si="78"/>
        <v>0</v>
      </c>
    </row>
    <row r="108" spans="2:13" ht="24.75" x14ac:dyDescent="0.25">
      <c r="B108" s="240"/>
      <c r="C108" s="79" t="s">
        <v>133</v>
      </c>
      <c r="D108" s="11" t="s">
        <v>193</v>
      </c>
      <c r="E108" s="48">
        <v>630</v>
      </c>
      <c r="F108" s="36">
        <v>0</v>
      </c>
      <c r="G108" s="49">
        <f t="shared" si="76"/>
        <v>0</v>
      </c>
      <c r="H108" s="31">
        <v>560</v>
      </c>
      <c r="I108" s="52">
        <v>0</v>
      </c>
      <c r="J108" s="32">
        <f t="shared" si="77"/>
        <v>0</v>
      </c>
      <c r="K108" s="68">
        <v>510</v>
      </c>
      <c r="L108" s="54">
        <v>0</v>
      </c>
      <c r="M108" s="69">
        <f t="shared" si="78"/>
        <v>0</v>
      </c>
    </row>
    <row r="109" spans="2:13" ht="40.5" customHeight="1" x14ac:dyDescent="0.25">
      <c r="B109" s="240"/>
      <c r="C109" s="3" t="s">
        <v>134</v>
      </c>
      <c r="D109" s="11" t="s">
        <v>144</v>
      </c>
      <c r="E109" s="48">
        <v>730</v>
      </c>
      <c r="F109" s="36">
        <v>0</v>
      </c>
      <c r="G109" s="49">
        <f t="shared" si="76"/>
        <v>0</v>
      </c>
      <c r="H109" s="31">
        <v>650</v>
      </c>
      <c r="I109" s="52">
        <v>0</v>
      </c>
      <c r="J109" s="32">
        <f t="shared" si="77"/>
        <v>0</v>
      </c>
      <c r="K109" s="68">
        <v>590</v>
      </c>
      <c r="L109" s="54">
        <v>0</v>
      </c>
      <c r="M109" s="69">
        <f t="shared" si="78"/>
        <v>0</v>
      </c>
    </row>
    <row r="110" spans="2:13" ht="31.5" customHeight="1" x14ac:dyDescent="0.25">
      <c r="B110" s="240"/>
      <c r="C110" s="79" t="s">
        <v>135</v>
      </c>
      <c r="D110" s="83" t="s">
        <v>194</v>
      </c>
      <c r="E110" s="48">
        <v>680</v>
      </c>
      <c r="F110" s="36">
        <v>0</v>
      </c>
      <c r="G110" s="49">
        <f t="shared" si="76"/>
        <v>0</v>
      </c>
      <c r="H110" s="31">
        <v>610</v>
      </c>
      <c r="I110" s="52">
        <v>0</v>
      </c>
      <c r="J110" s="32">
        <f t="shared" si="77"/>
        <v>0</v>
      </c>
      <c r="K110" s="68">
        <v>550</v>
      </c>
      <c r="L110" s="54">
        <v>0</v>
      </c>
      <c r="M110" s="69">
        <f t="shared" si="78"/>
        <v>0</v>
      </c>
    </row>
    <row r="111" spans="2:13" ht="39" customHeight="1" x14ac:dyDescent="0.25">
      <c r="B111" s="240"/>
      <c r="C111" s="3" t="s">
        <v>136</v>
      </c>
      <c r="D111" s="83" t="s">
        <v>195</v>
      </c>
      <c r="E111" s="48">
        <v>730</v>
      </c>
      <c r="F111" s="36">
        <v>0</v>
      </c>
      <c r="G111" s="49">
        <f t="shared" si="76"/>
        <v>0</v>
      </c>
      <c r="H111" s="31">
        <v>650</v>
      </c>
      <c r="I111" s="52">
        <v>0</v>
      </c>
      <c r="J111" s="32">
        <f t="shared" si="77"/>
        <v>0</v>
      </c>
      <c r="K111" s="68">
        <v>590</v>
      </c>
      <c r="L111" s="54">
        <v>0</v>
      </c>
      <c r="M111" s="69">
        <f t="shared" si="78"/>
        <v>0</v>
      </c>
    </row>
    <row r="112" spans="2:13" ht="27.75" customHeight="1" x14ac:dyDescent="0.25">
      <c r="B112" s="240"/>
      <c r="C112" s="79" t="s">
        <v>137</v>
      </c>
      <c r="D112" s="83" t="s">
        <v>196</v>
      </c>
      <c r="E112" s="48">
        <v>870</v>
      </c>
      <c r="F112" s="36">
        <v>0</v>
      </c>
      <c r="G112" s="49">
        <f t="shared" si="76"/>
        <v>0</v>
      </c>
      <c r="H112" s="31">
        <v>780</v>
      </c>
      <c r="I112" s="52">
        <v>0</v>
      </c>
      <c r="J112" s="32">
        <f t="shared" si="77"/>
        <v>0</v>
      </c>
      <c r="K112" s="68">
        <v>720</v>
      </c>
      <c r="L112" s="54">
        <v>0</v>
      </c>
      <c r="M112" s="69">
        <f t="shared" si="78"/>
        <v>0</v>
      </c>
    </row>
    <row r="113" spans="2:13" ht="41.25" customHeight="1" x14ac:dyDescent="0.25">
      <c r="B113" s="240"/>
      <c r="C113" s="3" t="s">
        <v>138</v>
      </c>
      <c r="D113" s="83" t="s">
        <v>197</v>
      </c>
      <c r="E113" s="48">
        <v>900</v>
      </c>
      <c r="F113" s="36">
        <v>0</v>
      </c>
      <c r="G113" s="49">
        <f t="shared" si="76"/>
        <v>0</v>
      </c>
      <c r="H113" s="31">
        <v>810</v>
      </c>
      <c r="I113" s="52">
        <v>0</v>
      </c>
      <c r="J113" s="32">
        <f t="shared" si="77"/>
        <v>0</v>
      </c>
      <c r="K113" s="68">
        <v>750</v>
      </c>
      <c r="L113" s="54">
        <v>0</v>
      </c>
      <c r="M113" s="69">
        <f t="shared" si="78"/>
        <v>0</v>
      </c>
    </row>
    <row r="114" spans="2:13" ht="17.25" customHeight="1" thickBot="1" x14ac:dyDescent="0.3">
      <c r="B114" s="242"/>
      <c r="C114" s="81" t="s">
        <v>139</v>
      </c>
      <c r="D114" s="75" t="s">
        <v>198</v>
      </c>
      <c r="E114" s="137">
        <v>1350</v>
      </c>
      <c r="F114" s="117">
        <v>0</v>
      </c>
      <c r="G114" s="138">
        <f t="shared" si="76"/>
        <v>0</v>
      </c>
      <c r="H114" s="139">
        <v>1290</v>
      </c>
      <c r="I114" s="119">
        <v>0</v>
      </c>
      <c r="J114" s="140">
        <f t="shared" si="77"/>
        <v>0</v>
      </c>
      <c r="K114" s="141">
        <v>1170</v>
      </c>
      <c r="L114" s="121">
        <v>0</v>
      </c>
      <c r="M114" s="142">
        <f t="shared" si="78"/>
        <v>0</v>
      </c>
    </row>
    <row r="115" spans="2:13" s="15" customFormat="1" x14ac:dyDescent="0.25">
      <c r="B115" s="6"/>
      <c r="C115" s="2"/>
      <c r="D115" s="72"/>
      <c r="E115" s="243" t="s">
        <v>7</v>
      </c>
      <c r="F115" s="216">
        <f>SUM(F16:F114)</f>
        <v>0</v>
      </c>
      <c r="G115" s="262">
        <f>SUM(G16:G114)</f>
        <v>0</v>
      </c>
      <c r="H115" s="214" t="s">
        <v>7</v>
      </c>
      <c r="I115" s="216">
        <f>SUM(I16:I114)</f>
        <v>0</v>
      </c>
      <c r="J115" s="262">
        <f>SUM(J16:J114)</f>
        <v>0</v>
      </c>
      <c r="K115" s="214" t="s">
        <v>7</v>
      </c>
      <c r="L115" s="216">
        <f>SUM(L16:L114)</f>
        <v>0</v>
      </c>
      <c r="M115" s="253">
        <f>SUM(M16:M114)</f>
        <v>0</v>
      </c>
    </row>
    <row r="116" spans="2:13" s="15" customFormat="1" ht="15.75" thickBot="1" x14ac:dyDescent="0.3">
      <c r="B116" s="6"/>
      <c r="C116" s="2"/>
      <c r="D116" s="72"/>
      <c r="E116" s="244"/>
      <c r="F116" s="217"/>
      <c r="G116" s="263"/>
      <c r="H116" s="215"/>
      <c r="I116" s="217"/>
      <c r="J116" s="263"/>
      <c r="K116" s="215"/>
      <c r="L116" s="234"/>
      <c r="M116" s="254"/>
    </row>
    <row r="117" spans="2:13" s="15" customFormat="1" x14ac:dyDescent="0.25">
      <c r="B117" s="6"/>
      <c r="C117" s="2"/>
      <c r="D117" s="5"/>
      <c r="E117" s="4"/>
      <c r="F117" s="2"/>
      <c r="G117" s="16"/>
      <c r="H117" s="4"/>
      <c r="I117" s="2"/>
      <c r="J117" s="16"/>
      <c r="K117" s="4"/>
      <c r="L117" s="2"/>
      <c r="M117" s="16"/>
    </row>
    <row r="119" spans="2:13" ht="15.75" thickBot="1" x14ac:dyDescent="0.3"/>
    <row r="120" spans="2:13" ht="48" customHeight="1" thickBot="1" x14ac:dyDescent="0.3">
      <c r="D120" s="211" t="s">
        <v>227</v>
      </c>
      <c r="E120" s="212"/>
      <c r="F120" s="212"/>
      <c r="G120" s="212"/>
      <c r="H120" s="213"/>
      <c r="I120" s="185"/>
      <c r="J120" s="185"/>
      <c r="K120" s="185"/>
      <c r="L120" s="185"/>
      <c r="M120" s="185"/>
    </row>
    <row r="121" spans="2:13" ht="27" customHeight="1" thickBot="1" x14ac:dyDescent="0.3">
      <c r="D121" s="208" t="s">
        <v>245</v>
      </c>
      <c r="E121" s="209"/>
      <c r="F121" s="209"/>
      <c r="G121" s="209"/>
      <c r="H121" s="210"/>
      <c r="I121" s="185"/>
      <c r="J121" s="185"/>
      <c r="K121" s="185"/>
      <c r="L121" s="185"/>
      <c r="M121" s="185"/>
    </row>
    <row r="122" spans="2:13" ht="26.25" customHeight="1" thickBot="1" x14ac:dyDescent="0.3">
      <c r="D122" s="205" t="s">
        <v>244</v>
      </c>
      <c r="E122" s="206"/>
      <c r="F122" s="206"/>
      <c r="G122" s="206"/>
      <c r="H122" s="207"/>
      <c r="I122" s="185"/>
      <c r="J122" s="185"/>
      <c r="K122" s="185"/>
      <c r="L122" s="185"/>
      <c r="M122" s="185"/>
    </row>
    <row r="123" spans="2:13" ht="23.25" customHeight="1" thickBot="1" x14ac:dyDescent="0.3">
      <c r="D123" s="184"/>
    </row>
    <row r="124" spans="2:13" ht="23.25" customHeight="1" x14ac:dyDescent="0.25">
      <c r="B124" s="304" t="s">
        <v>229</v>
      </c>
      <c r="C124" s="304" t="s">
        <v>0</v>
      </c>
      <c r="D124" s="307" t="s">
        <v>1</v>
      </c>
      <c r="E124" s="310" t="s">
        <v>234</v>
      </c>
      <c r="F124" s="311"/>
      <c r="G124" s="312"/>
      <c r="H124" s="289" t="s">
        <v>232</v>
      </c>
      <c r="I124" s="289"/>
      <c r="J124" s="289"/>
      <c r="K124" s="290" t="s">
        <v>233</v>
      </c>
      <c r="L124" s="290"/>
      <c r="M124" s="291"/>
    </row>
    <row r="125" spans="2:13" ht="23.25" customHeight="1" x14ac:dyDescent="0.25">
      <c r="B125" s="305"/>
      <c r="C125" s="305"/>
      <c r="D125" s="308"/>
      <c r="E125" s="313" t="s">
        <v>230</v>
      </c>
      <c r="F125" s="315" t="s">
        <v>231</v>
      </c>
      <c r="G125" s="317" t="s">
        <v>4</v>
      </c>
      <c r="H125" s="292" t="s">
        <v>230</v>
      </c>
      <c r="I125" s="294" t="s">
        <v>228</v>
      </c>
      <c r="J125" s="296" t="s">
        <v>4</v>
      </c>
      <c r="K125" s="298" t="s">
        <v>230</v>
      </c>
      <c r="L125" s="300" t="s">
        <v>228</v>
      </c>
      <c r="M125" s="302" t="s">
        <v>4</v>
      </c>
    </row>
    <row r="126" spans="2:13" ht="15.75" thickBot="1" x14ac:dyDescent="0.3">
      <c r="B126" s="306"/>
      <c r="C126" s="306"/>
      <c r="D126" s="309"/>
      <c r="E126" s="314"/>
      <c r="F126" s="316"/>
      <c r="G126" s="318"/>
      <c r="H126" s="293"/>
      <c r="I126" s="295"/>
      <c r="J126" s="297"/>
      <c r="K126" s="299"/>
      <c r="L126" s="301"/>
      <c r="M126" s="303"/>
    </row>
    <row r="127" spans="2:13" ht="65.099999999999994" customHeight="1" x14ac:dyDescent="0.25">
      <c r="B127" s="168">
        <v>1</v>
      </c>
      <c r="C127" s="171">
        <v>16214</v>
      </c>
      <c r="D127" s="169" t="s">
        <v>218</v>
      </c>
      <c r="E127" s="172">
        <v>470</v>
      </c>
      <c r="F127" s="173">
        <v>0</v>
      </c>
      <c r="G127" s="174">
        <f>E127*F127*20</f>
        <v>0</v>
      </c>
      <c r="H127" s="176">
        <v>440</v>
      </c>
      <c r="I127" s="177">
        <v>0</v>
      </c>
      <c r="J127" s="178">
        <f>H127*I127*20</f>
        <v>0</v>
      </c>
      <c r="K127" s="181">
        <v>420</v>
      </c>
      <c r="L127" s="179">
        <v>0</v>
      </c>
      <c r="M127" s="180">
        <f>K127*L127*20</f>
        <v>0</v>
      </c>
    </row>
    <row r="128" spans="2:13" ht="65.099999999999994" customHeight="1" x14ac:dyDescent="0.25">
      <c r="B128" s="168">
        <v>2</v>
      </c>
      <c r="C128" s="171">
        <v>16268</v>
      </c>
      <c r="D128" s="169" t="s">
        <v>219</v>
      </c>
      <c r="E128" s="172">
        <v>430</v>
      </c>
      <c r="F128" s="173">
        <v>0</v>
      </c>
      <c r="G128" s="174">
        <f>E128*F128*20</f>
        <v>0</v>
      </c>
      <c r="H128" s="176">
        <v>400</v>
      </c>
      <c r="I128" s="177">
        <v>0</v>
      </c>
      <c r="J128" s="178">
        <f t="shared" ref="J128:J136" si="82">H128*I128*20</f>
        <v>0</v>
      </c>
      <c r="K128" s="181">
        <v>375</v>
      </c>
      <c r="L128" s="179">
        <v>0</v>
      </c>
      <c r="M128" s="180">
        <f t="shared" ref="M128:M136" si="83">K128*L128*20</f>
        <v>0</v>
      </c>
    </row>
    <row r="129" spans="2:18" ht="65.099999999999994" customHeight="1" x14ac:dyDescent="0.25">
      <c r="B129" s="168">
        <v>3</v>
      </c>
      <c r="C129" s="171">
        <v>16269</v>
      </c>
      <c r="D129" s="169" t="s">
        <v>220</v>
      </c>
      <c r="E129" s="172">
        <v>490</v>
      </c>
      <c r="F129" s="173">
        <v>0</v>
      </c>
      <c r="G129" s="174">
        <f t="shared" ref="G129:G136" si="84">E129*F129*20</f>
        <v>0</v>
      </c>
      <c r="H129" s="176">
        <v>460</v>
      </c>
      <c r="I129" s="177">
        <v>0</v>
      </c>
      <c r="J129" s="178">
        <f t="shared" si="82"/>
        <v>0</v>
      </c>
      <c r="K129" s="181">
        <v>430</v>
      </c>
      <c r="L129" s="179">
        <v>0</v>
      </c>
      <c r="M129" s="180">
        <f t="shared" si="83"/>
        <v>0</v>
      </c>
    </row>
    <row r="130" spans="2:18" ht="65.099999999999994" customHeight="1" x14ac:dyDescent="0.25">
      <c r="B130" s="168">
        <v>4</v>
      </c>
      <c r="C130" s="171">
        <v>16056</v>
      </c>
      <c r="D130" s="169" t="s">
        <v>221</v>
      </c>
      <c r="E130" s="172">
        <v>495</v>
      </c>
      <c r="F130" s="173">
        <v>0</v>
      </c>
      <c r="G130" s="174">
        <f t="shared" si="84"/>
        <v>0</v>
      </c>
      <c r="H130" s="176">
        <v>470</v>
      </c>
      <c r="I130" s="177">
        <v>0</v>
      </c>
      <c r="J130" s="178">
        <f t="shared" si="82"/>
        <v>0</v>
      </c>
      <c r="K130" s="181">
        <v>440</v>
      </c>
      <c r="L130" s="179">
        <v>0</v>
      </c>
      <c r="M130" s="180">
        <f t="shared" si="83"/>
        <v>0</v>
      </c>
    </row>
    <row r="131" spans="2:18" ht="65.099999999999994" customHeight="1" x14ac:dyDescent="0.25">
      <c r="B131" s="168">
        <v>5</v>
      </c>
      <c r="C131" s="171">
        <v>16055</v>
      </c>
      <c r="D131" s="170" t="s">
        <v>222</v>
      </c>
      <c r="E131" s="172">
        <v>440</v>
      </c>
      <c r="F131" s="173">
        <v>0</v>
      </c>
      <c r="G131" s="174">
        <f t="shared" si="84"/>
        <v>0</v>
      </c>
      <c r="H131" s="176">
        <v>420</v>
      </c>
      <c r="I131" s="177">
        <v>0</v>
      </c>
      <c r="J131" s="178">
        <f t="shared" si="82"/>
        <v>0</v>
      </c>
      <c r="K131" s="181">
        <v>390</v>
      </c>
      <c r="L131" s="179">
        <v>0</v>
      </c>
      <c r="M131" s="180">
        <f t="shared" si="83"/>
        <v>0</v>
      </c>
    </row>
    <row r="132" spans="2:18" ht="65.099999999999994" customHeight="1" x14ac:dyDescent="0.25">
      <c r="B132" s="168">
        <v>6</v>
      </c>
      <c r="C132" s="171">
        <v>16054</v>
      </c>
      <c r="D132" s="169" t="s">
        <v>246</v>
      </c>
      <c r="E132" s="172">
        <v>430</v>
      </c>
      <c r="F132" s="173">
        <v>0</v>
      </c>
      <c r="G132" s="174">
        <f t="shared" si="84"/>
        <v>0</v>
      </c>
      <c r="H132" s="176">
        <v>415</v>
      </c>
      <c r="I132" s="177">
        <v>0</v>
      </c>
      <c r="J132" s="178">
        <f t="shared" si="82"/>
        <v>0</v>
      </c>
      <c r="K132" s="181">
        <v>380</v>
      </c>
      <c r="L132" s="179">
        <v>0</v>
      </c>
      <c r="M132" s="180">
        <f t="shared" si="83"/>
        <v>0</v>
      </c>
    </row>
    <row r="133" spans="2:18" ht="65.099999999999994" customHeight="1" x14ac:dyDescent="0.25">
      <c r="B133" s="168">
        <v>7</v>
      </c>
      <c r="C133" s="171">
        <v>16074</v>
      </c>
      <c r="D133" s="169" t="s">
        <v>223</v>
      </c>
      <c r="E133" s="172">
        <v>520</v>
      </c>
      <c r="F133" s="173">
        <v>0</v>
      </c>
      <c r="G133" s="174">
        <f t="shared" si="84"/>
        <v>0</v>
      </c>
      <c r="H133" s="176">
        <v>480</v>
      </c>
      <c r="I133" s="177">
        <v>0</v>
      </c>
      <c r="J133" s="178">
        <f t="shared" si="82"/>
        <v>0</v>
      </c>
      <c r="K133" s="181">
        <v>450</v>
      </c>
      <c r="L133" s="179">
        <v>0</v>
      </c>
      <c r="M133" s="180">
        <f t="shared" si="83"/>
        <v>0</v>
      </c>
    </row>
    <row r="134" spans="2:18" ht="65.099999999999994" customHeight="1" x14ac:dyDescent="0.25">
      <c r="B134" s="168">
        <v>8</v>
      </c>
      <c r="C134" s="171">
        <v>16073</v>
      </c>
      <c r="D134" s="169" t="s">
        <v>224</v>
      </c>
      <c r="E134" s="172">
        <v>440</v>
      </c>
      <c r="F134" s="173">
        <v>0</v>
      </c>
      <c r="G134" s="174">
        <f t="shared" si="84"/>
        <v>0</v>
      </c>
      <c r="H134" s="176">
        <v>420</v>
      </c>
      <c r="I134" s="177">
        <v>0</v>
      </c>
      <c r="J134" s="178">
        <f t="shared" si="82"/>
        <v>0</v>
      </c>
      <c r="K134" s="181">
        <v>390</v>
      </c>
      <c r="L134" s="179">
        <v>0</v>
      </c>
      <c r="M134" s="180">
        <f t="shared" si="83"/>
        <v>0</v>
      </c>
    </row>
    <row r="135" spans="2:18" ht="65.099999999999994" customHeight="1" x14ac:dyDescent="0.25">
      <c r="B135" s="168">
        <v>9</v>
      </c>
      <c r="C135" s="171">
        <v>16411</v>
      </c>
      <c r="D135" s="169" t="s">
        <v>225</v>
      </c>
      <c r="E135" s="172">
        <v>440</v>
      </c>
      <c r="F135" s="173">
        <v>0</v>
      </c>
      <c r="G135" s="174">
        <f t="shared" si="84"/>
        <v>0</v>
      </c>
      <c r="H135" s="176">
        <v>420</v>
      </c>
      <c r="I135" s="177">
        <v>0</v>
      </c>
      <c r="J135" s="178">
        <f t="shared" si="82"/>
        <v>0</v>
      </c>
      <c r="K135" s="181">
        <v>390</v>
      </c>
      <c r="L135" s="179">
        <v>0</v>
      </c>
      <c r="M135" s="180">
        <f t="shared" si="83"/>
        <v>0</v>
      </c>
    </row>
    <row r="136" spans="2:18" ht="65.099999999999994" customHeight="1" thickBot="1" x14ac:dyDescent="0.3">
      <c r="B136" s="168">
        <v>10</v>
      </c>
      <c r="C136" s="171">
        <v>16224</v>
      </c>
      <c r="D136" s="169" t="s">
        <v>226</v>
      </c>
      <c r="E136" s="172">
        <v>410</v>
      </c>
      <c r="F136" s="173">
        <v>0</v>
      </c>
      <c r="G136" s="174">
        <f t="shared" si="84"/>
        <v>0</v>
      </c>
      <c r="H136" s="175">
        <v>380</v>
      </c>
      <c r="I136" s="164">
        <v>0</v>
      </c>
      <c r="J136" s="165">
        <f t="shared" si="82"/>
        <v>0</v>
      </c>
      <c r="K136" s="182">
        <v>360</v>
      </c>
      <c r="L136" s="166">
        <v>0</v>
      </c>
      <c r="M136" s="167">
        <f t="shared" si="83"/>
        <v>0</v>
      </c>
    </row>
    <row r="137" spans="2:18" x14ac:dyDescent="0.25">
      <c r="E137" s="243" t="s">
        <v>7</v>
      </c>
      <c r="F137" s="216">
        <f>SUM(F42:F136)</f>
        <v>0</v>
      </c>
      <c r="G137" s="319">
        <f>SUM(G127:G136)</f>
        <v>0</v>
      </c>
      <c r="H137" s="214" t="s">
        <v>7</v>
      </c>
      <c r="I137" s="216">
        <f>SUM(I42:I136)</f>
        <v>0</v>
      </c>
      <c r="J137" s="319">
        <f>SUM(J127:J136)</f>
        <v>0</v>
      </c>
      <c r="K137" s="214" t="s">
        <v>7</v>
      </c>
      <c r="L137" s="216">
        <f>SUM(L42:L136)</f>
        <v>0</v>
      </c>
      <c r="M137" s="319">
        <f>SUM(M127:M136)</f>
        <v>0</v>
      </c>
    </row>
    <row r="138" spans="2:18" ht="15.75" thickBot="1" x14ac:dyDescent="0.3">
      <c r="D138" s="100"/>
      <c r="E138" s="244"/>
      <c r="F138" s="217"/>
      <c r="G138" s="263"/>
      <c r="H138" s="215"/>
      <c r="I138" s="217"/>
      <c r="J138" s="263"/>
      <c r="K138" s="215"/>
      <c r="L138" s="234"/>
      <c r="M138" s="263"/>
      <c r="N138" s="102"/>
      <c r="O138" s="102"/>
      <c r="P138" s="102"/>
      <c r="Q138" s="102"/>
      <c r="R138" s="102"/>
    </row>
    <row r="139" spans="2:18" x14ac:dyDescent="0.25">
      <c r="D139" s="100"/>
      <c r="E139" s="101"/>
      <c r="F139" s="98"/>
      <c r="G139" s="94"/>
      <c r="H139" s="101"/>
      <c r="I139" s="98"/>
      <c r="J139" s="94"/>
      <c r="K139" s="101"/>
      <c r="L139" s="98"/>
      <c r="M139" s="94"/>
      <c r="N139" s="102"/>
      <c r="O139" s="102"/>
      <c r="P139" s="102"/>
      <c r="Q139" s="102"/>
      <c r="R139" s="102"/>
    </row>
    <row r="140" spans="2:18" x14ac:dyDescent="0.25">
      <c r="D140" s="100"/>
      <c r="E140" s="101"/>
      <c r="F140" s="98"/>
      <c r="G140" s="94"/>
      <c r="H140" s="101"/>
      <c r="I140" s="98"/>
      <c r="J140" s="94"/>
      <c r="K140" s="101"/>
      <c r="L140" s="98"/>
      <c r="M140" s="94"/>
      <c r="N140" s="102"/>
      <c r="O140" s="102"/>
      <c r="P140" s="102"/>
      <c r="Q140" s="102"/>
      <c r="R140" s="102"/>
    </row>
    <row r="141" spans="2:18" x14ac:dyDescent="0.25">
      <c r="D141" s="100"/>
      <c r="E141" s="101"/>
      <c r="F141" s="98"/>
      <c r="G141" s="94"/>
      <c r="H141" s="101"/>
      <c r="I141" s="98"/>
      <c r="J141" s="94"/>
      <c r="K141" s="101"/>
      <c r="L141" s="98"/>
      <c r="M141" s="94"/>
      <c r="N141" s="102"/>
      <c r="O141" s="102"/>
      <c r="P141" s="102"/>
      <c r="Q141" s="102"/>
      <c r="R141" s="102"/>
    </row>
    <row r="142" spans="2:18" ht="25.5" x14ac:dyDescent="0.35">
      <c r="D142" s="100"/>
      <c r="E142" s="101"/>
      <c r="F142" s="98"/>
      <c r="G142" s="94"/>
      <c r="H142" s="101"/>
      <c r="I142" s="103"/>
      <c r="J142" s="104"/>
      <c r="K142" s="105"/>
      <c r="L142" s="227"/>
      <c r="M142" s="227"/>
      <c r="N142" s="227"/>
      <c r="O142" s="227"/>
      <c r="P142" s="227"/>
      <c r="Q142" s="102"/>
      <c r="R142" s="102"/>
    </row>
    <row r="143" spans="2:18" ht="15.75" x14ac:dyDescent="0.25">
      <c r="D143" s="100"/>
      <c r="E143" s="101"/>
      <c r="F143" s="98"/>
      <c r="G143" s="94"/>
      <c r="H143" s="101"/>
      <c r="I143" s="106"/>
      <c r="J143" s="107"/>
      <c r="K143" s="108"/>
      <c r="L143" s="228"/>
      <c r="M143" s="229"/>
      <c r="N143" s="229"/>
      <c r="O143" s="229"/>
      <c r="P143" s="98"/>
      <c r="Q143" s="102"/>
      <c r="R143" s="102"/>
    </row>
    <row r="144" spans="2:18" ht="15.75" x14ac:dyDescent="0.25">
      <c r="D144" s="100"/>
      <c r="E144" s="101"/>
      <c r="F144" s="98"/>
      <c r="G144" s="94"/>
      <c r="H144" s="101"/>
      <c r="I144" s="106"/>
      <c r="J144" s="225"/>
      <c r="K144" s="225"/>
      <c r="L144" s="109"/>
      <c r="M144" s="110"/>
      <c r="N144" s="110"/>
      <c r="O144" s="110"/>
      <c r="P144" s="98"/>
      <c r="Q144" s="102"/>
      <c r="R144" s="102"/>
    </row>
    <row r="145" spans="4:18" ht="15.75" x14ac:dyDescent="0.25">
      <c r="D145" s="100"/>
      <c r="E145" s="101"/>
      <c r="F145" s="98"/>
      <c r="G145" s="94"/>
      <c r="H145" s="101"/>
      <c r="I145" s="106"/>
      <c r="J145" s="225"/>
      <c r="K145" s="225"/>
      <c r="L145" s="109"/>
      <c r="M145" s="110"/>
      <c r="N145" s="110"/>
      <c r="O145" s="110"/>
      <c r="P145" s="98"/>
      <c r="Q145" s="102"/>
      <c r="R145" s="102"/>
    </row>
    <row r="146" spans="4:18" x14ac:dyDescent="0.25">
      <c r="D146" s="100"/>
      <c r="E146" s="101"/>
      <c r="F146" s="98"/>
      <c r="G146" s="94"/>
      <c r="H146" s="101"/>
      <c r="I146" s="103"/>
      <c r="J146" s="225"/>
      <c r="K146" s="225"/>
      <c r="L146" s="226"/>
      <c r="M146" s="221"/>
      <c r="N146" s="221"/>
      <c r="O146" s="221"/>
      <c r="P146" s="98"/>
      <c r="Q146" s="102"/>
      <c r="R146" s="102"/>
    </row>
    <row r="147" spans="4:18" x14ac:dyDescent="0.25">
      <c r="D147" s="100"/>
      <c r="E147" s="101"/>
      <c r="F147" s="98"/>
      <c r="G147" s="94"/>
      <c r="H147" s="101"/>
      <c r="I147" s="103"/>
      <c r="J147" s="225"/>
      <c r="K147" s="225"/>
      <c r="L147" s="226"/>
      <c r="M147" s="221"/>
      <c r="N147" s="221"/>
      <c r="O147" s="221"/>
      <c r="P147" s="98"/>
      <c r="Q147" s="102"/>
      <c r="R147" s="102"/>
    </row>
    <row r="148" spans="4:18" x14ac:dyDescent="0.25">
      <c r="D148" s="100"/>
      <c r="E148" s="101"/>
      <c r="F148" s="98"/>
      <c r="G148" s="94"/>
      <c r="H148" s="101"/>
      <c r="I148" s="103"/>
      <c r="J148" s="225"/>
      <c r="K148" s="225"/>
      <c r="L148" s="111"/>
      <c r="M148" s="93"/>
      <c r="N148" s="93"/>
      <c r="O148" s="93"/>
      <c r="P148" s="98"/>
      <c r="Q148" s="102"/>
      <c r="R148" s="102"/>
    </row>
    <row r="149" spans="4:18" x14ac:dyDescent="0.25">
      <c r="D149" s="100"/>
      <c r="E149" s="101"/>
      <c r="F149" s="98"/>
      <c r="G149" s="94"/>
      <c r="H149" s="101"/>
      <c r="I149" s="103"/>
      <c r="J149" s="225"/>
      <c r="K149" s="225"/>
      <c r="L149" s="111"/>
      <c r="M149" s="93"/>
      <c r="N149" s="93"/>
      <c r="O149" s="93"/>
      <c r="P149" s="98"/>
      <c r="Q149" s="102"/>
      <c r="R149" s="102"/>
    </row>
    <row r="150" spans="4:18" x14ac:dyDescent="0.25">
      <c r="D150" s="100"/>
      <c r="E150" s="101"/>
      <c r="F150" s="98"/>
      <c r="G150" s="94"/>
      <c r="H150" s="101"/>
      <c r="I150" s="103"/>
      <c r="J150" s="225"/>
      <c r="K150" s="225"/>
      <c r="L150" s="111"/>
      <c r="M150" s="93"/>
      <c r="N150" s="93"/>
      <c r="O150" s="93"/>
      <c r="P150" s="98"/>
      <c r="Q150" s="102"/>
      <c r="R150" s="102"/>
    </row>
    <row r="151" spans="4:18" x14ac:dyDescent="0.25">
      <c r="D151" s="100"/>
      <c r="E151" s="101"/>
      <c r="F151" s="98"/>
      <c r="G151" s="94"/>
      <c r="H151" s="101"/>
      <c r="I151" s="219"/>
      <c r="J151" s="219"/>
      <c r="K151" s="219"/>
      <c r="L151" s="220"/>
      <c r="M151" s="221"/>
      <c r="N151" s="221"/>
      <c r="O151" s="221"/>
      <c r="P151" s="98"/>
      <c r="Q151" s="102"/>
      <c r="R151" s="102"/>
    </row>
    <row r="152" spans="4:18" x14ac:dyDescent="0.25">
      <c r="D152" s="100"/>
      <c r="E152" s="101"/>
      <c r="F152" s="98"/>
      <c r="G152" s="94"/>
      <c r="H152" s="101"/>
      <c r="I152" s="103"/>
      <c r="J152" s="99"/>
      <c r="K152" s="100"/>
      <c r="L152" s="111"/>
      <c r="M152" s="93"/>
      <c r="N152" s="93"/>
      <c r="O152" s="93"/>
      <c r="P152" s="98"/>
      <c r="Q152" s="102"/>
      <c r="R152" s="102"/>
    </row>
    <row r="153" spans="4:18" x14ac:dyDescent="0.25">
      <c r="D153" s="100"/>
      <c r="E153" s="101"/>
      <c r="F153" s="98"/>
      <c r="G153" s="94"/>
      <c r="H153" s="101"/>
      <c r="I153" s="98"/>
      <c r="J153" s="94"/>
      <c r="K153" s="101"/>
      <c r="L153" s="98"/>
      <c r="M153" s="94"/>
      <c r="N153" s="102"/>
      <c r="O153" s="102"/>
      <c r="P153" s="102"/>
      <c r="Q153" s="102"/>
      <c r="R153" s="102"/>
    </row>
    <row r="154" spans="4:18" x14ac:dyDescent="0.25">
      <c r="D154" s="100"/>
      <c r="E154" s="101"/>
      <c r="F154" s="98"/>
      <c r="G154" s="94"/>
      <c r="H154" s="101"/>
      <c r="I154" s="98"/>
      <c r="J154" s="94"/>
      <c r="K154" s="101"/>
      <c r="L154" s="98"/>
      <c r="M154" s="94"/>
      <c r="N154" s="102"/>
      <c r="O154" s="102"/>
      <c r="P154" s="102"/>
      <c r="Q154" s="102"/>
      <c r="R154" s="102"/>
    </row>
    <row r="155" spans="4:18" x14ac:dyDescent="0.25">
      <c r="D155" s="100"/>
      <c r="E155" s="101"/>
      <c r="F155" s="98"/>
      <c r="G155" s="94"/>
      <c r="H155" s="101"/>
      <c r="I155" s="98"/>
      <c r="J155" s="94"/>
      <c r="K155" s="101"/>
      <c r="L155" s="98"/>
      <c r="M155" s="94"/>
      <c r="N155" s="102"/>
      <c r="O155" s="102"/>
      <c r="P155" s="102"/>
      <c r="Q155" s="102"/>
      <c r="R155" s="102"/>
    </row>
    <row r="156" spans="4:18" x14ac:dyDescent="0.25">
      <c r="D156" s="100"/>
      <c r="E156" s="101"/>
      <c r="F156" s="98"/>
      <c r="G156" s="94"/>
      <c r="H156" s="101"/>
      <c r="I156" s="98"/>
      <c r="J156" s="94"/>
      <c r="K156" s="101"/>
      <c r="L156" s="98"/>
      <c r="M156" s="94"/>
      <c r="N156" s="102"/>
      <c r="O156" s="102"/>
      <c r="P156" s="102"/>
      <c r="Q156" s="102"/>
      <c r="R156" s="102"/>
    </row>
    <row r="157" spans="4:18" x14ac:dyDescent="0.25">
      <c r="D157" s="100"/>
      <c r="E157" s="101"/>
      <c r="F157" s="98"/>
      <c r="G157" s="94"/>
      <c r="H157" s="101"/>
      <c r="I157" s="98"/>
      <c r="J157" s="94"/>
      <c r="K157" s="101"/>
      <c r="L157" s="98"/>
      <c r="M157" s="94"/>
      <c r="N157" s="102"/>
      <c r="O157" s="102"/>
      <c r="P157" s="102"/>
      <c r="Q157" s="102"/>
      <c r="R157" s="102"/>
    </row>
    <row r="158" spans="4:18" ht="25.5" x14ac:dyDescent="0.25">
      <c r="D158" s="100"/>
      <c r="E158" s="101"/>
      <c r="F158" s="92"/>
      <c r="G158" s="92"/>
      <c r="H158" s="92"/>
      <c r="I158" s="92"/>
      <c r="J158" s="92"/>
      <c r="K158" s="94"/>
      <c r="L158" s="98"/>
      <c r="M158" s="94"/>
      <c r="N158" s="102"/>
      <c r="O158" s="102"/>
      <c r="P158" s="102"/>
      <c r="Q158" s="102"/>
      <c r="R158" s="102"/>
    </row>
    <row r="159" spans="4:18" ht="18.75" x14ac:dyDescent="0.3">
      <c r="D159" s="100"/>
      <c r="E159" s="101"/>
      <c r="F159" s="218"/>
      <c r="G159" s="218"/>
      <c r="H159" s="218"/>
      <c r="I159" s="218"/>
      <c r="J159" s="218"/>
      <c r="K159" s="218"/>
      <c r="L159" s="98"/>
      <c r="M159" s="94"/>
      <c r="N159" s="102"/>
      <c r="O159" s="102"/>
      <c r="P159" s="102"/>
      <c r="Q159" s="102"/>
      <c r="R159" s="102"/>
    </row>
    <row r="160" spans="4:18" ht="18.75" x14ac:dyDescent="0.25">
      <c r="D160" s="100"/>
      <c r="E160" s="101"/>
      <c r="F160" s="95"/>
      <c r="G160" s="95"/>
      <c r="H160" s="95"/>
      <c r="I160" s="95"/>
      <c r="J160" s="96"/>
      <c r="K160" s="94"/>
      <c r="L160" s="98"/>
      <c r="M160" s="94"/>
      <c r="N160" s="102"/>
      <c r="O160" s="102"/>
      <c r="P160" s="102"/>
      <c r="Q160" s="102"/>
      <c r="R160" s="102"/>
    </row>
    <row r="161" spans="4:18" ht="18.75" x14ac:dyDescent="0.25">
      <c r="D161" s="100"/>
      <c r="E161" s="101"/>
      <c r="F161" s="95"/>
      <c r="G161" s="95"/>
      <c r="H161" s="95"/>
      <c r="I161" s="95"/>
      <c r="J161" s="96"/>
      <c r="K161" s="94"/>
      <c r="L161" s="98"/>
      <c r="M161" s="94"/>
      <c r="N161" s="102"/>
      <c r="O161" s="102"/>
      <c r="P161" s="102"/>
      <c r="Q161" s="102"/>
      <c r="R161" s="102"/>
    </row>
    <row r="162" spans="4:18" ht="18.75" x14ac:dyDescent="0.25">
      <c r="D162" s="100"/>
      <c r="E162" s="101"/>
      <c r="F162" s="95"/>
      <c r="G162" s="95"/>
      <c r="H162" s="95"/>
      <c r="I162" s="95"/>
      <c r="J162" s="96"/>
      <c r="K162" s="94"/>
      <c r="L162" s="98"/>
      <c r="M162" s="94"/>
      <c r="N162" s="102"/>
      <c r="O162" s="102"/>
      <c r="P162" s="102"/>
      <c r="Q162" s="102"/>
      <c r="R162" s="102"/>
    </row>
    <row r="163" spans="4:18" ht="18.75" x14ac:dyDescent="0.25">
      <c r="D163" s="100"/>
      <c r="E163" s="101"/>
      <c r="F163" s="95"/>
      <c r="G163" s="95"/>
      <c r="H163" s="95"/>
      <c r="I163" s="95"/>
      <c r="J163" s="96"/>
      <c r="K163" s="94"/>
      <c r="L163" s="98"/>
      <c r="M163" s="94"/>
      <c r="N163" s="102"/>
      <c r="O163" s="102"/>
      <c r="P163" s="102"/>
      <c r="Q163" s="102"/>
      <c r="R163" s="102"/>
    </row>
    <row r="164" spans="4:18" ht="18.75" x14ac:dyDescent="0.25">
      <c r="D164" s="100"/>
      <c r="E164" s="101"/>
      <c r="F164" s="95"/>
      <c r="G164" s="95"/>
      <c r="H164" s="95"/>
      <c r="I164" s="95"/>
      <c r="J164" s="96"/>
      <c r="K164" s="94"/>
      <c r="L164" s="98"/>
      <c r="M164" s="94"/>
      <c r="N164" s="102"/>
      <c r="O164" s="102"/>
      <c r="P164" s="102"/>
      <c r="Q164" s="102"/>
      <c r="R164" s="102"/>
    </row>
    <row r="165" spans="4:18" x14ac:dyDescent="0.25">
      <c r="D165" s="100"/>
      <c r="E165" s="101"/>
      <c r="F165" s="97"/>
      <c r="G165" s="93"/>
      <c r="H165" s="93"/>
      <c r="I165" s="93"/>
      <c r="J165" s="98"/>
      <c r="K165" s="94"/>
      <c r="L165" s="98"/>
      <c r="M165" s="94"/>
      <c r="N165" s="102"/>
      <c r="O165" s="102"/>
      <c r="P165" s="102"/>
      <c r="Q165" s="102"/>
      <c r="R165" s="102"/>
    </row>
    <row r="166" spans="4:18" x14ac:dyDescent="0.25">
      <c r="D166" s="100"/>
      <c r="E166" s="101"/>
      <c r="F166" s="98"/>
      <c r="G166" s="94"/>
      <c r="H166" s="101"/>
      <c r="I166" s="98"/>
      <c r="J166" s="94"/>
      <c r="K166" s="101"/>
      <c r="L166" s="98"/>
      <c r="M166" s="94"/>
      <c r="N166" s="102"/>
      <c r="O166" s="102"/>
      <c r="P166" s="102"/>
      <c r="Q166" s="102"/>
      <c r="R166" s="102"/>
    </row>
    <row r="167" spans="4:18" x14ac:dyDescent="0.25">
      <c r="D167" s="100"/>
      <c r="E167" s="101"/>
      <c r="F167" s="98"/>
      <c r="G167" s="94"/>
      <c r="H167" s="101"/>
      <c r="I167" s="98"/>
      <c r="J167" s="94"/>
      <c r="K167" s="101"/>
      <c r="L167" s="98"/>
      <c r="M167" s="94"/>
      <c r="N167" s="102"/>
      <c r="O167" s="102"/>
      <c r="P167" s="102"/>
      <c r="Q167" s="102"/>
      <c r="R167" s="102"/>
    </row>
    <row r="168" spans="4:18" x14ac:dyDescent="0.25">
      <c r="D168" s="100"/>
      <c r="E168" s="101"/>
      <c r="F168" s="98"/>
      <c r="G168" s="94"/>
      <c r="H168" s="101"/>
      <c r="I168" s="98"/>
      <c r="J168" s="94"/>
      <c r="K168" s="101"/>
      <c r="L168" s="98"/>
      <c r="M168" s="94"/>
      <c r="N168" s="102"/>
      <c r="O168" s="102"/>
      <c r="P168" s="102"/>
      <c r="Q168" s="102"/>
      <c r="R168" s="102"/>
    </row>
  </sheetData>
  <mergeCells count="89">
    <mergeCell ref="L137:L138"/>
    <mergeCell ref="M137:M138"/>
    <mergeCell ref="G137:G138"/>
    <mergeCell ref="H137:H138"/>
    <mergeCell ref="I137:I138"/>
    <mergeCell ref="J137:J138"/>
    <mergeCell ref="K137:K138"/>
    <mergeCell ref="B124:B126"/>
    <mergeCell ref="E137:E138"/>
    <mergeCell ref="F137:F138"/>
    <mergeCell ref="C124:C126"/>
    <mergeCell ref="D124:D126"/>
    <mergeCell ref="E124:G124"/>
    <mergeCell ref="E125:E126"/>
    <mergeCell ref="F125:F126"/>
    <mergeCell ref="G125:G126"/>
    <mergeCell ref="H124:J124"/>
    <mergeCell ref="K124:M124"/>
    <mergeCell ref="H125:H126"/>
    <mergeCell ref="I125:I126"/>
    <mergeCell ref="J125:J126"/>
    <mergeCell ref="K125:K126"/>
    <mergeCell ref="L125:L126"/>
    <mergeCell ref="M125:M126"/>
    <mergeCell ref="E2:H2"/>
    <mergeCell ref="C6:D6"/>
    <mergeCell ref="G115:G116"/>
    <mergeCell ref="I115:I116"/>
    <mergeCell ref="J115:J116"/>
    <mergeCell ref="H14:H15"/>
    <mergeCell ref="I14:I15"/>
    <mergeCell ref="J14:J15"/>
    <mergeCell ref="E14:E15"/>
    <mergeCell ref="F14:F15"/>
    <mergeCell ref="G14:G15"/>
    <mergeCell ref="E13:G13"/>
    <mergeCell ref="C10:F10"/>
    <mergeCell ref="C3:F3"/>
    <mergeCell ref="G3:M3"/>
    <mergeCell ref="G4:M4"/>
    <mergeCell ref="B31:B36"/>
    <mergeCell ref="B37:B55"/>
    <mergeCell ref="B56:B69"/>
    <mergeCell ref="B107:B114"/>
    <mergeCell ref="D13:D15"/>
    <mergeCell ref="E1:I1"/>
    <mergeCell ref="L115:L116"/>
    <mergeCell ref="B13:B15"/>
    <mergeCell ref="B16:B24"/>
    <mergeCell ref="B25:B30"/>
    <mergeCell ref="B70:B91"/>
    <mergeCell ref="E115:E116"/>
    <mergeCell ref="K13:M13"/>
    <mergeCell ref="K14:K15"/>
    <mergeCell ref="L14:L15"/>
    <mergeCell ref="M14:M15"/>
    <mergeCell ref="M115:M116"/>
    <mergeCell ref="B92:B102"/>
    <mergeCell ref="B103:B106"/>
    <mergeCell ref="H115:H116"/>
    <mergeCell ref="H13:J13"/>
    <mergeCell ref="F159:K159"/>
    <mergeCell ref="I151:K151"/>
    <mergeCell ref="L151:O151"/>
    <mergeCell ref="C4:F4"/>
    <mergeCell ref="J147:K147"/>
    <mergeCell ref="L147:O147"/>
    <mergeCell ref="J148:K148"/>
    <mergeCell ref="J149:K149"/>
    <mergeCell ref="J150:K150"/>
    <mergeCell ref="L142:P142"/>
    <mergeCell ref="L143:O143"/>
    <mergeCell ref="J144:K144"/>
    <mergeCell ref="J145:K145"/>
    <mergeCell ref="J146:K146"/>
    <mergeCell ref="L146:O146"/>
    <mergeCell ref="C13:C15"/>
    <mergeCell ref="G5:M5"/>
    <mergeCell ref="C8:F8"/>
    <mergeCell ref="C5:D5"/>
    <mergeCell ref="D122:H122"/>
    <mergeCell ref="D121:H121"/>
    <mergeCell ref="D120:H120"/>
    <mergeCell ref="G6:M6"/>
    <mergeCell ref="G7:M7"/>
    <mergeCell ref="G8:M8"/>
    <mergeCell ref="G9:M9"/>
    <mergeCell ref="K115:K116"/>
    <mergeCell ref="F115:F116"/>
  </mergeCells>
  <pageMargins left="0.7" right="0.7" top="0.75" bottom="0.75" header="0.3" footer="0.3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2015-11-02T11:46:25Z</dcterms:modified>
</cp:coreProperties>
</file>