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30" windowWidth="6960" windowHeight="9120" activeTab="2"/>
  </bookViews>
  <sheets>
    <sheet name="Лист2" sheetId="11" r:id="rId1"/>
    <sheet name="Общее" sheetId="10" r:id="rId2"/>
    <sheet name="с ценой" sheetId="21" r:id="rId3"/>
    <sheet name="Гайнутдинова" sheetId="31" r:id="rId4"/>
  </sheets>
  <definedNames>
    <definedName name="_xlnm.Print_Area" localSheetId="2">'с ценой'!$A$44:$V$55</definedName>
  </definedNames>
  <calcPr calcId="145621"/>
</workbook>
</file>

<file path=xl/calcChain.xml><?xml version="1.0" encoding="utf-8"?>
<calcChain xmlns="http://schemas.openxmlformats.org/spreadsheetml/2006/main">
  <c r="U38" i="21" l="1"/>
  <c r="U9" i="21"/>
  <c r="V9" i="21" s="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8" i="21"/>
  <c r="V8" i="21" s="1"/>
  <c r="V47" i="21" l="1"/>
  <c r="V48" i="21"/>
  <c r="V49" i="21"/>
  <c r="V51" i="21"/>
  <c r="V13" i="21" l="1"/>
  <c r="V33" i="21"/>
  <c r="V32" i="21"/>
  <c r="V31" i="21"/>
  <c r="V15" i="21" l="1"/>
  <c r="P8" i="10" l="1"/>
  <c r="Q8" i="10" s="1"/>
  <c r="P254" i="31"/>
  <c r="Q254" i="31" s="1"/>
  <c r="P253" i="31"/>
  <c r="Q253" i="31" s="1"/>
  <c r="P252" i="31"/>
  <c r="Q252" i="31" s="1"/>
  <c r="P251" i="31"/>
  <c r="Q251" i="31" s="1"/>
  <c r="P250" i="31"/>
  <c r="Q250" i="31" s="1"/>
  <c r="P249" i="31"/>
  <c r="Q249" i="31" s="1"/>
  <c r="P248" i="31"/>
  <c r="Q248" i="31" s="1"/>
  <c r="P247" i="31"/>
  <c r="Q247" i="31" s="1"/>
  <c r="P246" i="31"/>
  <c r="Q246" i="31" s="1"/>
  <c r="P245" i="31"/>
  <c r="Q245" i="31" s="1"/>
  <c r="P244" i="31"/>
  <c r="Q244" i="31" s="1"/>
  <c r="P243" i="31"/>
  <c r="Q243" i="31" s="1"/>
  <c r="P242" i="31"/>
  <c r="Q242" i="31" s="1"/>
  <c r="P241" i="31"/>
  <c r="Q241" i="31" s="1"/>
  <c r="P240" i="31"/>
  <c r="Q240" i="31" s="1"/>
  <c r="P239" i="31"/>
  <c r="Q239" i="31" s="1"/>
  <c r="P238" i="31"/>
  <c r="Q238" i="31" s="1"/>
  <c r="P237" i="31"/>
  <c r="Q237" i="31" s="1"/>
  <c r="P236" i="31"/>
  <c r="Q236" i="31" s="1"/>
  <c r="P235" i="31"/>
  <c r="Q235" i="31" s="1"/>
  <c r="P234" i="31"/>
  <c r="Q234" i="31" s="1"/>
  <c r="P233" i="31"/>
  <c r="Q233" i="31" s="1"/>
  <c r="P232" i="31"/>
  <c r="Q232" i="31" s="1"/>
  <c r="P231" i="31"/>
  <c r="Q231" i="31" s="1"/>
  <c r="P230" i="31"/>
  <c r="Q230" i="31" s="1"/>
  <c r="P229" i="31"/>
  <c r="Q229" i="31" s="1"/>
  <c r="P228" i="31"/>
  <c r="Q228" i="31" s="1"/>
  <c r="P227" i="31"/>
  <c r="Q227" i="31" s="1"/>
  <c r="P226" i="31"/>
  <c r="Q226" i="31" s="1"/>
  <c r="P225" i="31"/>
  <c r="Q225" i="31" s="1"/>
  <c r="P224" i="31"/>
  <c r="Q224" i="31" s="1"/>
  <c r="P223" i="31"/>
  <c r="Q223" i="31" s="1"/>
  <c r="P222" i="31"/>
  <c r="Q222" i="31" s="1"/>
  <c r="P221" i="31"/>
  <c r="Q221" i="31" s="1"/>
  <c r="P220" i="31"/>
  <c r="Q220" i="31" s="1"/>
  <c r="P219" i="31"/>
  <c r="Q219" i="31" s="1"/>
  <c r="P218" i="31"/>
  <c r="Q218" i="31" s="1"/>
  <c r="P217" i="31"/>
  <c r="Q217" i="31" s="1"/>
  <c r="P216" i="31"/>
  <c r="Q216" i="31" s="1"/>
  <c r="P215" i="31"/>
  <c r="Q215" i="31" s="1"/>
  <c r="P214" i="31"/>
  <c r="Q214" i="31" s="1"/>
  <c r="P213" i="31"/>
  <c r="Q213" i="31" s="1"/>
  <c r="P212" i="31"/>
  <c r="Q212" i="31" s="1"/>
  <c r="P211" i="31"/>
  <c r="Q211" i="31" s="1"/>
  <c r="P210" i="31"/>
  <c r="Q210" i="31" s="1"/>
  <c r="P209" i="31"/>
  <c r="Q209" i="31" s="1"/>
  <c r="P208" i="31"/>
  <c r="Q208" i="31" s="1"/>
  <c r="P207" i="31"/>
  <c r="Q207" i="31" s="1"/>
  <c r="P206" i="31"/>
  <c r="Q206" i="31" s="1"/>
  <c r="P205" i="31"/>
  <c r="Q205" i="31" s="1"/>
  <c r="P204" i="31"/>
  <c r="Q204" i="31" s="1"/>
  <c r="P203" i="31"/>
  <c r="Q203" i="31" s="1"/>
  <c r="P202" i="31"/>
  <c r="Q202" i="31" s="1"/>
  <c r="P201" i="31"/>
  <c r="Q201" i="31" s="1"/>
  <c r="P200" i="31"/>
  <c r="Q200" i="31" s="1"/>
  <c r="P199" i="31"/>
  <c r="Q199" i="31" s="1"/>
  <c r="P198" i="31"/>
  <c r="Q198" i="31" s="1"/>
  <c r="P197" i="31"/>
  <c r="Q197" i="31" s="1"/>
  <c r="P196" i="31"/>
  <c r="Q196" i="31" s="1"/>
  <c r="P195" i="31"/>
  <c r="Q195" i="31" s="1"/>
  <c r="P194" i="31"/>
  <c r="Q194" i="31" s="1"/>
  <c r="P193" i="31"/>
  <c r="Q193" i="31" s="1"/>
  <c r="P192" i="31"/>
  <c r="Q192" i="31" s="1"/>
  <c r="P191" i="31"/>
  <c r="Q191" i="31" s="1"/>
  <c r="P190" i="31"/>
  <c r="Q190" i="31" s="1"/>
  <c r="P189" i="31"/>
  <c r="Q189" i="31" s="1"/>
  <c r="P188" i="31"/>
  <c r="Q188" i="31" s="1"/>
  <c r="P187" i="31"/>
  <c r="Q187" i="31" s="1"/>
  <c r="P186" i="31"/>
  <c r="Q186" i="31" s="1"/>
  <c r="P185" i="31"/>
  <c r="Q185" i="31" s="1"/>
  <c r="P184" i="31"/>
  <c r="Q184" i="31" s="1"/>
  <c r="P183" i="31"/>
  <c r="Q183" i="31" s="1"/>
  <c r="P182" i="31"/>
  <c r="Q182" i="31" s="1"/>
  <c r="P181" i="31"/>
  <c r="Q181" i="31" s="1"/>
  <c r="P180" i="31"/>
  <c r="Q180" i="31" s="1"/>
  <c r="P179" i="31"/>
  <c r="Q179" i="31" s="1"/>
  <c r="P178" i="31"/>
  <c r="Q178" i="31" s="1"/>
  <c r="P177" i="31"/>
  <c r="Q177" i="31" s="1"/>
  <c r="P176" i="31"/>
  <c r="Q176" i="31" s="1"/>
  <c r="P175" i="31"/>
  <c r="Q175" i="31" s="1"/>
  <c r="P174" i="31"/>
  <c r="Q174" i="31" s="1"/>
  <c r="P173" i="31"/>
  <c r="Q173" i="31" s="1"/>
  <c r="P172" i="31"/>
  <c r="Q172" i="31" s="1"/>
  <c r="P171" i="31"/>
  <c r="Q171" i="31" s="1"/>
  <c r="P170" i="31"/>
  <c r="Q170" i="31" s="1"/>
  <c r="P169" i="31"/>
  <c r="Q169" i="31" s="1"/>
  <c r="P168" i="31"/>
  <c r="Q168" i="31" s="1"/>
  <c r="P167" i="31"/>
  <c r="Q167" i="31" s="1"/>
  <c r="P166" i="31"/>
  <c r="Q166" i="31" s="1"/>
  <c r="P165" i="31"/>
  <c r="Q165" i="31" s="1"/>
  <c r="P164" i="31"/>
  <c r="Q164" i="31" s="1"/>
  <c r="P163" i="31"/>
  <c r="Q163" i="31" s="1"/>
  <c r="P162" i="31"/>
  <c r="Q162" i="31" s="1"/>
  <c r="P161" i="31"/>
  <c r="Q161" i="31" s="1"/>
  <c r="P160" i="31"/>
  <c r="Q160" i="31" s="1"/>
  <c r="P159" i="31"/>
  <c r="Q159" i="31" s="1"/>
  <c r="P158" i="31"/>
  <c r="Q158" i="31" s="1"/>
  <c r="P157" i="31"/>
  <c r="Q157" i="31" s="1"/>
  <c r="P156" i="31"/>
  <c r="Q156" i="31" s="1"/>
  <c r="P155" i="31"/>
  <c r="Q155" i="31" s="1"/>
  <c r="P154" i="31"/>
  <c r="Q154" i="31" s="1"/>
  <c r="P153" i="31"/>
  <c r="Q153" i="31" s="1"/>
  <c r="P152" i="31"/>
  <c r="Q152" i="31" s="1"/>
  <c r="P151" i="31"/>
  <c r="Q151" i="31" s="1"/>
  <c r="P150" i="31"/>
  <c r="Q150" i="31" s="1"/>
  <c r="P149" i="31"/>
  <c r="Q149" i="31" s="1"/>
  <c r="P148" i="31"/>
  <c r="Q148" i="31" s="1"/>
  <c r="P147" i="31"/>
  <c r="Q147" i="31" s="1"/>
  <c r="P146" i="31"/>
  <c r="Q146" i="31" s="1"/>
  <c r="P145" i="31"/>
  <c r="Q145" i="31" s="1"/>
  <c r="P144" i="31"/>
  <c r="Q144" i="31" s="1"/>
  <c r="P143" i="31"/>
  <c r="Q143" i="31" s="1"/>
  <c r="P142" i="31"/>
  <c r="Q142" i="31" s="1"/>
  <c r="P141" i="31"/>
  <c r="Q141" i="31" s="1"/>
  <c r="P140" i="31"/>
  <c r="Q140" i="31" s="1"/>
  <c r="P139" i="31"/>
  <c r="Q139" i="31" s="1"/>
  <c r="P138" i="31"/>
  <c r="Q138" i="31" s="1"/>
  <c r="P137" i="31"/>
  <c r="Q137" i="31" s="1"/>
  <c r="P136" i="31"/>
  <c r="Q136" i="31" s="1"/>
  <c r="P135" i="31"/>
  <c r="Q135" i="31" s="1"/>
  <c r="P134" i="31"/>
  <c r="Q134" i="31" s="1"/>
  <c r="P133" i="31"/>
  <c r="Q133" i="31" s="1"/>
  <c r="P132" i="31"/>
  <c r="Q132" i="31" s="1"/>
  <c r="P131" i="31"/>
  <c r="Q131" i="31" s="1"/>
  <c r="P130" i="31"/>
  <c r="Q130" i="31" s="1"/>
  <c r="P129" i="31"/>
  <c r="Q129" i="31" s="1"/>
  <c r="P128" i="31"/>
  <c r="Q128" i="31" s="1"/>
  <c r="P127" i="31"/>
  <c r="Q127" i="31" s="1"/>
  <c r="P126" i="31"/>
  <c r="Q126" i="31" s="1"/>
  <c r="P125" i="31"/>
  <c r="Q125" i="31" s="1"/>
  <c r="P124" i="31"/>
  <c r="Q124" i="31" s="1"/>
  <c r="P123" i="31"/>
  <c r="Q123" i="31" s="1"/>
  <c r="P122" i="31"/>
  <c r="Q122" i="31" s="1"/>
  <c r="P121" i="31"/>
  <c r="Q121" i="31" s="1"/>
  <c r="P120" i="31"/>
  <c r="Q120" i="31" s="1"/>
  <c r="P119" i="31"/>
  <c r="Q119" i="31" s="1"/>
  <c r="P118" i="31"/>
  <c r="Q118" i="31" s="1"/>
  <c r="P117" i="31"/>
  <c r="Q117" i="31" s="1"/>
  <c r="P116" i="31"/>
  <c r="Q116" i="31" s="1"/>
  <c r="P115" i="31"/>
  <c r="Q115" i="31" s="1"/>
  <c r="P114" i="31"/>
  <c r="Q114" i="31" s="1"/>
  <c r="P113" i="31"/>
  <c r="Q113" i="31" s="1"/>
  <c r="P112" i="31"/>
  <c r="Q112" i="31" s="1"/>
  <c r="P111" i="31"/>
  <c r="Q111" i="31" s="1"/>
  <c r="P110" i="31"/>
  <c r="Q110" i="31" s="1"/>
  <c r="P109" i="31"/>
  <c r="Q109" i="31" s="1"/>
  <c r="P108" i="31"/>
  <c r="Q108" i="31" s="1"/>
  <c r="P107" i="31"/>
  <c r="Q107" i="31" s="1"/>
  <c r="P106" i="31"/>
  <c r="Q106" i="31" s="1"/>
  <c r="P105" i="31"/>
  <c r="Q105" i="31" s="1"/>
  <c r="P104" i="31"/>
  <c r="Q104" i="31" s="1"/>
  <c r="P103" i="31"/>
  <c r="Q103" i="31" s="1"/>
  <c r="P102" i="31"/>
  <c r="Q102" i="31" s="1"/>
  <c r="P101" i="31"/>
  <c r="Q101" i="31" s="1"/>
  <c r="P100" i="31"/>
  <c r="Q100" i="31" s="1"/>
  <c r="P99" i="31"/>
  <c r="Q99" i="31" s="1"/>
  <c r="P98" i="31"/>
  <c r="Q98" i="31" s="1"/>
  <c r="P97" i="31"/>
  <c r="Q97" i="31" s="1"/>
  <c r="P96" i="31"/>
  <c r="Q96" i="31" s="1"/>
  <c r="P95" i="31"/>
  <c r="Q95" i="31" s="1"/>
  <c r="P94" i="31"/>
  <c r="Q94" i="31" s="1"/>
  <c r="P93" i="31"/>
  <c r="Q93" i="31" s="1"/>
  <c r="P92" i="31"/>
  <c r="Q92" i="31" s="1"/>
  <c r="P91" i="31"/>
  <c r="Q91" i="31" s="1"/>
  <c r="P90" i="31"/>
  <c r="Q90" i="31" s="1"/>
  <c r="P89" i="31"/>
  <c r="Q89" i="31" s="1"/>
  <c r="P88" i="31"/>
  <c r="Q88" i="31" s="1"/>
  <c r="P87" i="31"/>
  <c r="Q87" i="31" s="1"/>
  <c r="P86" i="31"/>
  <c r="Q86" i="31" s="1"/>
  <c r="P85" i="31"/>
  <c r="Q85" i="31" s="1"/>
  <c r="P84" i="31"/>
  <c r="Q84" i="31" s="1"/>
  <c r="P83" i="31"/>
  <c r="Q83" i="31" s="1"/>
  <c r="P82" i="31"/>
  <c r="Q82" i="31" s="1"/>
  <c r="P81" i="31"/>
  <c r="Q81" i="31" s="1"/>
  <c r="P80" i="31"/>
  <c r="Q80" i="31" s="1"/>
  <c r="P79" i="31"/>
  <c r="Q79" i="31" s="1"/>
  <c r="P78" i="31"/>
  <c r="Q78" i="31" s="1"/>
  <c r="P77" i="31"/>
  <c r="Q77" i="31" s="1"/>
  <c r="P76" i="31"/>
  <c r="Q76" i="31" s="1"/>
  <c r="P75" i="31"/>
  <c r="Q75" i="31" s="1"/>
  <c r="P74" i="31"/>
  <c r="Q74" i="31" s="1"/>
  <c r="P73" i="31"/>
  <c r="Q73" i="31" s="1"/>
  <c r="P72" i="31"/>
  <c r="Q72" i="31" s="1"/>
  <c r="P71" i="31"/>
  <c r="Q71" i="31" s="1"/>
  <c r="P70" i="31"/>
  <c r="Q70" i="31" s="1"/>
  <c r="P69" i="31"/>
  <c r="Q69" i="31" s="1"/>
  <c r="P68" i="31"/>
  <c r="Q68" i="31" s="1"/>
  <c r="P67" i="31"/>
  <c r="Q67" i="31" s="1"/>
  <c r="P66" i="31"/>
  <c r="Q66" i="31" s="1"/>
  <c r="P65" i="31"/>
  <c r="Q65" i="31" s="1"/>
  <c r="P64" i="31"/>
  <c r="Q64" i="31" s="1"/>
  <c r="P63" i="31"/>
  <c r="Q63" i="31" s="1"/>
  <c r="P62" i="31"/>
  <c r="Q62" i="31" s="1"/>
  <c r="P61" i="31"/>
  <c r="Q61" i="31" s="1"/>
  <c r="P60" i="31"/>
  <c r="Q60" i="31" s="1"/>
  <c r="P59" i="31"/>
  <c r="Q59" i="31" s="1"/>
  <c r="P58" i="31"/>
  <c r="Q58" i="31" s="1"/>
  <c r="P57" i="31"/>
  <c r="Q57" i="31" s="1"/>
  <c r="P56" i="31"/>
  <c r="Q56" i="31" s="1"/>
  <c r="P55" i="31"/>
  <c r="Q55" i="31" s="1"/>
  <c r="P54" i="31"/>
  <c r="Q54" i="31" s="1"/>
  <c r="P53" i="31"/>
  <c r="Q53" i="31" s="1"/>
  <c r="P52" i="31"/>
  <c r="Q52" i="31" s="1"/>
  <c r="P51" i="31"/>
  <c r="Q51" i="31" s="1"/>
  <c r="P50" i="31"/>
  <c r="Q50" i="31" s="1"/>
  <c r="P49" i="31"/>
  <c r="Q49" i="31" s="1"/>
  <c r="P48" i="31"/>
  <c r="Q48" i="31" s="1"/>
  <c r="P47" i="31"/>
  <c r="Q47" i="31" s="1"/>
  <c r="P46" i="31"/>
  <c r="Q46" i="31" s="1"/>
  <c r="P45" i="31"/>
  <c r="Q45" i="31" s="1"/>
  <c r="P44" i="31"/>
  <c r="Q44" i="31" s="1"/>
  <c r="P43" i="31"/>
  <c r="Q43" i="31" s="1"/>
  <c r="P42" i="31"/>
  <c r="Q42" i="31" s="1"/>
  <c r="P41" i="31"/>
  <c r="Q41" i="31" s="1"/>
  <c r="P40" i="31"/>
  <c r="Q40" i="31" s="1"/>
  <c r="P39" i="31"/>
  <c r="Q39" i="31" s="1"/>
  <c r="P38" i="31"/>
  <c r="Q38" i="31" s="1"/>
  <c r="P37" i="31"/>
  <c r="Q37" i="31" s="1"/>
  <c r="P36" i="31"/>
  <c r="Q36" i="31" s="1"/>
  <c r="P35" i="31"/>
  <c r="Q35" i="31" s="1"/>
  <c r="P34" i="31"/>
  <c r="Q34" i="31" s="1"/>
  <c r="P33" i="31"/>
  <c r="Q33" i="31" s="1"/>
  <c r="P32" i="31"/>
  <c r="Q32" i="31" s="1"/>
  <c r="P31" i="31"/>
  <c r="Q31" i="31" s="1"/>
  <c r="P30" i="31"/>
  <c r="Q30" i="31" s="1"/>
  <c r="P29" i="31"/>
  <c r="Q29" i="31" s="1"/>
  <c r="P28" i="31"/>
  <c r="Q28" i="31" s="1"/>
  <c r="P27" i="31"/>
  <c r="Q27" i="31" s="1"/>
  <c r="P26" i="31"/>
  <c r="Q26" i="31" s="1"/>
  <c r="P25" i="31"/>
  <c r="Q25" i="31" s="1"/>
  <c r="P24" i="31"/>
  <c r="Q24" i="31" s="1"/>
  <c r="P23" i="31"/>
  <c r="Q23" i="31" s="1"/>
  <c r="P22" i="31"/>
  <c r="Q22" i="31" s="1"/>
  <c r="P21" i="31"/>
  <c r="Q21" i="31" s="1"/>
  <c r="P20" i="31"/>
  <c r="Q20" i="31" s="1"/>
  <c r="P19" i="31"/>
  <c r="Q19" i="31" s="1"/>
  <c r="P18" i="31"/>
  <c r="Q18" i="31" s="1"/>
  <c r="P17" i="31"/>
  <c r="Q17" i="31" s="1"/>
  <c r="P16" i="31"/>
  <c r="Q16" i="31" s="1"/>
  <c r="P15" i="31"/>
  <c r="Q15" i="31" s="1"/>
  <c r="P14" i="31"/>
  <c r="Q14" i="31" s="1"/>
  <c r="P13" i="31"/>
  <c r="Q13" i="31" s="1"/>
  <c r="P12" i="31"/>
  <c r="Q12" i="31" s="1"/>
  <c r="P11" i="31"/>
  <c r="Q11" i="31" s="1"/>
  <c r="P10" i="31"/>
  <c r="Q10" i="31" s="1"/>
  <c r="P9" i="31"/>
  <c r="Q9" i="31" s="1"/>
  <c r="P8" i="31"/>
  <c r="V52" i="21"/>
  <c r="V46" i="21"/>
  <c r="V45" i="21"/>
  <c r="V44" i="21"/>
  <c r="V43" i="21"/>
  <c r="V41" i="21"/>
  <c r="V40" i="21"/>
  <c r="V39" i="21"/>
  <c r="V38" i="21"/>
  <c r="V37" i="21"/>
  <c r="V36" i="21"/>
  <c r="V35" i="21"/>
  <c r="V34" i="21"/>
  <c r="V30" i="21"/>
  <c r="V29" i="21"/>
  <c r="V28" i="21"/>
  <c r="V27" i="21"/>
  <c r="V26" i="21"/>
  <c r="V25" i="21"/>
  <c r="V24" i="21"/>
  <c r="V23" i="21"/>
  <c r="V22" i="21"/>
  <c r="V21" i="21"/>
  <c r="V19" i="21"/>
  <c r="V18" i="21"/>
  <c r="V17" i="21"/>
  <c r="V16" i="21"/>
  <c r="V14" i="21"/>
  <c r="V12" i="21"/>
  <c r="V11" i="21"/>
  <c r="V10" i="21"/>
  <c r="P40" i="10"/>
  <c r="Q40" i="10" s="1"/>
  <c r="P254" i="10"/>
  <c r="Q254" i="10" s="1"/>
  <c r="P253" i="10"/>
  <c r="Q253" i="10" s="1"/>
  <c r="P252" i="10"/>
  <c r="Q252" i="10" s="1"/>
  <c r="P251" i="10"/>
  <c r="Q251" i="10" s="1"/>
  <c r="P250" i="10"/>
  <c r="Q250" i="10" s="1"/>
  <c r="P249" i="10"/>
  <c r="Q249" i="10" s="1"/>
  <c r="P248" i="10"/>
  <c r="Q248" i="10" s="1"/>
  <c r="P247" i="10"/>
  <c r="Q247" i="10" s="1"/>
  <c r="P246" i="10"/>
  <c r="Q246" i="10" s="1"/>
  <c r="P245" i="10"/>
  <c r="Q245" i="10" s="1"/>
  <c r="P244" i="10"/>
  <c r="Q244" i="10" s="1"/>
  <c r="P243" i="10"/>
  <c r="Q243" i="10" s="1"/>
  <c r="P242" i="10"/>
  <c r="Q242" i="10" s="1"/>
  <c r="P241" i="10"/>
  <c r="Q241" i="10" s="1"/>
  <c r="P240" i="10"/>
  <c r="Q240" i="10" s="1"/>
  <c r="P239" i="10"/>
  <c r="Q239" i="10" s="1"/>
  <c r="P238" i="10"/>
  <c r="Q238" i="10" s="1"/>
  <c r="P237" i="10"/>
  <c r="Q237" i="10" s="1"/>
  <c r="P236" i="10"/>
  <c r="Q236" i="10" s="1"/>
  <c r="P235" i="10"/>
  <c r="Q235" i="10" s="1"/>
  <c r="P234" i="10"/>
  <c r="Q234" i="10" s="1"/>
  <c r="P233" i="10"/>
  <c r="Q233" i="10" s="1"/>
  <c r="P232" i="10"/>
  <c r="Q232" i="10" s="1"/>
  <c r="P231" i="10"/>
  <c r="Q231" i="10" s="1"/>
  <c r="P230" i="10"/>
  <c r="Q230" i="10" s="1"/>
  <c r="P229" i="10"/>
  <c r="Q229" i="10" s="1"/>
  <c r="P228" i="10"/>
  <c r="Q228" i="10" s="1"/>
  <c r="P227" i="10"/>
  <c r="Q227" i="10" s="1"/>
  <c r="P226" i="10"/>
  <c r="Q226" i="10" s="1"/>
  <c r="P225" i="10"/>
  <c r="Q225" i="10" s="1"/>
  <c r="P224" i="10"/>
  <c r="Q224" i="10" s="1"/>
  <c r="P223" i="10"/>
  <c r="Q223" i="10" s="1"/>
  <c r="P222" i="10"/>
  <c r="Q222" i="10" s="1"/>
  <c r="P221" i="10"/>
  <c r="Q221" i="10" s="1"/>
  <c r="P220" i="10"/>
  <c r="Q220" i="10" s="1"/>
  <c r="P219" i="10"/>
  <c r="Q219" i="10" s="1"/>
  <c r="P218" i="10"/>
  <c r="Q218" i="10" s="1"/>
  <c r="P217" i="10"/>
  <c r="Q217" i="10" s="1"/>
  <c r="P216" i="10"/>
  <c r="Q216" i="10" s="1"/>
  <c r="P215" i="10"/>
  <c r="Q215" i="10" s="1"/>
  <c r="P214" i="10"/>
  <c r="Q214" i="10" s="1"/>
  <c r="P213" i="10"/>
  <c r="Q213" i="10" s="1"/>
  <c r="P212" i="10"/>
  <c r="Q212" i="10" s="1"/>
  <c r="P211" i="10"/>
  <c r="Q211" i="10" s="1"/>
  <c r="P210" i="10"/>
  <c r="Q210" i="10" s="1"/>
  <c r="P209" i="10"/>
  <c r="Q209" i="10" s="1"/>
  <c r="P208" i="10"/>
  <c r="Q208" i="10" s="1"/>
  <c r="P207" i="10"/>
  <c r="Q207" i="10" s="1"/>
  <c r="P206" i="10"/>
  <c r="Q206" i="10" s="1"/>
  <c r="P205" i="10"/>
  <c r="Q205" i="10" s="1"/>
  <c r="P204" i="10"/>
  <c r="Q204" i="10" s="1"/>
  <c r="P203" i="10"/>
  <c r="Q203" i="10" s="1"/>
  <c r="P202" i="10"/>
  <c r="Q202" i="10" s="1"/>
  <c r="P201" i="10"/>
  <c r="Q201" i="10" s="1"/>
  <c r="P200" i="10"/>
  <c r="Q200" i="10" s="1"/>
  <c r="P199" i="10"/>
  <c r="Q199" i="10" s="1"/>
  <c r="P198" i="10"/>
  <c r="Q198" i="10" s="1"/>
  <c r="P197" i="10"/>
  <c r="Q197" i="10" s="1"/>
  <c r="P196" i="10"/>
  <c r="Q196" i="10" s="1"/>
  <c r="P195" i="10"/>
  <c r="Q195" i="10" s="1"/>
  <c r="P194" i="10"/>
  <c r="Q194" i="10" s="1"/>
  <c r="P193" i="10"/>
  <c r="Q193" i="10" s="1"/>
  <c r="P192" i="10"/>
  <c r="Q192" i="10" s="1"/>
  <c r="P191" i="10"/>
  <c r="Q191" i="10" s="1"/>
  <c r="P190" i="10"/>
  <c r="Q190" i="10" s="1"/>
  <c r="P189" i="10"/>
  <c r="Q189" i="10" s="1"/>
  <c r="P188" i="10"/>
  <c r="Q188" i="10" s="1"/>
  <c r="P187" i="10"/>
  <c r="Q187" i="10" s="1"/>
  <c r="P186" i="10"/>
  <c r="Q186" i="10" s="1"/>
  <c r="P185" i="10"/>
  <c r="Q185" i="10" s="1"/>
  <c r="P184" i="10"/>
  <c r="Q184" i="10" s="1"/>
  <c r="P183" i="10"/>
  <c r="Q183" i="10" s="1"/>
  <c r="P182" i="10"/>
  <c r="Q182" i="10" s="1"/>
  <c r="P181" i="10"/>
  <c r="Q181" i="10" s="1"/>
  <c r="P180" i="10"/>
  <c r="Q180" i="10" s="1"/>
  <c r="P179" i="10"/>
  <c r="Q179" i="10" s="1"/>
  <c r="P178" i="10"/>
  <c r="Q178" i="10" s="1"/>
  <c r="P177" i="10"/>
  <c r="Q177" i="10" s="1"/>
  <c r="P176" i="10"/>
  <c r="Q176" i="10" s="1"/>
  <c r="P175" i="10"/>
  <c r="Q175" i="10" s="1"/>
  <c r="P174" i="10"/>
  <c r="Q174" i="10" s="1"/>
  <c r="P173" i="10"/>
  <c r="Q173" i="10" s="1"/>
  <c r="P172" i="10"/>
  <c r="Q172" i="10" s="1"/>
  <c r="P171" i="10"/>
  <c r="Q171" i="10" s="1"/>
  <c r="P170" i="10"/>
  <c r="Q170" i="10" s="1"/>
  <c r="P169" i="10"/>
  <c r="Q169" i="10" s="1"/>
  <c r="P168" i="10"/>
  <c r="Q168" i="10" s="1"/>
  <c r="P167" i="10"/>
  <c r="Q167" i="10" s="1"/>
  <c r="P166" i="10"/>
  <c r="Q166" i="10" s="1"/>
  <c r="P165" i="10"/>
  <c r="Q165" i="10" s="1"/>
  <c r="P164" i="10"/>
  <c r="Q164" i="10" s="1"/>
  <c r="P163" i="10"/>
  <c r="Q163" i="10" s="1"/>
  <c r="P162" i="10"/>
  <c r="Q162" i="10" s="1"/>
  <c r="P161" i="10"/>
  <c r="Q161" i="10" s="1"/>
  <c r="P160" i="10"/>
  <c r="Q160" i="10" s="1"/>
  <c r="P159" i="10"/>
  <c r="Q159" i="10" s="1"/>
  <c r="P158" i="10"/>
  <c r="Q158" i="10" s="1"/>
  <c r="P157" i="10"/>
  <c r="Q157" i="10" s="1"/>
  <c r="P156" i="10"/>
  <c r="Q156" i="10" s="1"/>
  <c r="P155" i="10"/>
  <c r="Q155" i="10" s="1"/>
  <c r="P154" i="10"/>
  <c r="Q154" i="10" s="1"/>
  <c r="P153" i="10"/>
  <c r="Q153" i="10" s="1"/>
  <c r="P152" i="10"/>
  <c r="Q152" i="10" s="1"/>
  <c r="P151" i="10"/>
  <c r="Q151" i="10" s="1"/>
  <c r="P150" i="10"/>
  <c r="Q150" i="10" s="1"/>
  <c r="P149" i="10"/>
  <c r="Q149" i="10" s="1"/>
  <c r="P148" i="10"/>
  <c r="Q148" i="10" s="1"/>
  <c r="P147" i="10"/>
  <c r="Q147" i="10" s="1"/>
  <c r="P146" i="10"/>
  <c r="Q146" i="10" s="1"/>
  <c r="P145" i="10"/>
  <c r="Q145" i="10" s="1"/>
  <c r="P144" i="10"/>
  <c r="Q144" i="10" s="1"/>
  <c r="P143" i="10"/>
  <c r="Q143" i="10" s="1"/>
  <c r="P142" i="10"/>
  <c r="Q142" i="10" s="1"/>
  <c r="P141" i="10"/>
  <c r="Q141" i="10" s="1"/>
  <c r="P140" i="10"/>
  <c r="Q140" i="10" s="1"/>
  <c r="P139" i="10"/>
  <c r="Q139" i="10" s="1"/>
  <c r="P138" i="10"/>
  <c r="Q138" i="10" s="1"/>
  <c r="P137" i="10"/>
  <c r="Q137" i="10" s="1"/>
  <c r="P136" i="10"/>
  <c r="Q136" i="10" s="1"/>
  <c r="P135" i="10"/>
  <c r="Q135" i="10" s="1"/>
  <c r="P134" i="10"/>
  <c r="Q134" i="10" s="1"/>
  <c r="P133" i="10"/>
  <c r="Q133" i="10" s="1"/>
  <c r="P132" i="10"/>
  <c r="Q132" i="10" s="1"/>
  <c r="P131" i="10"/>
  <c r="Q131" i="10" s="1"/>
  <c r="P130" i="10"/>
  <c r="Q130" i="10" s="1"/>
  <c r="P129" i="10"/>
  <c r="Q129" i="10" s="1"/>
  <c r="P128" i="10"/>
  <c r="Q128" i="10" s="1"/>
  <c r="P127" i="10"/>
  <c r="Q127" i="10" s="1"/>
  <c r="P126" i="10"/>
  <c r="Q126" i="10" s="1"/>
  <c r="P125" i="10"/>
  <c r="Q125" i="10" s="1"/>
  <c r="P124" i="10"/>
  <c r="Q124" i="10" s="1"/>
  <c r="P123" i="10"/>
  <c r="Q123" i="10" s="1"/>
  <c r="P122" i="10"/>
  <c r="Q122" i="10" s="1"/>
  <c r="P121" i="10"/>
  <c r="Q121" i="10" s="1"/>
  <c r="P120" i="10"/>
  <c r="Q120" i="10" s="1"/>
  <c r="P119" i="10"/>
  <c r="Q119" i="10" s="1"/>
  <c r="P118" i="10"/>
  <c r="Q118" i="10" s="1"/>
  <c r="P117" i="10"/>
  <c r="Q117" i="10" s="1"/>
  <c r="P116" i="10"/>
  <c r="Q116" i="10" s="1"/>
  <c r="P115" i="10"/>
  <c r="Q115" i="10" s="1"/>
  <c r="P114" i="10"/>
  <c r="Q114" i="10" s="1"/>
  <c r="P113" i="10"/>
  <c r="Q113" i="10" s="1"/>
  <c r="P112" i="10"/>
  <c r="Q112" i="10" s="1"/>
  <c r="P111" i="10"/>
  <c r="Q111" i="10" s="1"/>
  <c r="P110" i="10"/>
  <c r="Q110" i="10" s="1"/>
  <c r="P109" i="10"/>
  <c r="Q109" i="10" s="1"/>
  <c r="P108" i="10"/>
  <c r="Q108" i="10" s="1"/>
  <c r="P107" i="10"/>
  <c r="Q107" i="10" s="1"/>
  <c r="P106" i="10"/>
  <c r="Q106" i="10" s="1"/>
  <c r="P105" i="10"/>
  <c r="Q105" i="10" s="1"/>
  <c r="P104" i="10"/>
  <c r="Q104" i="10" s="1"/>
  <c r="P103" i="10"/>
  <c r="Q103" i="10" s="1"/>
  <c r="P102" i="10"/>
  <c r="Q102" i="10" s="1"/>
  <c r="P101" i="10"/>
  <c r="Q101" i="10" s="1"/>
  <c r="P100" i="10"/>
  <c r="Q100" i="10" s="1"/>
  <c r="P99" i="10"/>
  <c r="Q99" i="10" s="1"/>
  <c r="P98" i="10"/>
  <c r="Q98" i="10" s="1"/>
  <c r="P97" i="10"/>
  <c r="Q97" i="10" s="1"/>
  <c r="P96" i="10"/>
  <c r="Q96" i="10" s="1"/>
  <c r="P95" i="10"/>
  <c r="Q95" i="10" s="1"/>
  <c r="P94" i="10"/>
  <c r="Q94" i="10" s="1"/>
  <c r="P93" i="10"/>
  <c r="Q93" i="10" s="1"/>
  <c r="P92" i="10"/>
  <c r="Q92" i="10" s="1"/>
  <c r="P91" i="10"/>
  <c r="Q91" i="10" s="1"/>
  <c r="P90" i="10"/>
  <c r="Q90" i="10" s="1"/>
  <c r="P89" i="10"/>
  <c r="Q89" i="10" s="1"/>
  <c r="P88" i="10"/>
  <c r="Q88" i="10" s="1"/>
  <c r="P87" i="10"/>
  <c r="Q87" i="10" s="1"/>
  <c r="P86" i="10"/>
  <c r="Q86" i="10" s="1"/>
  <c r="P85" i="10"/>
  <c r="Q85" i="10" s="1"/>
  <c r="P84" i="10"/>
  <c r="Q84" i="10" s="1"/>
  <c r="P83" i="10"/>
  <c r="Q83" i="10" s="1"/>
  <c r="P82" i="10"/>
  <c r="Q82" i="10" s="1"/>
  <c r="P81" i="10"/>
  <c r="Q81" i="10" s="1"/>
  <c r="P80" i="10"/>
  <c r="Q80" i="10" s="1"/>
  <c r="P79" i="10"/>
  <c r="Q79" i="10" s="1"/>
  <c r="P78" i="10"/>
  <c r="Q78" i="10" s="1"/>
  <c r="P77" i="10"/>
  <c r="Q77" i="10" s="1"/>
  <c r="P76" i="10"/>
  <c r="Q76" i="10" s="1"/>
  <c r="P75" i="10"/>
  <c r="Q75" i="10" s="1"/>
  <c r="P74" i="10"/>
  <c r="Q74" i="10" s="1"/>
  <c r="P73" i="10"/>
  <c r="Q73" i="10" s="1"/>
  <c r="P72" i="10"/>
  <c r="Q72" i="10" s="1"/>
  <c r="P71" i="10"/>
  <c r="Q71" i="10" s="1"/>
  <c r="P70" i="10"/>
  <c r="Q70" i="10" s="1"/>
  <c r="P69" i="10"/>
  <c r="Q69" i="10" s="1"/>
  <c r="P68" i="10"/>
  <c r="Q68" i="10" s="1"/>
  <c r="P67" i="10"/>
  <c r="Q67" i="10" s="1"/>
  <c r="P66" i="10"/>
  <c r="Q66" i="10" s="1"/>
  <c r="P65" i="10"/>
  <c r="Q65" i="10" s="1"/>
  <c r="P64" i="10"/>
  <c r="Q64" i="10" s="1"/>
  <c r="P63" i="10"/>
  <c r="Q63" i="10" s="1"/>
  <c r="P62" i="10"/>
  <c r="Q62" i="10" s="1"/>
  <c r="P61" i="10"/>
  <c r="Q61" i="10" s="1"/>
  <c r="P60" i="10"/>
  <c r="Q60" i="10" s="1"/>
  <c r="P59" i="10"/>
  <c r="Q59" i="10" s="1"/>
  <c r="P58" i="10"/>
  <c r="Q58" i="10" s="1"/>
  <c r="P57" i="10"/>
  <c r="Q57" i="10" s="1"/>
  <c r="P56" i="10"/>
  <c r="Q56" i="10" s="1"/>
  <c r="P55" i="10"/>
  <c r="Q55" i="10" s="1"/>
  <c r="P54" i="10"/>
  <c r="Q54" i="10" s="1"/>
  <c r="P53" i="10"/>
  <c r="Q53" i="10" s="1"/>
  <c r="P52" i="10"/>
  <c r="Q52" i="10" s="1"/>
  <c r="P51" i="10"/>
  <c r="Q51" i="10" s="1"/>
  <c r="P50" i="10"/>
  <c r="Q50" i="10" s="1"/>
  <c r="P49" i="10"/>
  <c r="Q49" i="10" s="1"/>
  <c r="P48" i="10"/>
  <c r="Q48" i="10" s="1"/>
  <c r="P47" i="10"/>
  <c r="Q47" i="10" s="1"/>
  <c r="P46" i="10"/>
  <c r="Q46" i="10" s="1"/>
  <c r="P45" i="10"/>
  <c r="Q45" i="10" s="1"/>
  <c r="P44" i="10"/>
  <c r="Q44" i="10" s="1"/>
  <c r="P43" i="10"/>
  <c r="Q43" i="10" s="1"/>
  <c r="P42" i="10"/>
  <c r="Q42" i="10" s="1"/>
  <c r="P41" i="10"/>
  <c r="Q41" i="10" s="1"/>
  <c r="P39" i="10"/>
  <c r="Q39" i="10" s="1"/>
  <c r="P38" i="10"/>
  <c r="Q38" i="10" s="1"/>
  <c r="P37" i="10"/>
  <c r="Q37" i="10" s="1"/>
  <c r="P36" i="10"/>
  <c r="Q36" i="10" s="1"/>
  <c r="P35" i="10"/>
  <c r="Q35" i="10" s="1"/>
  <c r="P34" i="10"/>
  <c r="Q34" i="10" s="1"/>
  <c r="P33" i="10"/>
  <c r="Q33" i="10" s="1"/>
  <c r="P32" i="10"/>
  <c r="Q32" i="10" s="1"/>
  <c r="P31" i="10"/>
  <c r="Q31" i="10" s="1"/>
  <c r="P30" i="10"/>
  <c r="Q30" i="10" s="1"/>
  <c r="P29" i="10"/>
  <c r="Q29" i="10" s="1"/>
  <c r="P28" i="10"/>
  <c r="Q28" i="10" s="1"/>
  <c r="P27" i="10"/>
  <c r="Q27" i="10" s="1"/>
  <c r="P26" i="10"/>
  <c r="Q26" i="10" s="1"/>
  <c r="P25" i="10"/>
  <c r="Q25" i="10" s="1"/>
  <c r="P24" i="10"/>
  <c r="Q24" i="10" s="1"/>
  <c r="P23" i="10"/>
  <c r="Q23" i="10" s="1"/>
  <c r="P22" i="10"/>
  <c r="Q22" i="10" s="1"/>
  <c r="P21" i="10"/>
  <c r="Q21" i="10" s="1"/>
  <c r="P20" i="10"/>
  <c r="Q20" i="10" s="1"/>
  <c r="P19" i="10"/>
  <c r="Q19" i="10" s="1"/>
  <c r="P18" i="10"/>
  <c r="Q18" i="10" s="1"/>
  <c r="P17" i="10"/>
  <c r="Q17" i="10" s="1"/>
  <c r="P16" i="10"/>
  <c r="Q16" i="10" s="1"/>
  <c r="P15" i="10"/>
  <c r="Q15" i="10" s="1"/>
  <c r="P14" i="10"/>
  <c r="Q14" i="10" s="1"/>
  <c r="P13" i="10"/>
  <c r="Q13" i="10" s="1"/>
  <c r="P12" i="10"/>
  <c r="Q12" i="10" s="1"/>
  <c r="P11" i="10"/>
  <c r="Q11" i="10" s="1"/>
  <c r="P10" i="10"/>
  <c r="Q10" i="10" s="1"/>
  <c r="P9" i="10"/>
  <c r="Q9" i="10" s="1"/>
  <c r="U53" i="21" l="1"/>
  <c r="P255" i="31"/>
  <c r="P255" i="10"/>
  <c r="Q257" i="10" s="1"/>
  <c r="Q8" i="31"/>
  <c r="Q255" i="31" s="1"/>
  <c r="V53" i="21"/>
  <c r="Q255" i="10"/>
</calcChain>
</file>

<file path=xl/sharedStrings.xml><?xml version="1.0" encoding="utf-8"?>
<sst xmlns="http://schemas.openxmlformats.org/spreadsheetml/2006/main" count="2861" uniqueCount="493">
  <si>
    <t>№</t>
  </si>
  <si>
    <t>Рисунок</t>
  </si>
  <si>
    <t>Модель</t>
  </si>
  <si>
    <t>Артикул</t>
  </si>
  <si>
    <t>Коллекция</t>
  </si>
  <si>
    <t>Цена</t>
  </si>
  <si>
    <t>Итого шт.</t>
  </si>
  <si>
    <t>Итого сумма</t>
  </si>
  <si>
    <t>Жакет</t>
  </si>
  <si>
    <t>Юбка</t>
  </si>
  <si>
    <t>Платье</t>
  </si>
  <si>
    <t>Брюки</t>
  </si>
  <si>
    <t>Фото</t>
  </si>
  <si>
    <t>Описание</t>
  </si>
  <si>
    <t>Наименов.</t>
  </si>
  <si>
    <t>collection1-</t>
  </si>
  <si>
    <t>collection2-</t>
  </si>
  <si>
    <t>4-595-02</t>
  </si>
  <si>
    <t>5-676-</t>
  </si>
  <si>
    <t>2-246-</t>
  </si>
  <si>
    <t>2-233-</t>
  </si>
  <si>
    <t>3-144</t>
  </si>
  <si>
    <t>7-44-</t>
  </si>
  <si>
    <t>5-759-</t>
  </si>
  <si>
    <t>5-751-</t>
  </si>
  <si>
    <t>5-752-</t>
  </si>
  <si>
    <t>Корсет</t>
  </si>
  <si>
    <t>1-375-</t>
  </si>
  <si>
    <t>2-299-</t>
  </si>
  <si>
    <t>2-175-</t>
  </si>
  <si>
    <t>5-754-</t>
  </si>
  <si>
    <t>1-321-</t>
  </si>
  <si>
    <t>3-134</t>
  </si>
  <si>
    <t>5-761-</t>
  </si>
  <si>
    <t>5-650-</t>
  </si>
  <si>
    <t>1090-34</t>
  </si>
  <si>
    <t>5-764-</t>
  </si>
  <si>
    <t>2-327</t>
  </si>
  <si>
    <t>3-71-03-</t>
  </si>
  <si>
    <t>955-5</t>
  </si>
  <si>
    <t>4-683-01-</t>
  </si>
  <si>
    <t>4-669-04</t>
  </si>
  <si>
    <t>4-219-01-</t>
  </si>
  <si>
    <t>Блуза</t>
  </si>
  <si>
    <t>4-651-01-</t>
  </si>
  <si>
    <t>4-669-03-</t>
  </si>
  <si>
    <t>4-702-</t>
  </si>
  <si>
    <t>4-685-</t>
  </si>
  <si>
    <t>4-236-04</t>
  </si>
  <si>
    <t>4-698-</t>
  </si>
  <si>
    <t>4-649-</t>
  </si>
  <si>
    <t>4-687-</t>
  </si>
  <si>
    <t>4-677-01-</t>
  </si>
  <si>
    <t>4-693</t>
  </si>
  <si>
    <t>5-780-</t>
  </si>
  <si>
    <t>9-627-</t>
  </si>
  <si>
    <t>9-302-</t>
  </si>
  <si>
    <t>9-461-</t>
  </si>
  <si>
    <t>9-507-</t>
  </si>
  <si>
    <t>4-688</t>
  </si>
  <si>
    <t>4-241-</t>
  </si>
  <si>
    <t>4-691-</t>
  </si>
  <si>
    <t>4-692-</t>
  </si>
  <si>
    <t>4-539-</t>
  </si>
  <si>
    <t>4-581-01</t>
  </si>
  <si>
    <t>5-769-</t>
  </si>
  <si>
    <t>1237-84</t>
  </si>
  <si>
    <t>8-46-</t>
  </si>
  <si>
    <t>8-42-</t>
  </si>
  <si>
    <t>8-42-01</t>
  </si>
  <si>
    <t>8-43-</t>
  </si>
  <si>
    <t>1158-22</t>
  </si>
  <si>
    <t>2-304</t>
  </si>
  <si>
    <t>7-36-</t>
  </si>
  <si>
    <t>3-143-</t>
  </si>
  <si>
    <t>3-127-01</t>
  </si>
  <si>
    <t>5-465-</t>
  </si>
  <si>
    <t>1133-149</t>
  </si>
  <si>
    <t>4-638-</t>
  </si>
  <si>
    <t>4-331-03</t>
  </si>
  <si>
    <t>Плащ</t>
  </si>
  <si>
    <t>1083-5</t>
  </si>
  <si>
    <t>3-156</t>
  </si>
  <si>
    <t>5-441-01</t>
  </si>
  <si>
    <t>5-778-</t>
  </si>
  <si>
    <t>1254-7</t>
  </si>
  <si>
    <t>1099-34</t>
  </si>
  <si>
    <t>5-439-</t>
  </si>
  <si>
    <t>1271-5</t>
  </si>
  <si>
    <t>9-535</t>
  </si>
  <si>
    <t>5-760</t>
  </si>
  <si>
    <t>5-753</t>
  </si>
  <si>
    <t>2-326</t>
  </si>
  <si>
    <t>2-233</t>
  </si>
  <si>
    <t>1-363-01</t>
  </si>
  <si>
    <t>2-247-01</t>
  </si>
  <si>
    <t>3-143</t>
  </si>
  <si>
    <t>3-160</t>
  </si>
  <si>
    <t>1128-155</t>
  </si>
  <si>
    <t>4-654</t>
  </si>
  <si>
    <t>4-539-01</t>
  </si>
  <si>
    <t>9-627</t>
  </si>
  <si>
    <t>9-302</t>
  </si>
  <si>
    <t>9-507</t>
  </si>
  <si>
    <t>4-687</t>
  </si>
  <si>
    <t>1-377</t>
  </si>
  <si>
    <t>2-175</t>
  </si>
  <si>
    <t>4-609</t>
  </si>
  <si>
    <t>4-521</t>
  </si>
  <si>
    <t>4-685</t>
  </si>
  <si>
    <t>4-652</t>
  </si>
  <si>
    <t>4-698</t>
  </si>
  <si>
    <t>1237-180</t>
  </si>
  <si>
    <t>5-770</t>
  </si>
  <si>
    <t>5-425</t>
  </si>
  <si>
    <t>5-636</t>
  </si>
  <si>
    <t>1-269-01</t>
  </si>
  <si>
    <t>1-376</t>
  </si>
  <si>
    <t>5-259</t>
  </si>
  <si>
    <t>1-337-01</t>
  </si>
  <si>
    <t>2-257</t>
  </si>
  <si>
    <t>5-778</t>
  </si>
  <si>
    <t>1128-222</t>
  </si>
  <si>
    <t>4-670</t>
  </si>
  <si>
    <t>4-663-02</t>
  </si>
  <si>
    <t>4-647</t>
  </si>
  <si>
    <t>4-585</t>
  </si>
  <si>
    <t>1-240-02</t>
  </si>
  <si>
    <t>5-752</t>
  </si>
  <si>
    <t>5-759</t>
  </si>
  <si>
    <t>5-751</t>
  </si>
  <si>
    <t>1343-4</t>
  </si>
  <si>
    <t>4-241</t>
  </si>
  <si>
    <t>5-774</t>
  </si>
  <si>
    <t>5-771</t>
  </si>
  <si>
    <t>5-646</t>
  </si>
  <si>
    <t>1-384-</t>
  </si>
  <si>
    <t>1222-2</t>
  </si>
  <si>
    <t>5-756</t>
  </si>
  <si>
    <t>1-380</t>
  </si>
  <si>
    <t>2-328</t>
  </si>
  <si>
    <t>2-322</t>
  </si>
  <si>
    <t>5-458</t>
  </si>
  <si>
    <t>5-103</t>
  </si>
  <si>
    <t>1239-2</t>
  </si>
  <si>
    <t>9-356-01</t>
  </si>
  <si>
    <t>9-122</t>
  </si>
  <si>
    <t>9-628</t>
  </si>
  <si>
    <t>4-691</t>
  </si>
  <si>
    <t>4-692</t>
  </si>
  <si>
    <t>4-539</t>
  </si>
  <si>
    <t>5-769</t>
  </si>
  <si>
    <t>5-780</t>
  </si>
  <si>
    <t>4-684</t>
  </si>
  <si>
    <t>4-649</t>
  </si>
  <si>
    <t>5-392-01-</t>
  </si>
  <si>
    <t>5-758</t>
  </si>
  <si>
    <t>5-772</t>
  </si>
  <si>
    <t>2-256</t>
  </si>
  <si>
    <t>2-242</t>
  </si>
  <si>
    <t>1-371</t>
  </si>
  <si>
    <t>5-784</t>
  </si>
  <si>
    <t>1-378</t>
  </si>
  <si>
    <t>2-258-</t>
  </si>
  <si>
    <t>5-638</t>
  </si>
  <si>
    <t>5-730</t>
  </si>
  <si>
    <t>4-276-01</t>
  </si>
  <si>
    <t>4-255а</t>
  </si>
  <si>
    <t>4-410-</t>
  </si>
  <si>
    <t>4-568-</t>
  </si>
  <si>
    <t>5-776</t>
  </si>
  <si>
    <t>5-349</t>
  </si>
  <si>
    <t>5-594</t>
  </si>
  <si>
    <t>1265-32</t>
  </si>
  <si>
    <t>1-371-</t>
  </si>
  <si>
    <t>2-74-</t>
  </si>
  <si>
    <t>5-784-</t>
  </si>
  <si>
    <t>1-378-</t>
  </si>
  <si>
    <t>5-638-</t>
  </si>
  <si>
    <t>5-719-01-</t>
  </si>
  <si>
    <t>1-379-01-</t>
  </si>
  <si>
    <t xml:space="preserve">2-131- </t>
  </si>
  <si>
    <t>7-45-</t>
  </si>
  <si>
    <t>2-320-</t>
  </si>
  <si>
    <t>5-782-</t>
  </si>
  <si>
    <t>5-767-</t>
  </si>
  <si>
    <t>5-773</t>
  </si>
  <si>
    <t>5-353-</t>
  </si>
  <si>
    <t>5-785</t>
  </si>
  <si>
    <t>5-719-01</t>
  </si>
  <si>
    <t>5-775-</t>
  </si>
  <si>
    <t>1189-11</t>
  </si>
  <si>
    <t>4-701-</t>
  </si>
  <si>
    <t>4-703</t>
  </si>
  <si>
    <t>1232-67</t>
  </si>
  <si>
    <t>5-776-</t>
  </si>
  <si>
    <t>4-684-</t>
  </si>
  <si>
    <t>4-331-05-</t>
  </si>
  <si>
    <t>Пальто</t>
  </si>
  <si>
    <t>Жилет</t>
  </si>
  <si>
    <t>5-763</t>
  </si>
  <si>
    <t>1357-59</t>
  </si>
  <si>
    <t>1339-59</t>
  </si>
  <si>
    <t>1371-74</t>
  </si>
  <si>
    <t>1212-16</t>
  </si>
  <si>
    <t>1339-88</t>
  </si>
  <si>
    <t>1357-46</t>
  </si>
  <si>
    <t>1339-46</t>
  </si>
  <si>
    <t>1321-32</t>
  </si>
  <si>
    <t>1129-11</t>
  </si>
  <si>
    <t>1371-34</t>
  </si>
  <si>
    <t>1294-27</t>
  </si>
  <si>
    <t>1339-7</t>
  </si>
  <si>
    <t>1226-5</t>
  </si>
  <si>
    <t>1372-196</t>
  </si>
  <si>
    <t>4-646-02</t>
  </si>
  <si>
    <t>5-591</t>
  </si>
  <si>
    <t>1223-140</t>
  </si>
  <si>
    <t>4-477-01</t>
  </si>
  <si>
    <t>4-431-05</t>
  </si>
  <si>
    <t>8-17-</t>
  </si>
  <si>
    <t>8-53-</t>
  </si>
  <si>
    <t>7-42-</t>
  </si>
  <si>
    <t>8-37-</t>
  </si>
  <si>
    <t>5-530</t>
  </si>
  <si>
    <t>5-184</t>
  </si>
  <si>
    <t>1223-101</t>
  </si>
  <si>
    <t>4-569-01-</t>
  </si>
  <si>
    <t>4-252-</t>
  </si>
  <si>
    <t>4-294-</t>
  </si>
  <si>
    <t>4-431-</t>
  </si>
  <si>
    <t>4-670-</t>
  </si>
  <si>
    <t>5-762-</t>
  </si>
  <si>
    <t>4-431</t>
  </si>
  <si>
    <t>2-247</t>
  </si>
  <si>
    <t>7-43-</t>
  </si>
  <si>
    <t>4-521-</t>
  </si>
  <si>
    <t>5-768-</t>
  </si>
  <si>
    <t>9-515-</t>
  </si>
  <si>
    <t>5-287-</t>
  </si>
  <si>
    <t>1-374-01</t>
  </si>
  <si>
    <t>4-581-01-</t>
  </si>
  <si>
    <t>1377-5</t>
  </si>
  <si>
    <t>1395-5</t>
  </si>
  <si>
    <t>1396-36</t>
  </si>
  <si>
    <t>1370-196</t>
  </si>
  <si>
    <t>1377-1</t>
  </si>
  <si>
    <t>1379-9</t>
  </si>
  <si>
    <t>1369-11</t>
  </si>
  <si>
    <t>1392-11</t>
  </si>
  <si>
    <t>1375-32</t>
  </si>
  <si>
    <t>1382-155</t>
  </si>
  <si>
    <t>1384-35</t>
  </si>
  <si>
    <t>1389-11</t>
  </si>
  <si>
    <t>1374-4</t>
  </si>
  <si>
    <t>1389-87</t>
  </si>
  <si>
    <t>1380-4</t>
  </si>
  <si>
    <t>1380-2</t>
  </si>
  <si>
    <t>1392-4</t>
  </si>
  <si>
    <t>1370-35</t>
  </si>
  <si>
    <t>1385-3</t>
  </si>
  <si>
    <t>1378-3</t>
  </si>
  <si>
    <t>1387-32</t>
  </si>
  <si>
    <t>1398-9</t>
  </si>
  <si>
    <t>1376-1</t>
  </si>
  <si>
    <t>1376-9</t>
  </si>
  <si>
    <t>1344-109</t>
  </si>
  <si>
    <t>1373-28</t>
  </si>
  <si>
    <t>1373-20</t>
  </si>
  <si>
    <t>костюмная однотонная светло серая (60% п/э, 35% вискоза, 5%спандекс)</t>
  </si>
  <si>
    <t>костюмка серая в бело-серую полоску (60%п/э, 35%вискоза,5%спандекс)</t>
  </si>
  <si>
    <t>костюмка серая рябь (60%п/э, 35%вискоза,5%эластан)</t>
  </si>
  <si>
    <t>блузочный хлопок серо-синий (66%х/б,30%нейлон,4%спандекс)</t>
  </si>
  <si>
    <t>матовый атлас серо-синий (100%п/э)</t>
  </si>
  <si>
    <t>трикотаж тонкий однотонный серо-синий (60%п/э,35%вискоза,5%эластан)</t>
  </si>
  <si>
    <t>шифон жатый серо-синий (80%п/э,20%вискоза)</t>
  </si>
  <si>
    <t>шифон серо-синий принт цветы белые (100%п/э)</t>
  </si>
  <si>
    <t>матовый атлас принт птицы серо-синий (100%п/э)</t>
  </si>
  <si>
    <t>плащевка в клетку синяя (97%тенсель, 3%люрекс)</t>
  </si>
  <si>
    <t>джинса синяя (95%х/б,5%эластан)</t>
  </si>
  <si>
    <t>хлопок блузочный полоса бело-синяя (95%х/б,5%эластан)</t>
  </si>
  <si>
    <t>костюмная однотонная темно-серая (60%п/э,35%вискоза,5%эластан)</t>
  </si>
  <si>
    <t>пальтовая серая с ворсом (80%п/э,20%вискоза)</t>
  </si>
  <si>
    <t>трикотаж молочный в серую крапинку (95%вискоза,5%эластан)</t>
  </si>
  <si>
    <t>серый трикотаж меланж (90%х/б,10%эластан)</t>
  </si>
  <si>
    <t>плательная мелкие серые цветы (100%вискоза)</t>
  </si>
  <si>
    <t>костюмная однотонная бежевая (60%п/э,35%вискоза,5%спандекс)</t>
  </si>
  <si>
    <t xml:space="preserve">костюмная темно-бежевая (55%нейлон,42%х/б,3%спандекс) </t>
  </si>
  <si>
    <t>шифон цветочек розовый (100%п/э)</t>
  </si>
  <si>
    <t>хлопок блузочный сиреневый в белую полоску (100%хлопок)</t>
  </si>
  <si>
    <t xml:space="preserve">атлас розовый (100%п/э) </t>
  </si>
  <si>
    <t>трикотаж малиновый (92%модал,8%спандекс)</t>
  </si>
  <si>
    <t>шифон малиновый (100%п/э)</t>
  </si>
  <si>
    <t>костюмная мелкая клетка фиолетовая (44%шерсть, 53%п/э,3%эластан)</t>
  </si>
  <si>
    <t>шифон фиолетовый (100%п/э)</t>
  </si>
  <si>
    <t>плащевка в клетку малиновая (97%тенсель,3%люрекс)</t>
  </si>
  <si>
    <t>трикотаж принт цветы (95%п/э,5%эластан)</t>
  </si>
  <si>
    <t>костюмка бежевая в оранжевую клетку (82%тенсель,15%вискоза,3%эластан)</t>
  </si>
  <si>
    <t>шифон в оранжевый цветок  (100%п/э)</t>
  </si>
  <si>
    <t>шифон "веточки" на персиковом фоне (100%п/э)</t>
  </si>
  <si>
    <t>вельвет розовый (80%х/б,15%вискоза,5%эластан)</t>
  </si>
  <si>
    <t>костюмная черная (60%п/э,35%вискоза,5%спандекс)</t>
  </si>
  <si>
    <t>хлопок блузочный белый в черную полоску (100%х/б)</t>
  </si>
  <si>
    <t>шифон черно-белые "веточки" (100%п/э)</t>
  </si>
  <si>
    <t>шифон принт крупные цветы серо-белые (1000%п/э)</t>
  </si>
  <si>
    <t>атлас принт цветы черно-белые (100%п/э)</t>
  </si>
  <si>
    <t>трикотаж тонкий молочный (95%вискоза,5%эластан)</t>
  </si>
  <si>
    <t>трикотаж тонкий вискозный черный (92%модал,8%спандекс)</t>
  </si>
  <si>
    <t>трикотаж тонкий вискозный черный (с черным шифоном) (92%модал,8%спандекс)</t>
  </si>
  <si>
    <t>матовый атлас принт птицы серо-черный (100%п/э)</t>
  </si>
  <si>
    <t>шифон жатый светло серый (100%п/э)</t>
  </si>
  <si>
    <t>атлас серый (100%п/э)</t>
  </si>
  <si>
    <t>атлас плотный синий (55%тенсель,42%х/б,3%эластан)</t>
  </si>
  <si>
    <t>жаккард синий (55%х/б,20%п/э,20%вискоза,5%эластан)</t>
  </si>
  <si>
    <t>матовый атлас принт "конфетки" (100%п/э)</t>
  </si>
  <si>
    <t>атлас фантазийный принт синий (100%п/э)</t>
  </si>
  <si>
    <t>атлас плательный цветы купон по низу (100%п/э)</t>
  </si>
  <si>
    <t>жаккард бежевый (52%п/э,45%х/б,3%спандекс)</t>
  </si>
  <si>
    <t>жаккард золотой (70%х/б,27%нейлон,3%эластан)</t>
  </si>
  <si>
    <t>шелк розовый (100%шелк)</t>
  </si>
  <si>
    <t>атлас плательный цветы черно-молочные (100%п/э)</t>
  </si>
  <si>
    <t>шифон молочный (100%п/э)</t>
  </si>
  <si>
    <t>шифон шоколадный (100%п/э)</t>
  </si>
  <si>
    <t>блузочный хлопок белый (65%х/б,32%тенсель,3%эластан)</t>
  </si>
  <si>
    <t>хлопок блузочный полоса широкая бело-розовая (67%х/б,29%нейлон,4%спандекс)</t>
  </si>
  <si>
    <t>collection3-</t>
  </si>
  <si>
    <t>трикотаж плотный черный (66%тенсель,30%вискоза,4%спандекс)</t>
  </si>
  <si>
    <t>трикотаж плотный молочный (66%тенсель,30%вискоза,4%спандекс)</t>
  </si>
  <si>
    <t>атлас плотный светло-бежевый (86%п/э,11%вискоза,3%спандекс)</t>
  </si>
  <si>
    <t xml:space="preserve">атлас плотный кофе с молоком (86%п/э,11%вискоза,3%спандекс) </t>
  </si>
  <si>
    <t>7-45-а</t>
  </si>
  <si>
    <t>костюмка серая в полоску с комбинированием однотонном серым (60%п/э,35%вискоза,5%эластан)</t>
  </si>
  <si>
    <t>костюмная черная брючная (85%шерсть,15% мохер)</t>
  </si>
  <si>
    <t>матовый атлас сиреневый (100%п/э)</t>
  </si>
  <si>
    <r>
      <rPr>
        <sz val="7"/>
        <color indexed="10"/>
        <rFont val="Times New Roman"/>
        <family val="1"/>
        <charset val="204"/>
      </rPr>
      <t xml:space="preserve">8 марта </t>
    </r>
    <r>
      <rPr>
        <sz val="7"/>
        <color indexed="8"/>
        <rFont val="Times New Roman"/>
        <family val="1"/>
        <charset val="204"/>
      </rPr>
      <t>de luxe-1</t>
    </r>
  </si>
  <si>
    <r>
      <rPr>
        <sz val="7"/>
        <color indexed="10"/>
        <rFont val="Times New Roman"/>
        <family val="1"/>
        <charset val="204"/>
      </rPr>
      <t xml:space="preserve">8 марта </t>
    </r>
    <r>
      <rPr>
        <sz val="7"/>
        <color indexed="8"/>
        <rFont val="Times New Roman"/>
        <family val="1"/>
        <charset val="204"/>
      </rPr>
      <t>de luxe-2</t>
    </r>
  </si>
  <si>
    <t>1397-59</t>
  </si>
  <si>
    <t>см 88</t>
  </si>
  <si>
    <t>см 90</t>
  </si>
  <si>
    <t>5, 15</t>
  </si>
  <si>
    <t>см 65</t>
  </si>
  <si>
    <t>см 67</t>
  </si>
  <si>
    <t>см 145</t>
  </si>
  <si>
    <t>см 61</t>
  </si>
  <si>
    <t>см 89</t>
  </si>
  <si>
    <t>см 94</t>
  </si>
  <si>
    <t>см 97</t>
  </si>
  <si>
    <t>см 116</t>
  </si>
  <si>
    <t>см 70</t>
  </si>
  <si>
    <t>см 87</t>
  </si>
  <si>
    <t>см 91</t>
  </si>
  <si>
    <t>см 85, 88</t>
  </si>
  <si>
    <t>см 44</t>
  </si>
  <si>
    <t>см 53</t>
  </si>
  <si>
    <t>см 104</t>
  </si>
  <si>
    <t>см 105</t>
  </si>
  <si>
    <t>см 22</t>
  </si>
  <si>
    <t>62, 64</t>
  </si>
  <si>
    <t>см 26</t>
  </si>
  <si>
    <t>см 38</t>
  </si>
  <si>
    <t>см 35</t>
  </si>
  <si>
    <t>см 32</t>
  </si>
  <si>
    <t>см 33</t>
  </si>
  <si>
    <t>74, 75</t>
  </si>
  <si>
    <t>76, 77</t>
  </si>
  <si>
    <t>см 58</t>
  </si>
  <si>
    <t>см 102</t>
  </si>
  <si>
    <t>см 96</t>
  </si>
  <si>
    <t>85, 88</t>
  </si>
  <si>
    <t>см 75</t>
  </si>
  <si>
    <t>см 28</t>
  </si>
  <si>
    <t>см 107</t>
  </si>
  <si>
    <t>см 30</t>
  </si>
  <si>
    <t>см 31</t>
  </si>
  <si>
    <t>см 24</t>
  </si>
  <si>
    <t>см 155</t>
  </si>
  <si>
    <t>см 21</t>
  </si>
  <si>
    <t xml:space="preserve">1378-3 </t>
  </si>
  <si>
    <t>125 ткань не оригинал</t>
  </si>
  <si>
    <t>130 ткань не оригинал</t>
  </si>
  <si>
    <t>135, см 138</t>
  </si>
  <si>
    <t>см 126</t>
  </si>
  <si>
    <t>см 127</t>
  </si>
  <si>
    <t>см 148</t>
  </si>
  <si>
    <t>см 147</t>
  </si>
  <si>
    <t>см 163</t>
  </si>
  <si>
    <t>см 161</t>
  </si>
  <si>
    <t>см 162</t>
  </si>
  <si>
    <t>см 143</t>
  </si>
  <si>
    <t>см 146</t>
  </si>
  <si>
    <t>см 142</t>
  </si>
  <si>
    <t>см 133</t>
  </si>
  <si>
    <t>Покупатель:</t>
  </si>
  <si>
    <t>Цены приблизительные ,возможны изменения в пределах 10%</t>
  </si>
  <si>
    <t>Итого</t>
  </si>
  <si>
    <t>БЛАНК ЗАКАЗА КОЛЛЕКЦИИ весна-лето 2015</t>
  </si>
  <si>
    <t>ТМ LANMIRA</t>
  </si>
  <si>
    <t>Город: КАЗАНЬ</t>
  </si>
  <si>
    <t>1-01-</t>
  </si>
  <si>
    <t>3-22-</t>
  </si>
  <si>
    <t>2-02-</t>
  </si>
  <si>
    <t>5-01-</t>
  </si>
  <si>
    <t>8-4-</t>
  </si>
  <si>
    <t>2-09-</t>
  </si>
  <si>
    <t>5-05-</t>
  </si>
  <si>
    <t>3-05-</t>
  </si>
  <si>
    <t>1-03-</t>
  </si>
  <si>
    <t>5-06-</t>
  </si>
  <si>
    <t>5-07-</t>
  </si>
  <si>
    <t>№ Модели</t>
  </si>
  <si>
    <t>Артикул ткани</t>
  </si>
  <si>
    <t>08-4-</t>
  </si>
  <si>
    <t>1-05-</t>
  </si>
  <si>
    <t>19-17</t>
  </si>
  <si>
    <t>2-08-</t>
  </si>
  <si>
    <t>19-17-</t>
  </si>
  <si>
    <t>5-10-</t>
  </si>
  <si>
    <t>1-06-</t>
  </si>
  <si>
    <t>17-8-</t>
  </si>
  <si>
    <t>2-04-</t>
  </si>
  <si>
    <t>4-05-</t>
  </si>
  <si>
    <t>5-02-</t>
  </si>
  <si>
    <t>1-07-</t>
  </si>
  <si>
    <t>24-25-</t>
  </si>
  <si>
    <t>3-04-</t>
  </si>
  <si>
    <t>24-25</t>
  </si>
  <si>
    <t>4-01-</t>
  </si>
  <si>
    <t>4-03-</t>
  </si>
  <si>
    <t>7-2-</t>
  </si>
  <si>
    <t>5-5-</t>
  </si>
  <si>
    <t>4-08-</t>
  </si>
  <si>
    <t>12-28-</t>
  </si>
  <si>
    <t>4-09-</t>
  </si>
  <si>
    <t>5-03-</t>
  </si>
  <si>
    <t>1-3-</t>
  </si>
  <si>
    <t>5-04-</t>
  </si>
  <si>
    <t>10-5-</t>
  </si>
  <si>
    <t>2-05-</t>
  </si>
  <si>
    <t>7-02-</t>
  </si>
  <si>
    <t xml:space="preserve">Жилет </t>
  </si>
  <si>
    <t>7-01-</t>
  </si>
  <si>
    <t>2-01-</t>
  </si>
  <si>
    <t xml:space="preserve">Брюки </t>
  </si>
  <si>
    <t>3-01-</t>
  </si>
  <si>
    <t>2-03-</t>
  </si>
  <si>
    <t>2-101</t>
  </si>
  <si>
    <t>3-03-</t>
  </si>
  <si>
    <t>14-4-</t>
  </si>
  <si>
    <t>костюмная однотонная синяя (60% п/э, 35% вискоза, 5%спандекс)</t>
  </si>
  <si>
    <t>джинса коричневая с разводами (95%х/б, 5%эластан)</t>
  </si>
  <si>
    <t>костюмка синяя (65%х/б,32%тенсель,3%эластан</t>
  </si>
  <si>
    <t>шифон серый (80%п/э,20%вискоза)</t>
  </si>
  <si>
    <t>Драп Шанель (100% шерсть)</t>
  </si>
  <si>
    <t>костюмка меланж (66%х/б,30%нейлон,4%спандекс</t>
  </si>
  <si>
    <t>блузочный хлопок молочный (66%х/б,30%нейлон,4%спандекс</t>
  </si>
  <si>
    <t>2-10-</t>
  </si>
  <si>
    <t>5-13-</t>
  </si>
  <si>
    <t>4-04-</t>
  </si>
  <si>
    <t>5-09-</t>
  </si>
  <si>
    <t>1-02-2-</t>
  </si>
  <si>
    <t>Блузка</t>
  </si>
  <si>
    <t>4-06-</t>
  </si>
  <si>
    <t>4-4-</t>
  </si>
  <si>
    <t>Атлас черный (60%п/э,20%вискоз, 20 акрила)</t>
  </si>
  <si>
    <t>4-07-</t>
  </si>
  <si>
    <t>11-2-</t>
  </si>
  <si>
    <t xml:space="preserve">Платье </t>
  </si>
  <si>
    <t>5-11-</t>
  </si>
  <si>
    <t>22-94</t>
  </si>
  <si>
    <t>5-12-</t>
  </si>
  <si>
    <t>5-14-</t>
  </si>
  <si>
    <t>26-3-</t>
  </si>
  <si>
    <t>23-5-</t>
  </si>
  <si>
    <t>Атлас синий (60%п/э,20%вискоз, 20 акрила)</t>
  </si>
  <si>
    <t>Цены приблизительные, возможны изменения в пределах 10%</t>
  </si>
  <si>
    <t>13-32-</t>
  </si>
  <si>
    <t>13-32</t>
  </si>
  <si>
    <t>15-19</t>
  </si>
  <si>
    <t>1-02-</t>
  </si>
  <si>
    <t>4-10-</t>
  </si>
  <si>
    <t>5-15-</t>
  </si>
  <si>
    <t>27-114</t>
  </si>
  <si>
    <t>Атлас какао (60%п/э,20%вискоз, 20 акрила)</t>
  </si>
  <si>
    <t>5-08-</t>
  </si>
  <si>
    <t>джинса голубая (95%х/б, 5%эластан)</t>
  </si>
  <si>
    <t>костюмная однотонная черная (40% п/э, 60% шерсть)</t>
  </si>
  <si>
    <t>костюмка серо-розовая (70%х/б,25%вискоза,5%эластан)</t>
  </si>
  <si>
    <t>костюмка принт цветочный (60% п/э, 40% вискоза)</t>
  </si>
  <si>
    <t>костюмка белая жаккард (41%п/э, 41%вискоза,15%полиамид 3% эластан)</t>
  </si>
  <si>
    <t xml:space="preserve">  белый атлас  (60%п/э 20% вискоза 20% п/э</t>
  </si>
  <si>
    <t>Х/б белое (80%х/б, 15 нейлон)</t>
  </si>
  <si>
    <t>блузочный хлопок морковный (70%х/б,25%искоза,5%эластан)</t>
  </si>
  <si>
    <t>костюмная рябь светло серая 20% п/э, 80% шерсть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</si>
</sst>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7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12"/>
      <color indexed="14"/>
      <name val="Calibri"/>
      <family val="2"/>
      <charset val="204"/>
    </font>
    <font>
      <b/>
      <sz val="12"/>
      <color indexed="14"/>
      <name val="Arial Cyr"/>
      <charset val="204"/>
    </font>
    <font>
      <b/>
      <sz val="8"/>
      <color indexed="8"/>
      <name val="Times New Roman"/>
      <family val="1"/>
      <charset val="204"/>
    </font>
    <font>
      <b/>
      <sz val="8"/>
      <color indexed="14"/>
      <name val="Times New Roman"/>
      <family val="1"/>
      <charset val="204"/>
    </font>
    <font>
      <sz val="7"/>
      <name val="Times New Roman"/>
      <family val="1"/>
      <charset val="204"/>
    </font>
    <font>
      <sz val="6"/>
      <name val="Times New Roman"/>
      <family val="1"/>
      <charset val="204"/>
    </font>
    <font>
      <sz val="5"/>
      <color indexed="8"/>
      <name val="Times New Roman"/>
      <family val="1"/>
      <charset val="204"/>
    </font>
    <font>
      <sz val="5.5"/>
      <color indexed="8"/>
      <name val="Times New Roman"/>
      <family val="1"/>
      <charset val="204"/>
    </font>
    <font>
      <sz val="7"/>
      <color indexed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3"/>
      </patternFill>
    </fill>
    <fill>
      <patternFill patternType="solid">
        <fgColor rgb="FFFFFF99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309">
    <xf numFmtId="0" fontId="0" fillId="0" borderId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9" fillId="13" borderId="1" applyNumberFormat="0" applyAlignment="0" applyProtection="0"/>
    <xf numFmtId="0" fontId="9" fillId="13" borderId="1" applyNumberFormat="0" applyAlignment="0" applyProtection="0"/>
    <xf numFmtId="0" fontId="9" fillId="13" borderId="1" applyNumberFormat="0" applyAlignment="0" applyProtection="0"/>
    <xf numFmtId="0" fontId="9" fillId="12" borderId="1" applyNumberFormat="0" applyAlignment="0" applyProtection="0"/>
    <xf numFmtId="0" fontId="9" fillId="12" borderId="1" applyNumberFormat="0" applyAlignment="0" applyProtection="0"/>
    <xf numFmtId="0" fontId="9" fillId="13" borderId="1" applyNumberFormat="0" applyAlignment="0" applyProtection="0"/>
    <xf numFmtId="0" fontId="10" fillId="40" borderId="2" applyNumberFormat="0" applyAlignment="0" applyProtection="0"/>
    <xf numFmtId="0" fontId="10" fillId="40" borderId="2" applyNumberFormat="0" applyAlignment="0" applyProtection="0"/>
    <xf numFmtId="0" fontId="10" fillId="40" borderId="2" applyNumberFormat="0" applyAlignment="0" applyProtection="0"/>
    <xf numFmtId="0" fontId="10" fillId="39" borderId="2" applyNumberFormat="0" applyAlignment="0" applyProtection="0"/>
    <xf numFmtId="0" fontId="10" fillId="39" borderId="2" applyNumberFormat="0" applyAlignment="0" applyProtection="0"/>
    <xf numFmtId="0" fontId="10" fillId="40" borderId="2" applyNumberFormat="0" applyAlignment="0" applyProtection="0"/>
    <xf numFmtId="0" fontId="11" fillId="40" borderId="1" applyNumberFormat="0" applyAlignment="0" applyProtection="0"/>
    <xf numFmtId="0" fontId="11" fillId="40" borderId="1" applyNumberFormat="0" applyAlignment="0" applyProtection="0"/>
    <xf numFmtId="0" fontId="11" fillId="40" borderId="1" applyNumberFormat="0" applyAlignment="0" applyProtection="0"/>
    <xf numFmtId="0" fontId="11" fillId="39" borderId="1" applyNumberFormat="0" applyAlignment="0" applyProtection="0"/>
    <xf numFmtId="0" fontId="11" fillId="39" borderId="1" applyNumberFormat="0" applyAlignment="0" applyProtection="0"/>
    <xf numFmtId="0" fontId="11" fillId="40" borderId="1" applyNumberFormat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6" fillId="42" borderId="7" applyNumberFormat="0" applyAlignment="0" applyProtection="0"/>
    <xf numFmtId="0" fontId="16" fillId="42" borderId="7" applyNumberFormat="0" applyAlignment="0" applyProtection="0"/>
    <xf numFmtId="0" fontId="16" fillId="42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2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2" fillId="0" borderId="0"/>
    <xf numFmtId="0" fontId="24" fillId="0" borderId="0"/>
    <xf numFmtId="0" fontId="2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4" fillId="46" borderId="8" applyNumberFormat="0" applyAlignment="0" applyProtection="0"/>
    <xf numFmtId="0" fontId="24" fillId="46" borderId="8" applyNumberFormat="0" applyAlignment="0" applyProtection="0"/>
    <xf numFmtId="0" fontId="24" fillId="46" borderId="8" applyNumberFormat="0" applyAlignment="0" applyProtection="0"/>
    <xf numFmtId="0" fontId="1" fillId="45" borderId="8" applyNumberFormat="0" applyFont="0" applyAlignment="0" applyProtection="0"/>
    <xf numFmtId="0" fontId="1" fillId="45" borderId="8" applyNumberFormat="0" applyFont="0" applyAlignment="0" applyProtection="0"/>
    <xf numFmtId="0" fontId="1" fillId="46" borderId="8" applyNumberFormat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</cellStyleXfs>
  <cellXfs count="242">
    <xf numFmtId="0" fontId="0" fillId="0" borderId="0" xfId="0"/>
    <xf numFmtId="0" fontId="4" fillId="0" borderId="0" xfId="2302" applyFont="1" applyFill="1" applyBorder="1" applyAlignment="1">
      <alignment horizontal="left" wrapText="1"/>
    </xf>
    <xf numFmtId="0" fontId="0" fillId="0" borderId="0" xfId="0" applyFill="1"/>
    <xf numFmtId="0" fontId="4" fillId="0" borderId="10" xfId="2302" applyFont="1" applyFill="1" applyBorder="1" applyAlignment="1">
      <alignment horizontal="left" wrapText="1"/>
    </xf>
    <xf numFmtId="0" fontId="26" fillId="0" borderId="0" xfId="2302" applyFont="1" applyFill="1" applyBorder="1" applyAlignment="1">
      <alignment horizontal="left" wrapText="1"/>
    </xf>
    <xf numFmtId="0" fontId="4" fillId="0" borderId="11" xfId="2302" applyFont="1" applyFill="1" applyBorder="1" applyAlignment="1">
      <alignment horizontal="left" wrapText="1"/>
    </xf>
    <xf numFmtId="0" fontId="25" fillId="0" borderId="11" xfId="2302" applyFont="1" applyFill="1" applyBorder="1" applyAlignment="1">
      <alignment horizontal="left" wrapText="1"/>
    </xf>
    <xf numFmtId="0" fontId="6" fillId="0" borderId="19" xfId="2302" applyFont="1" applyFill="1" applyBorder="1" applyAlignment="1">
      <alignment horizontal="left" wrapText="1"/>
    </xf>
    <xf numFmtId="0" fontId="6" fillId="0" borderId="0" xfId="2302" applyFont="1" applyFill="1" applyBorder="1" applyAlignment="1">
      <alignment horizontal="left" wrapText="1"/>
    </xf>
    <xf numFmtId="0" fontId="29" fillId="0" borderId="0" xfId="2302" applyFont="1" applyFill="1" applyBorder="1" applyAlignment="1">
      <alignment horizontal="left"/>
    </xf>
    <xf numFmtId="0" fontId="29" fillId="0" borderId="0" xfId="2302" applyFont="1" applyFill="1" applyBorder="1" applyAlignment="1">
      <alignment horizontal="left" wrapText="1"/>
    </xf>
    <xf numFmtId="0" fontId="6" fillId="47" borderId="11" xfId="2302" applyNumberFormat="1" applyFont="1" applyFill="1" applyBorder="1" applyAlignment="1">
      <alignment horizontal="left" wrapText="1"/>
    </xf>
    <xf numFmtId="0" fontId="6" fillId="0" borderId="22" xfId="2302" applyFont="1" applyFill="1" applyBorder="1" applyAlignment="1">
      <alignment horizontal="left" wrapText="1"/>
    </xf>
    <xf numFmtId="0" fontId="6" fillId="0" borderId="10" xfId="2302" applyNumberFormat="1" applyFont="1" applyFill="1" applyBorder="1" applyAlignment="1">
      <alignment horizontal="left" wrapText="1"/>
    </xf>
    <xf numFmtId="0" fontId="29" fillId="0" borderId="10" xfId="2302" applyFont="1" applyFill="1" applyBorder="1" applyAlignment="1">
      <alignment horizontal="left" wrapText="1"/>
    </xf>
    <xf numFmtId="0" fontId="6" fillId="0" borderId="0" xfId="2302" applyNumberFormat="1" applyFont="1" applyFill="1" applyBorder="1" applyAlignment="1">
      <alignment horizontal="left" wrapText="1"/>
    </xf>
    <xf numFmtId="0" fontId="5" fillId="0" borderId="0" xfId="2302" applyNumberFormat="1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5" fillId="0" borderId="0" xfId="2302" applyFont="1" applyFill="1" applyBorder="1" applyAlignment="1">
      <alignment horizontal="left"/>
    </xf>
    <xf numFmtId="0" fontId="31" fillId="0" borderId="0" xfId="2302" applyFont="1" applyBorder="1" applyAlignment="1">
      <alignment horizontal="left"/>
    </xf>
    <xf numFmtId="0" fontId="25" fillId="0" borderId="0" xfId="2302" applyFont="1" applyBorder="1" applyAlignment="1">
      <alignment horizontal="left"/>
    </xf>
    <xf numFmtId="0" fontId="25" fillId="0" borderId="0" xfId="2302" applyNumberFormat="1" applyFont="1" applyFill="1" applyBorder="1" applyAlignment="1">
      <alignment horizontal="left"/>
    </xf>
    <xf numFmtId="0" fontId="31" fillId="0" borderId="0" xfId="2302" applyFont="1" applyFill="1" applyBorder="1" applyAlignment="1">
      <alignment horizontal="left"/>
    </xf>
    <xf numFmtId="0" fontId="32" fillId="0" borderId="0" xfId="2302" applyFont="1" applyFill="1" applyBorder="1" applyAlignment="1">
      <alignment horizontal="left"/>
    </xf>
    <xf numFmtId="0" fontId="25" fillId="0" borderId="24" xfId="2302" applyFont="1" applyBorder="1" applyAlignment="1">
      <alignment horizontal="left"/>
    </xf>
    <xf numFmtId="0" fontId="30" fillId="0" borderId="24" xfId="2302" applyFont="1" applyBorder="1" applyAlignment="1">
      <alignment horizontal="left"/>
    </xf>
    <xf numFmtId="0" fontId="36" fillId="0" borderId="10" xfId="0" applyFont="1" applyBorder="1" applyAlignment="1">
      <alignment horizontal="left"/>
    </xf>
    <xf numFmtId="0" fontId="32" fillId="0" borderId="0" xfId="2302" applyFont="1" applyBorder="1" applyAlignment="1">
      <alignment horizontal="left"/>
    </xf>
    <xf numFmtId="0" fontId="36" fillId="0" borderId="25" xfId="0" applyFont="1" applyFill="1" applyBorder="1" applyAlignment="1">
      <alignment horizontal="left"/>
    </xf>
    <xf numFmtId="0" fontId="36" fillId="0" borderId="26" xfId="0" applyFont="1" applyFill="1" applyBorder="1" applyAlignment="1">
      <alignment horizontal="left"/>
    </xf>
    <xf numFmtId="0" fontId="30" fillId="0" borderId="11" xfId="2302" applyNumberFormat="1" applyFont="1" applyBorder="1" applyAlignment="1">
      <alignment horizontal="left"/>
    </xf>
    <xf numFmtId="0" fontId="30" fillId="0" borderId="0" xfId="0" applyNumberFormat="1" applyFont="1" applyBorder="1" applyAlignment="1">
      <alignment horizontal="left"/>
    </xf>
    <xf numFmtId="0" fontId="37" fillId="0" borderId="0" xfId="2302" applyFont="1" applyFill="1" applyBorder="1" applyAlignment="1">
      <alignment horizontal="left" wrapText="1"/>
    </xf>
    <xf numFmtId="0" fontId="5" fillId="0" borderId="0" xfId="2302" applyFont="1" applyFill="1" applyBorder="1" applyAlignment="1">
      <alignment horizontal="left"/>
    </xf>
    <xf numFmtId="0" fontId="6" fillId="0" borderId="10" xfId="2302" applyFont="1" applyFill="1" applyBorder="1" applyAlignment="1">
      <alignment horizontal="left" wrapText="1"/>
    </xf>
    <xf numFmtId="0" fontId="6" fillId="0" borderId="11" xfId="2302" applyFont="1" applyFill="1" applyBorder="1" applyAlignment="1">
      <alignment horizontal="left" wrapText="1"/>
    </xf>
    <xf numFmtId="0" fontId="6" fillId="0" borderId="20" xfId="2302" applyFont="1" applyFill="1" applyBorder="1" applyAlignment="1">
      <alignment horizontal="left" wrapText="1"/>
    </xf>
    <xf numFmtId="0" fontId="6" fillId="0" borderId="21" xfId="2302" applyFont="1" applyFill="1" applyBorder="1" applyAlignment="1">
      <alignment horizontal="left" wrapText="1"/>
    </xf>
    <xf numFmtId="0" fontId="7" fillId="0" borderId="0" xfId="2302" applyFont="1" applyFill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6" fillId="0" borderId="22" xfId="2302" applyFont="1" applyFill="1" applyBorder="1" applyAlignment="1">
      <alignment horizontal="left" wrapText="1"/>
    </xf>
    <xf numFmtId="0" fontId="30" fillId="0" borderId="11" xfId="2302" applyNumberFormat="1" applyFont="1" applyBorder="1" applyAlignment="1">
      <alignment horizontal="left"/>
    </xf>
    <xf numFmtId="0" fontId="0" fillId="0" borderId="0" xfId="0"/>
    <xf numFmtId="0" fontId="4" fillId="0" borderId="0" xfId="2302" applyFont="1" applyFill="1" applyBorder="1" applyAlignment="1">
      <alignment horizontal="left" wrapText="1"/>
    </xf>
    <xf numFmtId="0" fontId="0" fillId="0" borderId="0" xfId="0" applyFill="1"/>
    <xf numFmtId="0" fontId="6" fillId="0" borderId="10" xfId="2302" applyFont="1" applyFill="1" applyBorder="1" applyAlignment="1">
      <alignment horizontal="left" wrapText="1"/>
    </xf>
    <xf numFmtId="0" fontId="25" fillId="0" borderId="10" xfId="2302" applyFont="1" applyFill="1" applyBorder="1" applyAlignment="1">
      <alignment horizontal="left" wrapText="1"/>
    </xf>
    <xf numFmtId="0" fontId="26" fillId="0" borderId="0" xfId="2302" applyFont="1" applyFill="1" applyBorder="1" applyAlignment="1">
      <alignment horizontal="left" wrapText="1"/>
    </xf>
    <xf numFmtId="0" fontId="6" fillId="0" borderId="11" xfId="2302" applyFont="1" applyFill="1" applyBorder="1" applyAlignment="1">
      <alignment horizontal="left" wrapText="1"/>
    </xf>
    <xf numFmtId="16" fontId="28" fillId="0" borderId="0" xfId="2302" applyNumberFormat="1" applyFont="1" applyFill="1" applyBorder="1"/>
    <xf numFmtId="0" fontId="28" fillId="0" borderId="0" xfId="2302" applyFont="1" applyFill="1" applyBorder="1"/>
    <xf numFmtId="0" fontId="27" fillId="0" borderId="0" xfId="0" applyFont="1" applyFill="1"/>
    <xf numFmtId="0" fontId="6" fillId="0" borderId="0" xfId="2302" applyFont="1" applyFill="1" applyBorder="1" applyAlignment="1">
      <alignment horizontal="left" wrapText="1"/>
    </xf>
    <xf numFmtId="0" fontId="29" fillId="0" borderId="0" xfId="2302" applyFont="1" applyFill="1" applyBorder="1" applyAlignment="1">
      <alignment horizontal="left" wrapText="1"/>
    </xf>
    <xf numFmtId="0" fontId="6" fillId="0" borderId="0" xfId="2302" applyNumberFormat="1" applyFont="1" applyFill="1" applyBorder="1" applyAlignment="1">
      <alignment horizontal="left" wrapText="1"/>
    </xf>
    <xf numFmtId="0" fontId="28" fillId="0" borderId="0" xfId="2302" applyFont="1" applyFill="1"/>
    <xf numFmtId="0" fontId="4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5" fillId="0" borderId="0" xfId="2302" applyFont="1" applyFill="1" applyBorder="1" applyAlignment="1">
      <alignment horizontal="left"/>
    </xf>
    <xf numFmtId="0" fontId="31" fillId="0" borderId="0" xfId="2302" applyFont="1" applyBorder="1" applyAlignment="1">
      <alignment horizontal="left"/>
    </xf>
    <xf numFmtId="0" fontId="25" fillId="0" borderId="0" xfId="2302" applyFont="1" applyBorder="1" applyAlignment="1">
      <alignment horizontal="left"/>
    </xf>
    <xf numFmtId="0" fontId="25" fillId="0" borderId="0" xfId="2302" applyNumberFormat="1" applyFont="1" applyFill="1" applyBorder="1" applyAlignment="1">
      <alignment horizontal="left"/>
    </xf>
    <xf numFmtId="0" fontId="31" fillId="0" borderId="0" xfId="2302" applyFont="1" applyFill="1" applyBorder="1" applyAlignment="1">
      <alignment horizontal="left"/>
    </xf>
    <xf numFmtId="0" fontId="32" fillId="0" borderId="0" xfId="2302" applyFont="1" applyFill="1" applyBorder="1" applyAlignment="1">
      <alignment horizontal="left"/>
    </xf>
    <xf numFmtId="0" fontId="25" fillId="0" borderId="24" xfId="2302" applyFont="1" applyBorder="1" applyAlignment="1">
      <alignment horizontal="left"/>
    </xf>
    <xf numFmtId="0" fontId="30" fillId="0" borderId="24" xfId="2302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32" fillId="0" borderId="0" xfId="2302" applyFont="1" applyBorder="1" applyAlignment="1">
      <alignment horizontal="left"/>
    </xf>
    <xf numFmtId="0" fontId="27" fillId="0" borderId="0" xfId="0" applyFont="1" applyFill="1" applyBorder="1"/>
    <xf numFmtId="0" fontId="30" fillId="0" borderId="0" xfId="0" applyNumberFormat="1" applyFont="1" applyBorder="1" applyAlignment="1">
      <alignment horizontal="left"/>
    </xf>
    <xf numFmtId="0" fontId="37" fillId="0" borderId="0" xfId="2302" applyFont="1" applyFill="1" applyBorder="1" applyAlignment="1">
      <alignment horizontal="left" wrapText="1"/>
    </xf>
    <xf numFmtId="0" fontId="0" fillId="0" borderId="10" xfId="0" applyBorder="1"/>
    <xf numFmtId="0" fontId="30" fillId="0" borderId="0" xfId="0" applyNumberFormat="1" applyFont="1" applyBorder="1" applyAlignment="1">
      <alignment horizontal="left"/>
    </xf>
    <xf numFmtId="0" fontId="0" fillId="0" borderId="0" xfId="0"/>
    <xf numFmtId="0" fontId="4" fillId="0" borderId="0" xfId="2302" applyFont="1" applyFill="1" applyBorder="1" applyAlignment="1">
      <alignment horizontal="left" wrapText="1"/>
    </xf>
    <xf numFmtId="0" fontId="0" fillId="0" borderId="0" xfId="0" applyFill="1"/>
    <xf numFmtId="0" fontId="6" fillId="0" borderId="10" xfId="2302" applyFont="1" applyFill="1" applyBorder="1" applyAlignment="1">
      <alignment horizontal="left" wrapText="1"/>
    </xf>
    <xf numFmtId="0" fontId="4" fillId="0" borderId="10" xfId="2302" applyFont="1" applyFill="1" applyBorder="1" applyAlignment="1">
      <alignment horizontal="left" wrapText="1"/>
    </xf>
    <xf numFmtId="0" fontId="25" fillId="0" borderId="10" xfId="2302" applyFont="1" applyFill="1" applyBorder="1" applyAlignment="1">
      <alignment horizontal="left" wrapText="1"/>
    </xf>
    <xf numFmtId="0" fontId="26" fillId="0" borderId="0" xfId="2302" applyFont="1" applyFill="1" applyBorder="1" applyAlignment="1">
      <alignment horizontal="left" wrapText="1"/>
    </xf>
    <xf numFmtId="0" fontId="26" fillId="0" borderId="10" xfId="2302" applyFont="1" applyFill="1" applyBorder="1" applyAlignment="1">
      <alignment horizontal="left" wrapText="1"/>
    </xf>
    <xf numFmtId="0" fontId="6" fillId="0" borderId="11" xfId="2302" applyFont="1" applyFill="1" applyBorder="1" applyAlignment="1">
      <alignment horizontal="left" wrapText="1"/>
    </xf>
    <xf numFmtId="0" fontId="4" fillId="0" borderId="11" xfId="2302" applyFont="1" applyFill="1" applyBorder="1" applyAlignment="1">
      <alignment horizontal="left" wrapText="1"/>
    </xf>
    <xf numFmtId="0" fontId="26" fillId="0" borderId="11" xfId="2302" applyFont="1" applyFill="1" applyBorder="1" applyAlignment="1">
      <alignment horizontal="left" wrapText="1"/>
    </xf>
    <xf numFmtId="0" fontId="6" fillId="0" borderId="12" xfId="2302" applyFont="1" applyFill="1" applyBorder="1" applyAlignment="1">
      <alignment horizontal="left" wrapText="1"/>
    </xf>
    <xf numFmtId="0" fontId="6" fillId="0" borderId="13" xfId="2302" applyFont="1" applyFill="1" applyBorder="1" applyAlignment="1">
      <alignment horizontal="left" wrapText="1"/>
    </xf>
    <xf numFmtId="0" fontId="6" fillId="0" borderId="14" xfId="2302" applyFont="1" applyFill="1" applyBorder="1" applyAlignment="1">
      <alignment horizontal="left" wrapText="1"/>
    </xf>
    <xf numFmtId="0" fontId="25" fillId="0" borderId="11" xfId="2302" applyFont="1" applyFill="1" applyBorder="1" applyAlignment="1">
      <alignment horizontal="left" wrapText="1"/>
    </xf>
    <xf numFmtId="16" fontId="28" fillId="0" borderId="0" xfId="2302" applyNumberFormat="1" applyFont="1" applyFill="1" applyBorder="1"/>
    <xf numFmtId="0" fontId="28" fillId="0" borderId="0" xfId="2302" applyFont="1" applyFill="1" applyBorder="1"/>
    <xf numFmtId="16" fontId="28" fillId="0" borderId="0" xfId="2302" applyNumberFormat="1" applyFont="1" applyFill="1"/>
    <xf numFmtId="0" fontId="27" fillId="0" borderId="0" xfId="0" applyFont="1" applyFill="1"/>
    <xf numFmtId="0" fontId="6" fillId="0" borderId="15" xfId="2302" applyFont="1" applyFill="1" applyBorder="1" applyAlignment="1">
      <alignment horizontal="left" wrapText="1"/>
    </xf>
    <xf numFmtId="0" fontId="6" fillId="0" borderId="16" xfId="2302" applyFont="1" applyFill="1" applyBorder="1" applyAlignment="1">
      <alignment horizontal="left" wrapText="1"/>
    </xf>
    <xf numFmtId="0" fontId="6" fillId="0" borderId="13" xfId="2302" applyNumberFormat="1" applyFont="1" applyFill="1" applyBorder="1" applyAlignment="1">
      <alignment horizontal="left" wrapText="1"/>
    </xf>
    <xf numFmtId="0" fontId="6" fillId="0" borderId="17" xfId="2302" applyFont="1" applyFill="1" applyBorder="1" applyAlignment="1">
      <alignment horizontal="left" wrapText="1"/>
    </xf>
    <xf numFmtId="0" fontId="6" fillId="0" borderId="18" xfId="2302" applyFont="1" applyFill="1" applyBorder="1" applyAlignment="1">
      <alignment horizontal="left" wrapText="1"/>
    </xf>
    <xf numFmtId="0" fontId="6" fillId="0" borderId="19" xfId="2302" applyFont="1" applyFill="1" applyBorder="1" applyAlignment="1">
      <alignment horizontal="left" wrapText="1"/>
    </xf>
    <xf numFmtId="0" fontId="6" fillId="0" borderId="20" xfId="2302" applyFont="1" applyFill="1" applyBorder="1" applyAlignment="1">
      <alignment horizontal="left" wrapText="1"/>
    </xf>
    <xf numFmtId="0" fontId="6" fillId="47" borderId="20" xfId="2302" applyFont="1" applyFill="1" applyBorder="1" applyAlignment="1">
      <alignment horizontal="left" wrapText="1"/>
    </xf>
    <xf numFmtId="0" fontId="6" fillId="47" borderId="10" xfId="2302" applyNumberFormat="1" applyFont="1" applyFill="1" applyBorder="1" applyAlignment="1">
      <alignment horizontal="left" wrapText="1"/>
    </xf>
    <xf numFmtId="0" fontId="6" fillId="0" borderId="0" xfId="2302" applyFont="1" applyFill="1" applyBorder="1" applyAlignment="1">
      <alignment horizontal="left" wrapText="1"/>
    </xf>
    <xf numFmtId="0" fontId="29" fillId="0" borderId="0" xfId="2302" applyFont="1" applyFill="1" applyBorder="1" applyAlignment="1">
      <alignment horizontal="left"/>
    </xf>
    <xf numFmtId="0" fontId="29" fillId="0" borderId="0" xfId="2302" applyFont="1" applyFill="1" applyBorder="1" applyAlignment="1">
      <alignment horizontal="left" wrapText="1"/>
    </xf>
    <xf numFmtId="0" fontId="6" fillId="47" borderId="11" xfId="2302" applyNumberFormat="1" applyFont="1" applyFill="1" applyBorder="1" applyAlignment="1">
      <alignment horizontal="left" wrapText="1"/>
    </xf>
    <xf numFmtId="0" fontId="6" fillId="0" borderId="22" xfId="2302" applyFont="1" applyFill="1" applyBorder="1" applyAlignment="1">
      <alignment horizontal="left" wrapText="1"/>
    </xf>
    <xf numFmtId="17" fontId="6" fillId="47" borderId="10" xfId="2302" applyNumberFormat="1" applyFont="1" applyFill="1" applyBorder="1" applyAlignment="1">
      <alignment horizontal="left" wrapText="1"/>
    </xf>
    <xf numFmtId="49" fontId="6" fillId="47" borderId="10" xfId="2302" applyNumberFormat="1" applyFont="1" applyFill="1" applyBorder="1" applyAlignment="1">
      <alignment horizontal="left" wrapText="1"/>
    </xf>
    <xf numFmtId="0" fontId="6" fillId="0" borderId="10" xfId="2302" applyNumberFormat="1" applyFont="1" applyFill="1" applyBorder="1" applyAlignment="1">
      <alignment horizontal="left" wrapText="1"/>
    </xf>
    <xf numFmtId="17" fontId="6" fillId="0" borderId="10" xfId="2302" applyNumberFormat="1" applyFont="1" applyFill="1" applyBorder="1" applyAlignment="1">
      <alignment horizontal="left" wrapText="1"/>
    </xf>
    <xf numFmtId="0" fontId="29" fillId="0" borderId="10" xfId="2302" applyFont="1" applyFill="1" applyBorder="1" applyAlignment="1">
      <alignment horizontal="left" wrapText="1"/>
    </xf>
    <xf numFmtId="49" fontId="6" fillId="0" borderId="10" xfId="2302" applyNumberFormat="1" applyFont="1" applyFill="1" applyBorder="1" applyAlignment="1">
      <alignment horizontal="left" wrapText="1"/>
    </xf>
    <xf numFmtId="0" fontId="6" fillId="0" borderId="0" xfId="2302" applyNumberFormat="1" applyFont="1" applyFill="1" applyBorder="1" applyAlignment="1">
      <alignment horizontal="left" wrapText="1"/>
    </xf>
    <xf numFmtId="0" fontId="7" fillId="0" borderId="0" xfId="2302" applyFont="1" applyFill="1" applyBorder="1" applyAlignment="1">
      <alignment horizontal="left"/>
    </xf>
    <xf numFmtId="0" fontId="28" fillId="0" borderId="0" xfId="2302" applyFont="1" applyFill="1"/>
    <xf numFmtId="16" fontId="27" fillId="0" borderId="0" xfId="0" applyNumberFormat="1" applyFont="1" applyFill="1"/>
    <xf numFmtId="0" fontId="5" fillId="0" borderId="0" xfId="230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5" fillId="0" borderId="0" xfId="2302" applyFont="1" applyFill="1" applyBorder="1" applyAlignment="1">
      <alignment horizontal="left"/>
    </xf>
    <xf numFmtId="0" fontId="31" fillId="0" borderId="0" xfId="2302" applyFont="1" applyBorder="1" applyAlignment="1">
      <alignment horizontal="left"/>
    </xf>
    <xf numFmtId="0" fontId="25" fillId="0" borderId="0" xfId="2302" applyFont="1" applyBorder="1" applyAlignment="1">
      <alignment horizontal="left"/>
    </xf>
    <xf numFmtId="0" fontId="25" fillId="0" borderId="0" xfId="2302" applyNumberFormat="1" applyFont="1" applyFill="1" applyBorder="1" applyAlignment="1">
      <alignment horizontal="left"/>
    </xf>
    <xf numFmtId="0" fontId="31" fillId="0" borderId="0" xfId="2302" applyFont="1" applyFill="1" applyBorder="1" applyAlignment="1">
      <alignment horizontal="left"/>
    </xf>
    <xf numFmtId="0" fontId="32" fillId="0" borderId="0" xfId="2302" applyFont="1" applyFill="1" applyBorder="1" applyAlignment="1">
      <alignment horizontal="left"/>
    </xf>
    <xf numFmtId="0" fontId="25" fillId="0" borderId="24" xfId="2302" applyFont="1" applyBorder="1" applyAlignment="1">
      <alignment horizontal="left"/>
    </xf>
    <xf numFmtId="0" fontId="30" fillId="0" borderId="24" xfId="2302" applyFont="1" applyBorder="1" applyAlignment="1">
      <alignment horizontal="left"/>
    </xf>
    <xf numFmtId="0" fontId="6" fillId="47" borderId="10" xfId="0" applyNumberFormat="1" applyFont="1" applyFill="1" applyBorder="1" applyAlignment="1">
      <alignment horizontal="left" wrapText="1"/>
    </xf>
    <xf numFmtId="0" fontId="6" fillId="0" borderId="10" xfId="0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6" fillId="0" borderId="20" xfId="0" applyFont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0" fontId="32" fillId="0" borderId="0" xfId="2302" applyFont="1" applyBorder="1" applyAlignment="1">
      <alignment horizontal="left"/>
    </xf>
    <xf numFmtId="0" fontId="33" fillId="0" borderId="10" xfId="2302" applyFont="1" applyFill="1" applyBorder="1" applyAlignment="1">
      <alignment horizontal="left" wrapText="1"/>
    </xf>
    <xf numFmtId="0" fontId="34" fillId="0" borderId="10" xfId="2302" applyFont="1" applyFill="1" applyBorder="1" applyAlignment="1">
      <alignment horizontal="left" wrapText="1"/>
    </xf>
    <xf numFmtId="0" fontId="27" fillId="0" borderId="0" xfId="0" applyFont="1" applyFill="1" applyBorder="1"/>
    <xf numFmtId="0" fontId="30" fillId="0" borderId="11" xfId="2302" applyNumberFormat="1" applyFont="1" applyBorder="1" applyAlignment="1">
      <alignment horizontal="left"/>
    </xf>
    <xf numFmtId="0" fontId="37" fillId="0" borderId="0" xfId="2302" applyFont="1" applyFill="1" applyBorder="1" applyAlignment="1">
      <alignment horizontal="left" wrapText="1"/>
    </xf>
    <xf numFmtId="0" fontId="6" fillId="0" borderId="10" xfId="2302" applyFont="1" applyFill="1" applyBorder="1" applyAlignment="1">
      <alignment horizontal="left" wrapText="1"/>
    </xf>
    <xf numFmtId="0" fontId="6" fillId="0" borderId="11" xfId="2302" applyFont="1" applyFill="1" applyBorder="1" applyAlignment="1">
      <alignment horizontal="left" wrapText="1"/>
    </xf>
    <xf numFmtId="0" fontId="6" fillId="0" borderId="20" xfId="2302" applyFont="1" applyFill="1" applyBorder="1" applyAlignment="1">
      <alignment horizontal="left" wrapText="1"/>
    </xf>
    <xf numFmtId="0" fontId="29" fillId="0" borderId="0" xfId="2302" applyFont="1" applyFill="1" applyBorder="1" applyAlignment="1">
      <alignment horizontal="left" wrapText="1"/>
    </xf>
    <xf numFmtId="0" fontId="6" fillId="0" borderId="21" xfId="2302" applyFont="1" applyFill="1" applyBorder="1" applyAlignment="1">
      <alignment horizontal="left" wrapText="1"/>
    </xf>
    <xf numFmtId="0" fontId="6" fillId="48" borderId="19" xfId="2302" applyFont="1" applyFill="1" applyBorder="1" applyAlignment="1">
      <alignment horizontal="left" wrapText="1"/>
    </xf>
    <xf numFmtId="0" fontId="6" fillId="0" borderId="23" xfId="2302" applyFont="1" applyFill="1" applyBorder="1" applyAlignment="1">
      <alignment horizontal="left" wrapText="1"/>
    </xf>
    <xf numFmtId="0" fontId="6" fillId="48" borderId="23" xfId="2302" applyFont="1" applyFill="1" applyBorder="1" applyAlignment="1">
      <alignment horizontal="left" wrapText="1"/>
    </xf>
    <xf numFmtId="0" fontId="6" fillId="48" borderId="20" xfId="2302" applyFont="1" applyFill="1" applyBorder="1" applyAlignment="1">
      <alignment horizontal="left" wrapText="1"/>
    </xf>
    <xf numFmtId="0" fontId="30" fillId="0" borderId="10" xfId="0" applyFont="1" applyBorder="1" applyAlignment="1">
      <alignment horizontal="left"/>
    </xf>
    <xf numFmtId="0" fontId="38" fillId="0" borderId="10" xfId="0" applyFont="1" applyBorder="1" applyAlignment="1">
      <alignment horizontal="left"/>
    </xf>
    <xf numFmtId="0" fontId="30" fillId="48" borderId="23" xfId="0" applyFont="1" applyFill="1" applyBorder="1" applyAlignment="1">
      <alignment horizontal="left"/>
    </xf>
    <xf numFmtId="0" fontId="38" fillId="48" borderId="20" xfId="0" applyFont="1" applyFill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10" xfId="2302" applyFont="1" applyFill="1" applyBorder="1" applyAlignment="1">
      <alignment horizontal="left" wrapText="1"/>
    </xf>
    <xf numFmtId="0" fontId="6" fillId="0" borderId="11" xfId="2302" applyFont="1" applyFill="1" applyBorder="1" applyAlignment="1">
      <alignment horizontal="left" wrapText="1"/>
    </xf>
    <xf numFmtId="0" fontId="6" fillId="0" borderId="20" xfId="2302" applyFont="1" applyFill="1" applyBorder="1" applyAlignment="1">
      <alignment horizontal="left" wrapText="1"/>
    </xf>
    <xf numFmtId="0" fontId="6" fillId="0" borderId="21" xfId="2302" applyFont="1" applyFill="1" applyBorder="1" applyAlignment="1">
      <alignment horizontal="left" wrapText="1"/>
    </xf>
    <xf numFmtId="0" fontId="6" fillId="49" borderId="19" xfId="2302" applyFont="1" applyFill="1" applyBorder="1" applyAlignment="1">
      <alignment horizontal="left" wrapText="1"/>
    </xf>
    <xf numFmtId="0" fontId="5" fillId="0" borderId="0" xfId="2302" applyFont="1" applyFill="1" applyBorder="1" applyAlignment="1">
      <alignment horizontal="left"/>
    </xf>
    <xf numFmtId="0" fontId="29" fillId="0" borderId="12" xfId="2302" applyFont="1" applyFill="1" applyBorder="1" applyAlignment="1">
      <alignment horizontal="center" vertical="center" wrapText="1"/>
    </xf>
    <xf numFmtId="0" fontId="29" fillId="0" borderId="13" xfId="2302" applyFont="1" applyFill="1" applyBorder="1" applyAlignment="1">
      <alignment horizontal="center" vertical="center" wrapText="1"/>
    </xf>
    <xf numFmtId="0" fontId="29" fillId="0" borderId="13" xfId="2302" applyNumberFormat="1" applyFont="1" applyFill="1" applyBorder="1" applyAlignment="1">
      <alignment horizontal="center" vertical="center" wrapText="1"/>
    </xf>
    <xf numFmtId="0" fontId="29" fillId="0" borderId="18" xfId="2302" applyFont="1" applyFill="1" applyBorder="1" applyAlignment="1">
      <alignment horizontal="center" vertical="center" wrapText="1"/>
    </xf>
    <xf numFmtId="0" fontId="29" fillId="0" borderId="17" xfId="2302" applyFont="1" applyFill="1" applyBorder="1" applyAlignment="1">
      <alignment horizontal="center" vertical="center" wrapText="1"/>
    </xf>
    <xf numFmtId="0" fontId="29" fillId="0" borderId="14" xfId="2302" applyFont="1" applyFill="1" applyBorder="1" applyAlignment="1">
      <alignment horizontal="center" vertical="center" wrapText="1"/>
    </xf>
    <xf numFmtId="0" fontId="29" fillId="0" borderId="16" xfId="2302" applyFont="1" applyFill="1" applyBorder="1" applyAlignment="1">
      <alignment horizontal="center" vertical="center" wrapText="1"/>
    </xf>
    <xf numFmtId="0" fontId="29" fillId="0" borderId="15" xfId="2302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5" fillId="0" borderId="0" xfId="2302" applyFont="1" applyFill="1" applyBorder="1" applyAlignment="1">
      <alignment horizontal="left"/>
    </xf>
    <xf numFmtId="0" fontId="40" fillId="0" borderId="0" xfId="2302" applyFont="1" applyFill="1" applyBorder="1" applyAlignment="1">
      <alignment horizontal="left"/>
    </xf>
    <xf numFmtId="0" fontId="40" fillId="0" borderId="0" xfId="2302" applyNumberFormat="1" applyFont="1" applyFill="1" applyBorder="1" applyAlignment="1">
      <alignment horizontal="left"/>
    </xf>
    <xf numFmtId="0" fontId="6" fillId="0" borderId="11" xfId="2302" applyFont="1" applyFill="1" applyBorder="1" applyAlignment="1">
      <alignment horizontal="left" vertical="center" wrapText="1"/>
    </xf>
    <xf numFmtId="0" fontId="6" fillId="0" borderId="10" xfId="2302" applyFont="1" applyFill="1" applyBorder="1" applyAlignment="1">
      <alignment horizontal="left" vertical="center" wrapText="1"/>
    </xf>
    <xf numFmtId="0" fontId="6" fillId="53" borderId="10" xfId="2302" applyNumberFormat="1" applyFont="1" applyFill="1" applyBorder="1" applyAlignment="1">
      <alignment horizontal="center" vertical="center" wrapText="1"/>
    </xf>
    <xf numFmtId="0" fontId="6" fillId="53" borderId="10" xfId="2302" applyFont="1" applyFill="1" applyBorder="1" applyAlignment="1">
      <alignment horizontal="center" vertical="center" wrapText="1"/>
    </xf>
    <xf numFmtId="0" fontId="6" fillId="53" borderId="10" xfId="0" applyNumberFormat="1" applyFont="1" applyFill="1" applyBorder="1" applyAlignment="1">
      <alignment horizontal="center" vertical="center" wrapText="1"/>
    </xf>
    <xf numFmtId="0" fontId="28" fillId="0" borderId="0" xfId="2302" applyFont="1" applyFill="1" applyBorder="1" applyAlignment="1">
      <alignment horizontal="center" vertical="center"/>
    </xf>
    <xf numFmtId="0" fontId="42" fillId="0" borderId="13" xfId="2302" applyFont="1" applyFill="1" applyBorder="1" applyAlignment="1">
      <alignment horizontal="center" vertical="center" wrapText="1"/>
    </xf>
    <xf numFmtId="0" fontId="42" fillId="0" borderId="13" xfId="2302" applyNumberFormat="1" applyFont="1" applyFill="1" applyBorder="1" applyAlignment="1">
      <alignment horizontal="center" vertical="center" wrapText="1"/>
    </xf>
    <xf numFmtId="0" fontId="42" fillId="0" borderId="18" xfId="2302" applyFont="1" applyFill="1" applyBorder="1" applyAlignment="1">
      <alignment horizontal="center" vertical="center" wrapText="1"/>
    </xf>
    <xf numFmtId="0" fontId="42" fillId="0" borderId="17" xfId="2302" applyFont="1" applyFill="1" applyBorder="1" applyAlignment="1">
      <alignment horizontal="center" vertical="center" wrapText="1"/>
    </xf>
    <xf numFmtId="0" fontId="42" fillId="0" borderId="14" xfId="2302" applyFont="1" applyFill="1" applyBorder="1" applyAlignment="1">
      <alignment horizontal="center" vertical="center" wrapText="1"/>
    </xf>
    <xf numFmtId="0" fontId="42" fillId="0" borderId="35" xfId="2302" applyFont="1" applyFill="1" applyBorder="1" applyAlignment="1">
      <alignment horizontal="center" vertical="center" wrapText="1"/>
    </xf>
    <xf numFmtId="0" fontId="42" fillId="0" borderId="33" xfId="2302" applyFont="1" applyFill="1" applyBorder="1" applyAlignment="1">
      <alignment horizontal="center" vertical="center" wrapText="1"/>
    </xf>
    <xf numFmtId="0" fontId="42" fillId="0" borderId="36" xfId="2302" applyFont="1" applyFill="1" applyBorder="1" applyAlignment="1">
      <alignment horizontal="center" vertical="center" wrapText="1"/>
    </xf>
    <xf numFmtId="0" fontId="42" fillId="0" borderId="37" xfId="2302" applyFont="1" applyFill="1" applyBorder="1" applyAlignment="1">
      <alignment horizontal="center" vertical="center" wrapText="1"/>
    </xf>
    <xf numFmtId="0" fontId="42" fillId="0" borderId="34" xfId="2302" applyFont="1" applyFill="1" applyBorder="1" applyAlignment="1">
      <alignment horizontal="center" vertical="center" wrapText="1"/>
    </xf>
    <xf numFmtId="0" fontId="42" fillId="0" borderId="15" xfId="2302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16" fontId="6" fillId="53" borderId="11" xfId="2302" applyNumberFormat="1" applyFont="1" applyFill="1" applyBorder="1" applyAlignment="1">
      <alignment horizontal="center" vertical="center" wrapText="1"/>
    </xf>
    <xf numFmtId="17" fontId="6" fillId="53" borderId="11" xfId="2302" applyNumberFormat="1" applyFont="1" applyFill="1" applyBorder="1" applyAlignment="1">
      <alignment horizontal="center" vertical="center" wrapText="1"/>
    </xf>
    <xf numFmtId="0" fontId="6" fillId="47" borderId="10" xfId="0" applyNumberFormat="1" applyFont="1" applyFill="1" applyBorder="1" applyAlignment="1">
      <alignment horizontal="center" vertical="center" wrapText="1"/>
    </xf>
    <xf numFmtId="0" fontId="6" fillId="0" borderId="11" xfId="2302" applyFont="1" applyFill="1" applyBorder="1" applyAlignment="1">
      <alignment horizontal="center" vertical="center" wrapText="1"/>
    </xf>
    <xf numFmtId="14" fontId="6" fillId="53" borderId="10" xfId="2302" applyNumberFormat="1" applyFont="1" applyFill="1" applyBorder="1" applyAlignment="1">
      <alignment horizontal="center" vertical="center" wrapText="1"/>
    </xf>
    <xf numFmtId="0" fontId="6" fillId="47" borderId="10" xfId="2302" applyNumberFormat="1" applyFont="1" applyFill="1" applyBorder="1" applyAlignment="1">
      <alignment horizontal="center" vertical="center" wrapText="1"/>
    </xf>
    <xf numFmtId="17" fontId="6" fillId="53" borderId="10" xfId="2302" applyNumberFormat="1" applyFont="1" applyFill="1" applyBorder="1" applyAlignment="1">
      <alignment horizontal="center" vertical="center" wrapText="1"/>
    </xf>
    <xf numFmtId="0" fontId="6" fillId="0" borderId="10" xfId="2302" applyFont="1" applyFill="1" applyBorder="1" applyAlignment="1">
      <alignment horizontal="center" vertical="center" wrapText="1"/>
    </xf>
    <xf numFmtId="16" fontId="6" fillId="0" borderId="10" xfId="2302" applyNumberFormat="1" applyFont="1" applyFill="1" applyBorder="1" applyAlignment="1">
      <alignment horizontal="center" vertical="center" wrapText="1"/>
    </xf>
    <xf numFmtId="17" fontId="6" fillId="47" borderId="10" xfId="2302" applyNumberFormat="1" applyFont="1" applyFill="1" applyBorder="1" applyAlignment="1">
      <alignment horizontal="center" vertical="center" wrapText="1"/>
    </xf>
    <xf numFmtId="16" fontId="6" fillId="53" borderId="10" xfId="2302" applyNumberFormat="1" applyFont="1" applyFill="1" applyBorder="1" applyAlignment="1">
      <alignment horizontal="center" vertical="center" wrapText="1"/>
    </xf>
    <xf numFmtId="16" fontId="6" fillId="47" borderId="10" xfId="2302" applyNumberFormat="1" applyFont="1" applyFill="1" applyBorder="1" applyAlignment="1">
      <alignment horizontal="center" vertical="center" wrapText="1"/>
    </xf>
    <xf numFmtId="0" fontId="6" fillId="0" borderId="19" xfId="2302" applyFont="1" applyFill="1" applyBorder="1" applyAlignment="1">
      <alignment horizontal="center" vertical="center" wrapText="1"/>
    </xf>
    <xf numFmtId="0" fontId="6" fillId="0" borderId="22" xfId="2302" applyFont="1" applyFill="1" applyBorder="1" applyAlignment="1">
      <alignment horizontal="center" vertical="center" wrapText="1"/>
    </xf>
    <xf numFmtId="0" fontId="30" fillId="0" borderId="11" xfId="2302" applyNumberFormat="1" applyFont="1" applyBorder="1" applyAlignment="1">
      <alignment horizontal="center" vertical="center"/>
    </xf>
    <xf numFmtId="0" fontId="6" fillId="0" borderId="20" xfId="2302" applyFont="1" applyFill="1" applyBorder="1" applyAlignment="1">
      <alignment horizontal="center" vertical="center" wrapText="1"/>
    </xf>
    <xf numFmtId="0" fontId="43" fillId="0" borderId="11" xfId="2302" applyFont="1" applyFill="1" applyBorder="1" applyAlignment="1">
      <alignment horizontal="center" vertical="center" wrapText="1"/>
    </xf>
    <xf numFmtId="0" fontId="41" fillId="0" borderId="11" xfId="2302" applyFont="1" applyFill="1" applyBorder="1" applyAlignment="1">
      <alignment horizontal="center" vertical="center" wrapText="1"/>
    </xf>
    <xf numFmtId="0" fontId="43" fillId="0" borderId="10" xfId="2302" applyFont="1" applyFill="1" applyBorder="1" applyAlignment="1">
      <alignment horizontal="center" vertical="center" wrapText="1"/>
    </xf>
    <xf numFmtId="0" fontId="41" fillId="0" borderId="10" xfId="2302" applyFont="1" applyFill="1" applyBorder="1" applyAlignment="1">
      <alignment horizontal="center" vertical="center" wrapText="1"/>
    </xf>
    <xf numFmtId="0" fontId="5" fillId="0" borderId="0" xfId="2302" applyFont="1" applyFill="1" applyBorder="1" applyAlignment="1">
      <alignment horizontal="left"/>
    </xf>
    <xf numFmtId="0" fontId="0" fillId="0" borderId="0" xfId="0" applyAlignment="1">
      <alignment horizontal="left"/>
    </xf>
    <xf numFmtId="0" fontId="25" fillId="51" borderId="27" xfId="2609" applyFont="1" applyFill="1" applyBorder="1" applyAlignment="1">
      <alignment horizontal="center" vertical="center" wrapText="1"/>
    </xf>
    <xf numFmtId="0" fontId="25" fillId="51" borderId="29" xfId="2609" applyFont="1" applyFill="1" applyBorder="1" applyAlignment="1">
      <alignment horizontal="center" vertical="center" wrapText="1"/>
    </xf>
    <xf numFmtId="0" fontId="25" fillId="51" borderId="28" xfId="2609" applyFont="1" applyFill="1" applyBorder="1" applyAlignment="1">
      <alignment horizontal="center" vertical="center" wrapText="1"/>
    </xf>
    <xf numFmtId="0" fontId="25" fillId="52" borderId="31" xfId="2609" applyFont="1" applyFill="1" applyBorder="1" applyAlignment="1">
      <alignment horizontal="center" vertical="center" wrapText="1"/>
    </xf>
    <xf numFmtId="0" fontId="25" fillId="50" borderId="11" xfId="2609" applyFont="1" applyFill="1" applyBorder="1" applyAlignment="1">
      <alignment horizontal="center" vertical="center" wrapText="1"/>
    </xf>
    <xf numFmtId="0" fontId="25" fillId="49" borderId="28" xfId="2609" applyFont="1" applyFill="1" applyBorder="1" applyAlignment="1">
      <alignment horizontal="center" vertical="center" wrapText="1"/>
    </xf>
    <xf numFmtId="0" fontId="25" fillId="50" borderId="31" xfId="2609" applyFont="1" applyFill="1" applyBorder="1" applyAlignment="1">
      <alignment horizontal="center" vertical="center" wrapText="1"/>
    </xf>
    <xf numFmtId="0" fontId="25" fillId="51" borderId="30" xfId="2609" applyFont="1" applyFill="1" applyBorder="1" applyAlignment="1">
      <alignment horizontal="center" vertical="center" wrapText="1"/>
    </xf>
    <xf numFmtId="0" fontId="25" fillId="51" borderId="32" xfId="2609" applyFont="1" applyFill="1" applyBorder="1" applyAlignment="1">
      <alignment horizontal="center" vertical="center" wrapText="1"/>
    </xf>
    <xf numFmtId="0" fontId="25" fillId="49" borderId="10" xfId="2609" applyFont="1" applyFill="1" applyBorder="1" applyAlignment="1">
      <alignment horizontal="center" vertical="center" wrapText="1"/>
    </xf>
    <xf numFmtId="0" fontId="25" fillId="49" borderId="27" xfId="2609" applyFont="1" applyFill="1" applyBorder="1" applyAlignment="1">
      <alignment horizontal="center" vertical="center" wrapText="1"/>
    </xf>
    <xf numFmtId="0" fontId="25" fillId="49" borderId="32" xfId="2609" applyFont="1" applyFill="1" applyBorder="1" applyAlignment="1">
      <alignment horizontal="center" vertical="center" wrapText="1"/>
    </xf>
    <xf numFmtId="0" fontId="25" fillId="52" borderId="30" xfId="2609" applyFont="1" applyFill="1" applyBorder="1" applyAlignment="1">
      <alignment horizontal="center" vertical="center" wrapText="1"/>
    </xf>
    <xf numFmtId="0" fontId="25" fillId="52" borderId="32" xfId="2609" applyFont="1" applyFill="1" applyBorder="1" applyAlignment="1">
      <alignment horizontal="center" vertical="center" wrapText="1"/>
    </xf>
    <xf numFmtId="0" fontId="25" fillId="50" borderId="10" xfId="2609" applyFont="1" applyFill="1" applyBorder="1" applyAlignment="1">
      <alignment horizontal="center" vertical="center" wrapText="1"/>
    </xf>
    <xf numFmtId="0" fontId="25" fillId="50" borderId="32" xfId="2609" applyFont="1" applyFill="1" applyBorder="1" applyAlignment="1">
      <alignment horizontal="center" vertical="center" wrapText="1"/>
    </xf>
    <xf numFmtId="0" fontId="25" fillId="49" borderId="30" xfId="2609" applyFont="1" applyFill="1" applyBorder="1" applyAlignment="1">
      <alignment horizontal="center" vertical="center" wrapText="1"/>
    </xf>
    <xf numFmtId="0" fontId="25" fillId="52" borderId="10" xfId="2609" applyFont="1" applyFill="1" applyBorder="1" applyAlignment="1">
      <alignment horizontal="center" vertical="center" wrapText="1"/>
    </xf>
    <xf numFmtId="0" fontId="25" fillId="50" borderId="30" xfId="2609" applyFont="1" applyFill="1" applyBorder="1" applyAlignment="1">
      <alignment horizontal="center" vertical="center" wrapText="1"/>
    </xf>
    <xf numFmtId="0" fontId="25" fillId="51" borderId="10" xfId="2609" applyFont="1" applyFill="1" applyBorder="1" applyAlignment="1">
      <alignment horizontal="center" vertical="center" wrapText="1"/>
    </xf>
  </cellXfs>
  <cellStyles count="3309">
    <cellStyle name="20% - Акцент1 2" xfId="1"/>
    <cellStyle name="20% - Акцент1 2 10" xfId="2"/>
    <cellStyle name="20% - Акцент1 2 11" xfId="3"/>
    <cellStyle name="20% - Акцент1 2 12" xfId="4"/>
    <cellStyle name="20% - Акцент1 2 13" xfId="5"/>
    <cellStyle name="20% - Акцент1 2 14" xfId="6"/>
    <cellStyle name="20% - Акцент1 2 15" xfId="7"/>
    <cellStyle name="20% - Акцент1 2 16" xfId="8"/>
    <cellStyle name="20% - Акцент1 2 17" xfId="9"/>
    <cellStyle name="20% - Акцент1 2 18" xfId="10"/>
    <cellStyle name="20% - Акцент1 2 19" xfId="11"/>
    <cellStyle name="20% - Акцент1 2 2" xfId="12"/>
    <cellStyle name="20% - Акцент1 2 20" xfId="13"/>
    <cellStyle name="20% - Акцент1 2 21" xfId="14"/>
    <cellStyle name="20% - Акцент1 2 22" xfId="15"/>
    <cellStyle name="20% - Акцент1 2 23" xfId="16"/>
    <cellStyle name="20% - Акцент1 2 24" xfId="17"/>
    <cellStyle name="20% - Акцент1 2 25" xfId="18"/>
    <cellStyle name="20% - Акцент1 2 26" xfId="19"/>
    <cellStyle name="20% - Акцент1 2 27" xfId="20"/>
    <cellStyle name="20% - Акцент1 2 28" xfId="21"/>
    <cellStyle name="20% - Акцент1 2 29" xfId="22"/>
    <cellStyle name="20% - Акцент1 2 3" xfId="23"/>
    <cellStyle name="20% - Акцент1 2 30" xfId="24"/>
    <cellStyle name="20% - Акцент1 2 31" xfId="25"/>
    <cellStyle name="20% - Акцент1 2 32" xfId="26"/>
    <cellStyle name="20% - Акцент1 2 33" xfId="27"/>
    <cellStyle name="20% - Акцент1 2 34" xfId="28"/>
    <cellStyle name="20% - Акцент1 2 35" xfId="29"/>
    <cellStyle name="20% - Акцент1 2 36" xfId="30"/>
    <cellStyle name="20% - Акцент1 2 37" xfId="31"/>
    <cellStyle name="20% - Акцент1 2 38" xfId="32"/>
    <cellStyle name="20% - Акцент1 2 39" xfId="33"/>
    <cellStyle name="20% - Акцент1 2 4" xfId="34"/>
    <cellStyle name="20% - Акцент1 2 40" xfId="35"/>
    <cellStyle name="20% - Акцент1 2 41" xfId="36"/>
    <cellStyle name="20% - Акцент1 2 42" xfId="37"/>
    <cellStyle name="20% - Акцент1 2 43" xfId="38"/>
    <cellStyle name="20% - Акцент1 2 44" xfId="39"/>
    <cellStyle name="20% - Акцент1 2 45" xfId="40"/>
    <cellStyle name="20% - Акцент1 2 46" xfId="41"/>
    <cellStyle name="20% - Акцент1 2 47" xfId="42"/>
    <cellStyle name="20% - Акцент1 2 48" xfId="43"/>
    <cellStyle name="20% - Акцент1 2 49" xfId="44"/>
    <cellStyle name="20% - Акцент1 2 5" xfId="45"/>
    <cellStyle name="20% - Акцент1 2 50" xfId="46"/>
    <cellStyle name="20% - Акцент1 2 51" xfId="47"/>
    <cellStyle name="20% - Акцент1 2 52" xfId="48"/>
    <cellStyle name="20% - Акцент1 2 53" xfId="49"/>
    <cellStyle name="20% - Акцент1 2 54" xfId="50"/>
    <cellStyle name="20% - Акцент1 2 55" xfId="51"/>
    <cellStyle name="20% - Акцент1 2 56" xfId="52"/>
    <cellStyle name="20% - Акцент1 2 57" xfId="53"/>
    <cellStyle name="20% - Акцент1 2 58" xfId="54"/>
    <cellStyle name="20% - Акцент1 2 59" xfId="55"/>
    <cellStyle name="20% - Акцент1 2 6" xfId="56"/>
    <cellStyle name="20% - Акцент1 2 60" xfId="2341"/>
    <cellStyle name="20% - Акцент1 2 61" xfId="2412"/>
    <cellStyle name="20% - Акцент1 2 62" xfId="2413"/>
    <cellStyle name="20% - Акцент1 2 63" xfId="2449"/>
    <cellStyle name="20% - Акцент1 2 64" xfId="2604"/>
    <cellStyle name="20% - Акцент1 2 65" xfId="2605"/>
    <cellStyle name="20% - Акцент1 2 66" xfId="2606"/>
    <cellStyle name="20% - Акцент1 2 67" xfId="2611"/>
    <cellStyle name="20% - Акцент1 2 68" xfId="2661"/>
    <cellStyle name="20% - Акцент1 2 69" xfId="2732"/>
    <cellStyle name="20% - Акцент1 2 7" xfId="57"/>
    <cellStyle name="20% - Акцент1 2 70" xfId="2733"/>
    <cellStyle name="20% - Акцент1 2 71" xfId="2874"/>
    <cellStyle name="20% - Акцент1 2 72" xfId="2875"/>
    <cellStyle name="20% - Акцент1 2 73" xfId="2876"/>
    <cellStyle name="20% - Акцент1 2 74" xfId="2877"/>
    <cellStyle name="20% - Акцент1 2 75" xfId="2913"/>
    <cellStyle name="20% - Акцент1 2 76" xfId="3054"/>
    <cellStyle name="20% - Акцент1 2 77" xfId="3055"/>
    <cellStyle name="20% - Акцент1 2 78" xfId="3056"/>
    <cellStyle name="20% - Акцент1 2 79" xfId="3057"/>
    <cellStyle name="20% - Акцент1 2 8" xfId="58"/>
    <cellStyle name="20% - Акцент1 2 80" xfId="3163"/>
    <cellStyle name="20% - Акцент1 2 81" xfId="3164"/>
    <cellStyle name="20% - Акцент1 2 82" xfId="3165"/>
    <cellStyle name="20% - Акцент1 2 83" xfId="3201"/>
    <cellStyle name="20% - Акцент1 2 84" xfId="3237"/>
    <cellStyle name="20% - Акцент1 2 85" xfId="3273"/>
    <cellStyle name="20% - Акцент1 2 9" xfId="59"/>
    <cellStyle name="20% - Акцент1 3" xfId="60"/>
    <cellStyle name="20% - Акцент1 3 10" xfId="61"/>
    <cellStyle name="20% - Акцент1 3 11" xfId="62"/>
    <cellStyle name="20% - Акцент1 3 12" xfId="63"/>
    <cellStyle name="20% - Акцент1 3 13" xfId="64"/>
    <cellStyle name="20% - Акцент1 3 14" xfId="65"/>
    <cellStyle name="20% - Акцент1 3 15" xfId="66"/>
    <cellStyle name="20% - Акцент1 3 16" xfId="67"/>
    <cellStyle name="20% - Акцент1 3 17" xfId="68"/>
    <cellStyle name="20% - Акцент1 3 18" xfId="69"/>
    <cellStyle name="20% - Акцент1 3 19" xfId="70"/>
    <cellStyle name="20% - Акцент1 3 2" xfId="71"/>
    <cellStyle name="20% - Акцент1 3 20" xfId="72"/>
    <cellStyle name="20% - Акцент1 3 21" xfId="73"/>
    <cellStyle name="20% - Акцент1 3 22" xfId="74"/>
    <cellStyle name="20% - Акцент1 3 23" xfId="75"/>
    <cellStyle name="20% - Акцент1 3 24" xfId="76"/>
    <cellStyle name="20% - Акцент1 3 25" xfId="77"/>
    <cellStyle name="20% - Акцент1 3 26" xfId="78"/>
    <cellStyle name="20% - Акцент1 3 27" xfId="79"/>
    <cellStyle name="20% - Акцент1 3 28" xfId="80"/>
    <cellStyle name="20% - Акцент1 3 29" xfId="81"/>
    <cellStyle name="20% - Акцент1 3 3" xfId="82"/>
    <cellStyle name="20% - Акцент1 3 30" xfId="83"/>
    <cellStyle name="20% - Акцент1 3 31" xfId="84"/>
    <cellStyle name="20% - Акцент1 3 32" xfId="85"/>
    <cellStyle name="20% - Акцент1 3 33" xfId="86"/>
    <cellStyle name="20% - Акцент1 3 34" xfId="87"/>
    <cellStyle name="20% - Акцент1 3 35" xfId="88"/>
    <cellStyle name="20% - Акцент1 3 36" xfId="89"/>
    <cellStyle name="20% - Акцент1 3 37" xfId="90"/>
    <cellStyle name="20% - Акцент1 3 38" xfId="91"/>
    <cellStyle name="20% - Акцент1 3 39" xfId="92"/>
    <cellStyle name="20% - Акцент1 3 4" xfId="93"/>
    <cellStyle name="20% - Акцент1 3 40" xfId="94"/>
    <cellStyle name="20% - Акцент1 3 41" xfId="95"/>
    <cellStyle name="20% - Акцент1 3 42" xfId="96"/>
    <cellStyle name="20% - Акцент1 3 43" xfId="97"/>
    <cellStyle name="20% - Акцент1 3 44" xfId="98"/>
    <cellStyle name="20% - Акцент1 3 45" xfId="99"/>
    <cellStyle name="20% - Акцент1 3 46" xfId="100"/>
    <cellStyle name="20% - Акцент1 3 47" xfId="101"/>
    <cellStyle name="20% - Акцент1 3 48" xfId="102"/>
    <cellStyle name="20% - Акцент1 3 49" xfId="103"/>
    <cellStyle name="20% - Акцент1 3 5" xfId="104"/>
    <cellStyle name="20% - Акцент1 3 50" xfId="105"/>
    <cellStyle name="20% - Акцент1 3 51" xfId="106"/>
    <cellStyle name="20% - Акцент1 3 52" xfId="107"/>
    <cellStyle name="20% - Акцент1 3 53" xfId="108"/>
    <cellStyle name="20% - Акцент1 3 54" xfId="109"/>
    <cellStyle name="20% - Акцент1 3 55" xfId="110"/>
    <cellStyle name="20% - Акцент1 3 56" xfId="111"/>
    <cellStyle name="20% - Акцент1 3 57" xfId="112"/>
    <cellStyle name="20% - Акцент1 3 58" xfId="113"/>
    <cellStyle name="20% - Акцент1 3 59" xfId="114"/>
    <cellStyle name="20% - Акцент1 3 6" xfId="115"/>
    <cellStyle name="20% - Акцент1 3 60" xfId="2342"/>
    <cellStyle name="20% - Акцент1 3 61" xfId="2411"/>
    <cellStyle name="20% - Акцент1 3 62" xfId="2414"/>
    <cellStyle name="20% - Акцент1 3 63" xfId="2451"/>
    <cellStyle name="20% - Акцент1 3 64" xfId="2602"/>
    <cellStyle name="20% - Акцент1 3 65" xfId="2450"/>
    <cellStyle name="20% - Акцент1 3 66" xfId="2603"/>
    <cellStyle name="20% - Акцент1 3 67" xfId="2612"/>
    <cellStyle name="20% - Акцент1 3 68" xfId="2662"/>
    <cellStyle name="20% - Акцент1 3 69" xfId="2731"/>
    <cellStyle name="20% - Акцент1 3 7" xfId="116"/>
    <cellStyle name="20% - Акцент1 3 70" xfId="2735"/>
    <cellStyle name="20% - Акцент1 3 71" xfId="2872"/>
    <cellStyle name="20% - Акцент1 3 72" xfId="2734"/>
    <cellStyle name="20% - Акцент1 3 73" xfId="2873"/>
    <cellStyle name="20% - Акцент1 3 74" xfId="2878"/>
    <cellStyle name="20% - Акцент1 3 75" xfId="2915"/>
    <cellStyle name="20% - Акцент1 3 76" xfId="3052"/>
    <cellStyle name="20% - Акцент1 3 77" xfId="2914"/>
    <cellStyle name="20% - Акцент1 3 78" xfId="3053"/>
    <cellStyle name="20% - Акцент1 3 79" xfId="3059"/>
    <cellStyle name="20% - Акцент1 3 8" xfId="117"/>
    <cellStyle name="20% - Акцент1 3 80" xfId="3162"/>
    <cellStyle name="20% - Акцент1 3 81" xfId="3058"/>
    <cellStyle name="20% - Акцент1 3 82" xfId="3166"/>
    <cellStyle name="20% - Акцент1 3 83" xfId="3202"/>
    <cellStyle name="20% - Акцент1 3 84" xfId="3238"/>
    <cellStyle name="20% - Акцент1 3 85" xfId="3274"/>
    <cellStyle name="20% - Акцент1 3 9" xfId="118"/>
    <cellStyle name="20% - Акцент1 4" xfId="119"/>
    <cellStyle name="20% - Акцент1 4 10" xfId="120"/>
    <cellStyle name="20% - Акцент1 4 11" xfId="121"/>
    <cellStyle name="20% - Акцент1 4 12" xfId="122"/>
    <cellStyle name="20% - Акцент1 4 13" xfId="123"/>
    <cellStyle name="20% - Акцент1 4 14" xfId="124"/>
    <cellStyle name="20% - Акцент1 4 15" xfId="125"/>
    <cellStyle name="20% - Акцент1 4 16" xfId="126"/>
    <cellStyle name="20% - Акцент1 4 17" xfId="127"/>
    <cellStyle name="20% - Акцент1 4 18" xfId="128"/>
    <cellStyle name="20% - Акцент1 4 19" xfId="129"/>
    <cellStyle name="20% - Акцент1 4 2" xfId="130"/>
    <cellStyle name="20% - Акцент1 4 20" xfId="131"/>
    <cellStyle name="20% - Акцент1 4 21" xfId="132"/>
    <cellStyle name="20% - Акцент1 4 22" xfId="133"/>
    <cellStyle name="20% - Акцент1 4 23" xfId="134"/>
    <cellStyle name="20% - Акцент1 4 24" xfId="135"/>
    <cellStyle name="20% - Акцент1 4 25" xfId="136"/>
    <cellStyle name="20% - Акцент1 4 26" xfId="137"/>
    <cellStyle name="20% - Акцент1 4 27" xfId="138"/>
    <cellStyle name="20% - Акцент1 4 28" xfId="139"/>
    <cellStyle name="20% - Акцент1 4 29" xfId="140"/>
    <cellStyle name="20% - Акцент1 4 3" xfId="141"/>
    <cellStyle name="20% - Акцент1 4 30" xfId="142"/>
    <cellStyle name="20% - Акцент1 4 31" xfId="143"/>
    <cellStyle name="20% - Акцент1 4 32" xfId="144"/>
    <cellStyle name="20% - Акцент1 4 33" xfId="145"/>
    <cellStyle name="20% - Акцент1 4 34" xfId="146"/>
    <cellStyle name="20% - Акцент1 4 35" xfId="147"/>
    <cellStyle name="20% - Акцент1 4 36" xfId="148"/>
    <cellStyle name="20% - Акцент1 4 37" xfId="149"/>
    <cellStyle name="20% - Акцент1 4 38" xfId="150"/>
    <cellStyle name="20% - Акцент1 4 39" xfId="151"/>
    <cellStyle name="20% - Акцент1 4 4" xfId="152"/>
    <cellStyle name="20% - Акцент1 4 40" xfId="153"/>
    <cellStyle name="20% - Акцент1 4 41" xfId="154"/>
    <cellStyle name="20% - Акцент1 4 42" xfId="155"/>
    <cellStyle name="20% - Акцент1 4 43" xfId="156"/>
    <cellStyle name="20% - Акцент1 4 44" xfId="157"/>
    <cellStyle name="20% - Акцент1 4 45" xfId="158"/>
    <cellStyle name="20% - Акцент1 4 46" xfId="159"/>
    <cellStyle name="20% - Акцент1 4 47" xfId="160"/>
    <cellStyle name="20% - Акцент1 4 48" xfId="161"/>
    <cellStyle name="20% - Акцент1 4 49" xfId="162"/>
    <cellStyle name="20% - Акцент1 4 5" xfId="163"/>
    <cellStyle name="20% - Акцент1 4 50" xfId="164"/>
    <cellStyle name="20% - Акцент1 4 51" xfId="165"/>
    <cellStyle name="20% - Акцент1 4 52" xfId="166"/>
    <cellStyle name="20% - Акцент1 4 53" xfId="167"/>
    <cellStyle name="20% - Акцент1 4 54" xfId="168"/>
    <cellStyle name="20% - Акцент1 4 55" xfId="169"/>
    <cellStyle name="20% - Акцент1 4 56" xfId="170"/>
    <cellStyle name="20% - Акцент1 4 57" xfId="171"/>
    <cellStyle name="20% - Акцент1 4 58" xfId="172"/>
    <cellStyle name="20% - Акцент1 4 59" xfId="173"/>
    <cellStyle name="20% - Акцент1 4 6" xfId="174"/>
    <cellStyle name="20% - Акцент1 4 60" xfId="2343"/>
    <cellStyle name="20% - Акцент1 4 61" xfId="2410"/>
    <cellStyle name="20% - Акцент1 4 62" xfId="2415"/>
    <cellStyle name="20% - Акцент1 4 63" xfId="2453"/>
    <cellStyle name="20% - Акцент1 4 64" xfId="2600"/>
    <cellStyle name="20% - Акцент1 4 65" xfId="2452"/>
    <cellStyle name="20% - Акцент1 4 66" xfId="2601"/>
    <cellStyle name="20% - Акцент1 4 67" xfId="2613"/>
    <cellStyle name="20% - Акцент1 4 68" xfId="2663"/>
    <cellStyle name="20% - Акцент1 4 69" xfId="2730"/>
    <cellStyle name="20% - Акцент1 4 7" xfId="175"/>
    <cellStyle name="20% - Акцент1 4 70" xfId="2737"/>
    <cellStyle name="20% - Акцент1 4 71" xfId="2870"/>
    <cellStyle name="20% - Акцент1 4 72" xfId="2736"/>
    <cellStyle name="20% - Акцент1 4 73" xfId="2871"/>
    <cellStyle name="20% - Акцент1 4 74" xfId="2879"/>
    <cellStyle name="20% - Акцент1 4 75" xfId="2917"/>
    <cellStyle name="20% - Акцент1 4 76" xfId="3050"/>
    <cellStyle name="20% - Акцент1 4 77" xfId="2916"/>
    <cellStyle name="20% - Акцент1 4 78" xfId="3051"/>
    <cellStyle name="20% - Акцент1 4 79" xfId="3061"/>
    <cellStyle name="20% - Акцент1 4 8" xfId="176"/>
    <cellStyle name="20% - Акцент1 4 80" xfId="3161"/>
    <cellStyle name="20% - Акцент1 4 81" xfId="3060"/>
    <cellStyle name="20% - Акцент1 4 82" xfId="3167"/>
    <cellStyle name="20% - Акцент1 4 83" xfId="3203"/>
    <cellStyle name="20% - Акцент1 4 84" xfId="3239"/>
    <cellStyle name="20% - Акцент1 4 85" xfId="3275"/>
    <cellStyle name="20% - Акцент1 4 9" xfId="177"/>
    <cellStyle name="20% - Акцент1 5" xfId="178"/>
    <cellStyle name="20% - Акцент1 5 2" xfId="2599"/>
    <cellStyle name="20% - Акцент1 5 3" xfId="2614"/>
    <cellStyle name="20% - Акцент1 6" xfId="179"/>
    <cellStyle name="20% - Акцент1 6 2" xfId="2598"/>
    <cellStyle name="20% - Акцент1 6 3" xfId="2615"/>
    <cellStyle name="20% - Акцент1 7" xfId="180"/>
    <cellStyle name="20% - Акцент1 8" xfId="2607"/>
    <cellStyle name="20% - Акцент1 9" xfId="2610"/>
    <cellStyle name="20% - Акцент2 2" xfId="181"/>
    <cellStyle name="20% - Акцент2 2 10" xfId="182"/>
    <cellStyle name="20% - Акцент2 2 11" xfId="183"/>
    <cellStyle name="20% - Акцент2 2 12" xfId="184"/>
    <cellStyle name="20% - Акцент2 2 13" xfId="185"/>
    <cellStyle name="20% - Акцент2 2 14" xfId="186"/>
    <cellStyle name="20% - Акцент2 2 15" xfId="187"/>
    <cellStyle name="20% - Акцент2 2 16" xfId="188"/>
    <cellStyle name="20% - Акцент2 2 17" xfId="189"/>
    <cellStyle name="20% - Акцент2 2 18" xfId="190"/>
    <cellStyle name="20% - Акцент2 2 19" xfId="191"/>
    <cellStyle name="20% - Акцент2 2 2" xfId="192"/>
    <cellStyle name="20% - Акцент2 2 20" xfId="193"/>
    <cellStyle name="20% - Акцент2 2 21" xfId="194"/>
    <cellStyle name="20% - Акцент2 2 22" xfId="195"/>
    <cellStyle name="20% - Акцент2 2 23" xfId="196"/>
    <cellStyle name="20% - Акцент2 2 24" xfId="197"/>
    <cellStyle name="20% - Акцент2 2 25" xfId="198"/>
    <cellStyle name="20% - Акцент2 2 26" xfId="199"/>
    <cellStyle name="20% - Акцент2 2 27" xfId="200"/>
    <cellStyle name="20% - Акцент2 2 28" xfId="201"/>
    <cellStyle name="20% - Акцент2 2 29" xfId="202"/>
    <cellStyle name="20% - Акцент2 2 3" xfId="203"/>
    <cellStyle name="20% - Акцент2 2 30" xfId="204"/>
    <cellStyle name="20% - Акцент2 2 31" xfId="205"/>
    <cellStyle name="20% - Акцент2 2 32" xfId="206"/>
    <cellStyle name="20% - Акцент2 2 33" xfId="207"/>
    <cellStyle name="20% - Акцент2 2 34" xfId="208"/>
    <cellStyle name="20% - Акцент2 2 35" xfId="209"/>
    <cellStyle name="20% - Акцент2 2 36" xfId="210"/>
    <cellStyle name="20% - Акцент2 2 37" xfId="211"/>
    <cellStyle name="20% - Акцент2 2 38" xfId="212"/>
    <cellStyle name="20% - Акцент2 2 39" xfId="213"/>
    <cellStyle name="20% - Акцент2 2 4" xfId="214"/>
    <cellStyle name="20% - Акцент2 2 40" xfId="215"/>
    <cellStyle name="20% - Акцент2 2 41" xfId="216"/>
    <cellStyle name="20% - Акцент2 2 42" xfId="217"/>
    <cellStyle name="20% - Акцент2 2 43" xfId="218"/>
    <cellStyle name="20% - Акцент2 2 44" xfId="219"/>
    <cellStyle name="20% - Акцент2 2 45" xfId="220"/>
    <cellStyle name="20% - Акцент2 2 46" xfId="221"/>
    <cellStyle name="20% - Акцент2 2 47" xfId="222"/>
    <cellStyle name="20% - Акцент2 2 48" xfId="223"/>
    <cellStyle name="20% - Акцент2 2 49" xfId="224"/>
    <cellStyle name="20% - Акцент2 2 5" xfId="225"/>
    <cellStyle name="20% - Акцент2 2 50" xfId="226"/>
    <cellStyle name="20% - Акцент2 2 51" xfId="227"/>
    <cellStyle name="20% - Акцент2 2 52" xfId="228"/>
    <cellStyle name="20% - Акцент2 2 53" xfId="229"/>
    <cellStyle name="20% - Акцент2 2 54" xfId="230"/>
    <cellStyle name="20% - Акцент2 2 55" xfId="231"/>
    <cellStyle name="20% - Акцент2 2 56" xfId="232"/>
    <cellStyle name="20% - Акцент2 2 57" xfId="233"/>
    <cellStyle name="20% - Акцент2 2 58" xfId="234"/>
    <cellStyle name="20% - Акцент2 2 59" xfId="235"/>
    <cellStyle name="20% - Акцент2 2 6" xfId="236"/>
    <cellStyle name="20% - Акцент2 2 60" xfId="2344"/>
    <cellStyle name="20% - Акцент2 2 61" xfId="2409"/>
    <cellStyle name="20% - Акцент2 2 62" xfId="2416"/>
    <cellStyle name="20% - Акцент2 2 63" xfId="2455"/>
    <cellStyle name="20% - Акцент2 2 64" xfId="2595"/>
    <cellStyle name="20% - Акцент2 2 65" xfId="2454"/>
    <cellStyle name="20% - Акцент2 2 66" xfId="2596"/>
    <cellStyle name="20% - Акцент2 2 67" xfId="2617"/>
    <cellStyle name="20% - Акцент2 2 68" xfId="2664"/>
    <cellStyle name="20% - Акцент2 2 69" xfId="2729"/>
    <cellStyle name="20% - Акцент2 2 7" xfId="237"/>
    <cellStyle name="20% - Акцент2 2 70" xfId="2740"/>
    <cellStyle name="20% - Акцент2 2 71" xfId="2868"/>
    <cellStyle name="20% - Акцент2 2 72" xfId="2738"/>
    <cellStyle name="20% - Акцент2 2 73" xfId="2869"/>
    <cellStyle name="20% - Акцент2 2 74" xfId="2880"/>
    <cellStyle name="20% - Акцент2 2 75" xfId="2920"/>
    <cellStyle name="20% - Акцент2 2 76" xfId="3048"/>
    <cellStyle name="20% - Акцент2 2 77" xfId="2918"/>
    <cellStyle name="20% - Акцент2 2 78" xfId="3049"/>
    <cellStyle name="20% - Акцент2 2 79" xfId="3063"/>
    <cellStyle name="20% - Акцент2 2 8" xfId="238"/>
    <cellStyle name="20% - Акцент2 2 80" xfId="3160"/>
    <cellStyle name="20% - Акцент2 2 81" xfId="3062"/>
    <cellStyle name="20% - Акцент2 2 82" xfId="3168"/>
    <cellStyle name="20% - Акцент2 2 83" xfId="3204"/>
    <cellStyle name="20% - Акцент2 2 84" xfId="3240"/>
    <cellStyle name="20% - Акцент2 2 85" xfId="3276"/>
    <cellStyle name="20% - Акцент2 2 9" xfId="239"/>
    <cellStyle name="20% - Акцент2 3" xfId="240"/>
    <cellStyle name="20% - Акцент2 3 10" xfId="241"/>
    <cellStyle name="20% - Акцент2 3 11" xfId="242"/>
    <cellStyle name="20% - Акцент2 3 12" xfId="243"/>
    <cellStyle name="20% - Акцент2 3 13" xfId="244"/>
    <cellStyle name="20% - Акцент2 3 14" xfId="245"/>
    <cellStyle name="20% - Акцент2 3 15" xfId="246"/>
    <cellStyle name="20% - Акцент2 3 16" xfId="247"/>
    <cellStyle name="20% - Акцент2 3 17" xfId="248"/>
    <cellStyle name="20% - Акцент2 3 18" xfId="249"/>
    <cellStyle name="20% - Акцент2 3 19" xfId="250"/>
    <cellStyle name="20% - Акцент2 3 2" xfId="251"/>
    <cellStyle name="20% - Акцент2 3 20" xfId="252"/>
    <cellStyle name="20% - Акцент2 3 21" xfId="253"/>
    <cellStyle name="20% - Акцент2 3 22" xfId="254"/>
    <cellStyle name="20% - Акцент2 3 23" xfId="255"/>
    <cellStyle name="20% - Акцент2 3 24" xfId="256"/>
    <cellStyle name="20% - Акцент2 3 25" xfId="257"/>
    <cellStyle name="20% - Акцент2 3 26" xfId="258"/>
    <cellStyle name="20% - Акцент2 3 27" xfId="259"/>
    <cellStyle name="20% - Акцент2 3 28" xfId="260"/>
    <cellStyle name="20% - Акцент2 3 29" xfId="261"/>
    <cellStyle name="20% - Акцент2 3 3" xfId="262"/>
    <cellStyle name="20% - Акцент2 3 30" xfId="263"/>
    <cellStyle name="20% - Акцент2 3 31" xfId="264"/>
    <cellStyle name="20% - Акцент2 3 32" xfId="265"/>
    <cellStyle name="20% - Акцент2 3 33" xfId="266"/>
    <cellStyle name="20% - Акцент2 3 34" xfId="267"/>
    <cellStyle name="20% - Акцент2 3 35" xfId="268"/>
    <cellStyle name="20% - Акцент2 3 36" xfId="269"/>
    <cellStyle name="20% - Акцент2 3 37" xfId="270"/>
    <cellStyle name="20% - Акцент2 3 38" xfId="271"/>
    <cellStyle name="20% - Акцент2 3 39" xfId="272"/>
    <cellStyle name="20% - Акцент2 3 4" xfId="273"/>
    <cellStyle name="20% - Акцент2 3 40" xfId="274"/>
    <cellStyle name="20% - Акцент2 3 41" xfId="275"/>
    <cellStyle name="20% - Акцент2 3 42" xfId="276"/>
    <cellStyle name="20% - Акцент2 3 43" xfId="277"/>
    <cellStyle name="20% - Акцент2 3 44" xfId="278"/>
    <cellStyle name="20% - Акцент2 3 45" xfId="279"/>
    <cellStyle name="20% - Акцент2 3 46" xfId="280"/>
    <cellStyle name="20% - Акцент2 3 47" xfId="281"/>
    <cellStyle name="20% - Акцент2 3 48" xfId="282"/>
    <cellStyle name="20% - Акцент2 3 49" xfId="283"/>
    <cellStyle name="20% - Акцент2 3 5" xfId="284"/>
    <cellStyle name="20% - Акцент2 3 50" xfId="285"/>
    <cellStyle name="20% - Акцент2 3 51" xfId="286"/>
    <cellStyle name="20% - Акцент2 3 52" xfId="287"/>
    <cellStyle name="20% - Акцент2 3 53" xfId="288"/>
    <cellStyle name="20% - Акцент2 3 54" xfId="289"/>
    <cellStyle name="20% - Акцент2 3 55" xfId="290"/>
    <cellStyle name="20% - Акцент2 3 56" xfId="291"/>
    <cellStyle name="20% - Акцент2 3 57" xfId="292"/>
    <cellStyle name="20% - Акцент2 3 58" xfId="293"/>
    <cellStyle name="20% - Акцент2 3 59" xfId="294"/>
    <cellStyle name="20% - Акцент2 3 6" xfId="295"/>
    <cellStyle name="20% - Акцент2 3 60" xfId="2346"/>
    <cellStyle name="20% - Акцент2 3 61" xfId="2408"/>
    <cellStyle name="20% - Акцент2 3 62" xfId="2417"/>
    <cellStyle name="20% - Акцент2 3 63" xfId="2458"/>
    <cellStyle name="20% - Акцент2 3 64" xfId="2592"/>
    <cellStyle name="20% - Акцент2 3 65" xfId="2456"/>
    <cellStyle name="20% - Акцент2 3 66" xfId="2593"/>
    <cellStyle name="20% - Акцент2 3 67" xfId="2618"/>
    <cellStyle name="20% - Акцент2 3 68" xfId="2666"/>
    <cellStyle name="20% - Акцент2 3 69" xfId="2728"/>
    <cellStyle name="20% - Акцент2 3 7" xfId="296"/>
    <cellStyle name="20% - Акцент2 3 70" xfId="2744"/>
    <cellStyle name="20% - Акцент2 3 71" xfId="2865"/>
    <cellStyle name="20% - Акцент2 3 72" xfId="2741"/>
    <cellStyle name="20% - Акцент2 3 73" xfId="2867"/>
    <cellStyle name="20% - Акцент2 3 74" xfId="2881"/>
    <cellStyle name="20% - Акцент2 3 75" xfId="2924"/>
    <cellStyle name="20% - Акцент2 3 76" xfId="3045"/>
    <cellStyle name="20% - Акцент2 3 77" xfId="2921"/>
    <cellStyle name="20% - Акцент2 3 78" xfId="3047"/>
    <cellStyle name="20% - Акцент2 3 79" xfId="3066"/>
    <cellStyle name="20% - Акцент2 3 8" xfId="297"/>
    <cellStyle name="20% - Акцент2 3 80" xfId="3158"/>
    <cellStyle name="20% - Акцент2 3 81" xfId="3064"/>
    <cellStyle name="20% - Акцент2 3 82" xfId="3169"/>
    <cellStyle name="20% - Акцент2 3 83" xfId="3205"/>
    <cellStyle name="20% - Акцент2 3 84" xfId="3241"/>
    <cellStyle name="20% - Акцент2 3 85" xfId="3277"/>
    <cellStyle name="20% - Акцент2 3 9" xfId="298"/>
    <cellStyle name="20% - Акцент2 4" xfId="299"/>
    <cellStyle name="20% - Акцент2 4 10" xfId="300"/>
    <cellStyle name="20% - Акцент2 4 11" xfId="301"/>
    <cellStyle name="20% - Акцент2 4 12" xfId="302"/>
    <cellStyle name="20% - Акцент2 4 13" xfId="303"/>
    <cellStyle name="20% - Акцент2 4 14" xfId="304"/>
    <cellStyle name="20% - Акцент2 4 15" xfId="305"/>
    <cellStyle name="20% - Акцент2 4 16" xfId="306"/>
    <cellStyle name="20% - Акцент2 4 17" xfId="307"/>
    <cellStyle name="20% - Акцент2 4 18" xfId="308"/>
    <cellStyle name="20% - Акцент2 4 19" xfId="309"/>
    <cellStyle name="20% - Акцент2 4 2" xfId="310"/>
    <cellStyle name="20% - Акцент2 4 20" xfId="311"/>
    <cellStyle name="20% - Акцент2 4 21" xfId="312"/>
    <cellStyle name="20% - Акцент2 4 22" xfId="313"/>
    <cellStyle name="20% - Акцент2 4 23" xfId="314"/>
    <cellStyle name="20% - Акцент2 4 24" xfId="315"/>
    <cellStyle name="20% - Акцент2 4 25" xfId="316"/>
    <cellStyle name="20% - Акцент2 4 26" xfId="317"/>
    <cellStyle name="20% - Акцент2 4 27" xfId="318"/>
    <cellStyle name="20% - Акцент2 4 28" xfId="319"/>
    <cellStyle name="20% - Акцент2 4 29" xfId="320"/>
    <cellStyle name="20% - Акцент2 4 3" xfId="321"/>
    <cellStyle name="20% - Акцент2 4 30" xfId="322"/>
    <cellStyle name="20% - Акцент2 4 31" xfId="323"/>
    <cellStyle name="20% - Акцент2 4 32" xfId="324"/>
    <cellStyle name="20% - Акцент2 4 33" xfId="325"/>
    <cellStyle name="20% - Акцент2 4 34" xfId="326"/>
    <cellStyle name="20% - Акцент2 4 35" xfId="327"/>
    <cellStyle name="20% - Акцент2 4 36" xfId="328"/>
    <cellStyle name="20% - Акцент2 4 37" xfId="329"/>
    <cellStyle name="20% - Акцент2 4 38" xfId="330"/>
    <cellStyle name="20% - Акцент2 4 39" xfId="331"/>
    <cellStyle name="20% - Акцент2 4 4" xfId="332"/>
    <cellStyle name="20% - Акцент2 4 40" xfId="333"/>
    <cellStyle name="20% - Акцент2 4 41" xfId="334"/>
    <cellStyle name="20% - Акцент2 4 42" xfId="335"/>
    <cellStyle name="20% - Акцент2 4 43" xfId="336"/>
    <cellStyle name="20% - Акцент2 4 44" xfId="337"/>
    <cellStyle name="20% - Акцент2 4 45" xfId="338"/>
    <cellStyle name="20% - Акцент2 4 46" xfId="339"/>
    <cellStyle name="20% - Акцент2 4 47" xfId="340"/>
    <cellStyle name="20% - Акцент2 4 48" xfId="341"/>
    <cellStyle name="20% - Акцент2 4 49" xfId="342"/>
    <cellStyle name="20% - Акцент2 4 5" xfId="343"/>
    <cellStyle name="20% - Акцент2 4 50" xfId="344"/>
    <cellStyle name="20% - Акцент2 4 51" xfId="345"/>
    <cellStyle name="20% - Акцент2 4 52" xfId="346"/>
    <cellStyle name="20% - Акцент2 4 53" xfId="347"/>
    <cellStyle name="20% - Акцент2 4 54" xfId="348"/>
    <cellStyle name="20% - Акцент2 4 55" xfId="349"/>
    <cellStyle name="20% - Акцент2 4 56" xfId="350"/>
    <cellStyle name="20% - Акцент2 4 57" xfId="351"/>
    <cellStyle name="20% - Акцент2 4 58" xfId="352"/>
    <cellStyle name="20% - Акцент2 4 59" xfId="353"/>
    <cellStyle name="20% - Акцент2 4 6" xfId="354"/>
    <cellStyle name="20% - Акцент2 4 60" xfId="2348"/>
    <cellStyle name="20% - Акцент2 4 61" xfId="2406"/>
    <cellStyle name="20% - Акцент2 4 62" xfId="2418"/>
    <cellStyle name="20% - Акцент2 4 63" xfId="2461"/>
    <cellStyle name="20% - Акцент2 4 64" xfId="2588"/>
    <cellStyle name="20% - Акцент2 4 65" xfId="2459"/>
    <cellStyle name="20% - Акцент2 4 66" xfId="2589"/>
    <cellStyle name="20% - Акцент2 4 67" xfId="2619"/>
    <cellStyle name="20% - Акцент2 4 68" xfId="2668"/>
    <cellStyle name="20% - Акцент2 4 69" xfId="2726"/>
    <cellStyle name="20% - Акцент2 4 7" xfId="355"/>
    <cellStyle name="20% - Акцент2 4 70" xfId="2747"/>
    <cellStyle name="20% - Акцент2 4 71" xfId="2861"/>
    <cellStyle name="20% - Акцент2 4 72" xfId="2745"/>
    <cellStyle name="20% - Акцент2 4 73" xfId="2863"/>
    <cellStyle name="20% - Акцент2 4 74" xfId="2882"/>
    <cellStyle name="20% - Акцент2 4 75" xfId="2927"/>
    <cellStyle name="20% - Акцент2 4 76" xfId="3041"/>
    <cellStyle name="20% - Акцент2 4 77" xfId="2925"/>
    <cellStyle name="20% - Акцент2 4 78" xfId="3043"/>
    <cellStyle name="20% - Акцент2 4 79" xfId="3069"/>
    <cellStyle name="20% - Акцент2 4 8" xfId="356"/>
    <cellStyle name="20% - Акцент2 4 80" xfId="3155"/>
    <cellStyle name="20% - Акцент2 4 81" xfId="3067"/>
    <cellStyle name="20% - Акцент2 4 82" xfId="3170"/>
    <cellStyle name="20% - Акцент2 4 83" xfId="3206"/>
    <cellStyle name="20% - Акцент2 4 84" xfId="3242"/>
    <cellStyle name="20% - Акцент2 4 85" xfId="3278"/>
    <cellStyle name="20% - Акцент2 4 9" xfId="357"/>
    <cellStyle name="20% - Акцент2 5" xfId="358"/>
    <cellStyle name="20% - Акцент2 5 2" xfId="2585"/>
    <cellStyle name="20% - Акцент2 5 3" xfId="2620"/>
    <cellStyle name="20% - Акцент2 6" xfId="359"/>
    <cellStyle name="20% - Акцент2 6 2" xfId="2584"/>
    <cellStyle name="20% - Акцент2 6 3" xfId="2621"/>
    <cellStyle name="20% - Акцент2 7" xfId="360"/>
    <cellStyle name="20% - Акцент2 8" xfId="2597"/>
    <cellStyle name="20% - Акцент2 9" xfId="2616"/>
    <cellStyle name="20% - Акцент3 2" xfId="361"/>
    <cellStyle name="20% - Акцент3 2 10" xfId="362"/>
    <cellStyle name="20% - Акцент3 2 11" xfId="363"/>
    <cellStyle name="20% - Акцент3 2 12" xfId="364"/>
    <cellStyle name="20% - Акцент3 2 13" xfId="365"/>
    <cellStyle name="20% - Акцент3 2 14" xfId="366"/>
    <cellStyle name="20% - Акцент3 2 15" xfId="367"/>
    <cellStyle name="20% - Акцент3 2 16" xfId="368"/>
    <cellStyle name="20% - Акцент3 2 17" xfId="369"/>
    <cellStyle name="20% - Акцент3 2 18" xfId="370"/>
    <cellStyle name="20% - Акцент3 2 19" xfId="371"/>
    <cellStyle name="20% - Акцент3 2 2" xfId="372"/>
    <cellStyle name="20% - Акцент3 2 20" xfId="373"/>
    <cellStyle name="20% - Акцент3 2 21" xfId="374"/>
    <cellStyle name="20% - Акцент3 2 22" xfId="375"/>
    <cellStyle name="20% - Акцент3 2 23" xfId="376"/>
    <cellStyle name="20% - Акцент3 2 24" xfId="377"/>
    <cellStyle name="20% - Акцент3 2 25" xfId="378"/>
    <cellStyle name="20% - Акцент3 2 26" xfId="379"/>
    <cellStyle name="20% - Акцент3 2 27" xfId="380"/>
    <cellStyle name="20% - Акцент3 2 28" xfId="381"/>
    <cellStyle name="20% - Акцент3 2 29" xfId="382"/>
    <cellStyle name="20% - Акцент3 2 3" xfId="383"/>
    <cellStyle name="20% - Акцент3 2 30" xfId="384"/>
    <cellStyle name="20% - Акцент3 2 31" xfId="385"/>
    <cellStyle name="20% - Акцент3 2 32" xfId="386"/>
    <cellStyle name="20% - Акцент3 2 33" xfId="387"/>
    <cellStyle name="20% - Акцент3 2 34" xfId="388"/>
    <cellStyle name="20% - Акцент3 2 35" xfId="389"/>
    <cellStyle name="20% - Акцент3 2 36" xfId="390"/>
    <cellStyle name="20% - Акцент3 2 37" xfId="391"/>
    <cellStyle name="20% - Акцент3 2 38" xfId="392"/>
    <cellStyle name="20% - Акцент3 2 39" xfId="393"/>
    <cellStyle name="20% - Акцент3 2 4" xfId="394"/>
    <cellStyle name="20% - Акцент3 2 40" xfId="395"/>
    <cellStyle name="20% - Акцент3 2 41" xfId="396"/>
    <cellStyle name="20% - Акцент3 2 42" xfId="397"/>
    <cellStyle name="20% - Акцент3 2 43" xfId="398"/>
    <cellStyle name="20% - Акцент3 2 44" xfId="399"/>
    <cellStyle name="20% - Акцент3 2 45" xfId="400"/>
    <cellStyle name="20% - Акцент3 2 46" xfId="401"/>
    <cellStyle name="20% - Акцент3 2 47" xfId="402"/>
    <cellStyle name="20% - Акцент3 2 48" xfId="403"/>
    <cellStyle name="20% - Акцент3 2 49" xfId="404"/>
    <cellStyle name="20% - Акцент3 2 5" xfId="405"/>
    <cellStyle name="20% - Акцент3 2 50" xfId="406"/>
    <cellStyle name="20% - Акцент3 2 51" xfId="407"/>
    <cellStyle name="20% - Акцент3 2 52" xfId="408"/>
    <cellStyle name="20% - Акцент3 2 53" xfId="409"/>
    <cellStyle name="20% - Акцент3 2 54" xfId="410"/>
    <cellStyle name="20% - Акцент3 2 55" xfId="411"/>
    <cellStyle name="20% - Акцент3 2 56" xfId="412"/>
    <cellStyle name="20% - Акцент3 2 57" xfId="413"/>
    <cellStyle name="20% - Акцент3 2 58" xfId="414"/>
    <cellStyle name="20% - Акцент3 2 59" xfId="415"/>
    <cellStyle name="20% - Акцент3 2 6" xfId="416"/>
    <cellStyle name="20% - Акцент3 2 60" xfId="2350"/>
    <cellStyle name="20% - Акцент3 2 61" xfId="2403"/>
    <cellStyle name="20% - Акцент3 2 62" xfId="2419"/>
    <cellStyle name="20% - Акцент3 2 63" xfId="2464"/>
    <cellStyle name="20% - Акцент3 2 64" xfId="2580"/>
    <cellStyle name="20% - Акцент3 2 65" xfId="2463"/>
    <cellStyle name="20% - Акцент3 2 66" xfId="2582"/>
    <cellStyle name="20% - Акцент3 2 67" xfId="2623"/>
    <cellStyle name="20% - Акцент3 2 68" xfId="2670"/>
    <cellStyle name="20% - Акцент3 2 69" xfId="2723"/>
    <cellStyle name="20% - Акцент3 2 7" xfId="417"/>
    <cellStyle name="20% - Акцент3 2 70" xfId="2751"/>
    <cellStyle name="20% - Акцент3 2 71" xfId="2856"/>
    <cellStyle name="20% - Акцент3 2 72" xfId="2750"/>
    <cellStyle name="20% - Акцент3 2 73" xfId="2858"/>
    <cellStyle name="20% - Акцент3 2 74" xfId="2883"/>
    <cellStyle name="20% - Акцент3 2 75" xfId="2931"/>
    <cellStyle name="20% - Акцент3 2 76" xfId="3036"/>
    <cellStyle name="20% - Акцент3 2 77" xfId="2930"/>
    <cellStyle name="20% - Акцент3 2 78" xfId="3038"/>
    <cellStyle name="20% - Акцент3 2 79" xfId="3072"/>
    <cellStyle name="20% - Акцент3 2 8" xfId="418"/>
    <cellStyle name="20% - Акцент3 2 80" xfId="3151"/>
    <cellStyle name="20% - Акцент3 2 81" xfId="3071"/>
    <cellStyle name="20% - Акцент3 2 82" xfId="3171"/>
    <cellStyle name="20% - Акцент3 2 83" xfId="3207"/>
    <cellStyle name="20% - Акцент3 2 84" xfId="3243"/>
    <cellStyle name="20% - Акцент3 2 85" xfId="3279"/>
    <cellStyle name="20% - Акцент3 2 9" xfId="419"/>
    <cellStyle name="20% - Акцент3 3" xfId="420"/>
    <cellStyle name="20% - Акцент3 3 10" xfId="421"/>
    <cellStyle name="20% - Акцент3 3 11" xfId="422"/>
    <cellStyle name="20% - Акцент3 3 12" xfId="423"/>
    <cellStyle name="20% - Акцент3 3 13" xfId="424"/>
    <cellStyle name="20% - Акцент3 3 14" xfId="425"/>
    <cellStyle name="20% - Акцент3 3 15" xfId="426"/>
    <cellStyle name="20% - Акцент3 3 16" xfId="427"/>
    <cellStyle name="20% - Акцент3 3 17" xfId="428"/>
    <cellStyle name="20% - Акцент3 3 18" xfId="429"/>
    <cellStyle name="20% - Акцент3 3 19" xfId="430"/>
    <cellStyle name="20% - Акцент3 3 2" xfId="431"/>
    <cellStyle name="20% - Акцент3 3 20" xfId="432"/>
    <cellStyle name="20% - Акцент3 3 21" xfId="433"/>
    <cellStyle name="20% - Акцент3 3 22" xfId="434"/>
    <cellStyle name="20% - Акцент3 3 23" xfId="435"/>
    <cellStyle name="20% - Акцент3 3 24" xfId="436"/>
    <cellStyle name="20% - Акцент3 3 25" xfId="437"/>
    <cellStyle name="20% - Акцент3 3 26" xfId="438"/>
    <cellStyle name="20% - Акцент3 3 27" xfId="439"/>
    <cellStyle name="20% - Акцент3 3 28" xfId="440"/>
    <cellStyle name="20% - Акцент3 3 29" xfId="441"/>
    <cellStyle name="20% - Акцент3 3 3" xfId="442"/>
    <cellStyle name="20% - Акцент3 3 30" xfId="443"/>
    <cellStyle name="20% - Акцент3 3 31" xfId="444"/>
    <cellStyle name="20% - Акцент3 3 32" xfId="445"/>
    <cellStyle name="20% - Акцент3 3 33" xfId="446"/>
    <cellStyle name="20% - Акцент3 3 34" xfId="447"/>
    <cellStyle name="20% - Акцент3 3 35" xfId="448"/>
    <cellStyle name="20% - Акцент3 3 36" xfId="449"/>
    <cellStyle name="20% - Акцент3 3 37" xfId="450"/>
    <cellStyle name="20% - Акцент3 3 38" xfId="451"/>
    <cellStyle name="20% - Акцент3 3 39" xfId="452"/>
    <cellStyle name="20% - Акцент3 3 4" xfId="453"/>
    <cellStyle name="20% - Акцент3 3 40" xfId="454"/>
    <cellStyle name="20% - Акцент3 3 41" xfId="455"/>
    <cellStyle name="20% - Акцент3 3 42" xfId="456"/>
    <cellStyle name="20% - Акцент3 3 43" xfId="457"/>
    <cellStyle name="20% - Акцент3 3 44" xfId="458"/>
    <cellStyle name="20% - Акцент3 3 45" xfId="459"/>
    <cellStyle name="20% - Акцент3 3 46" xfId="460"/>
    <cellStyle name="20% - Акцент3 3 47" xfId="461"/>
    <cellStyle name="20% - Акцент3 3 48" xfId="462"/>
    <cellStyle name="20% - Акцент3 3 49" xfId="463"/>
    <cellStyle name="20% - Акцент3 3 5" xfId="464"/>
    <cellStyle name="20% - Акцент3 3 50" xfId="465"/>
    <cellStyle name="20% - Акцент3 3 51" xfId="466"/>
    <cellStyle name="20% - Акцент3 3 52" xfId="467"/>
    <cellStyle name="20% - Акцент3 3 53" xfId="468"/>
    <cellStyle name="20% - Акцент3 3 54" xfId="469"/>
    <cellStyle name="20% - Акцент3 3 55" xfId="470"/>
    <cellStyle name="20% - Акцент3 3 56" xfId="471"/>
    <cellStyle name="20% - Акцент3 3 57" xfId="472"/>
    <cellStyle name="20% - Акцент3 3 58" xfId="473"/>
    <cellStyle name="20% - Акцент3 3 59" xfId="474"/>
    <cellStyle name="20% - Акцент3 3 6" xfId="475"/>
    <cellStyle name="20% - Акцент3 3 60" xfId="2352"/>
    <cellStyle name="20% - Акцент3 3 61" xfId="2401"/>
    <cellStyle name="20% - Акцент3 3 62" xfId="2420"/>
    <cellStyle name="20% - Акцент3 3 63" xfId="2467"/>
    <cellStyle name="20% - Акцент3 3 64" xfId="2576"/>
    <cellStyle name="20% - Акцент3 3 65" xfId="2466"/>
    <cellStyle name="20% - Акцент3 3 66" xfId="2578"/>
    <cellStyle name="20% - Акцент3 3 67" xfId="2624"/>
    <cellStyle name="20% - Акцент3 3 68" xfId="2672"/>
    <cellStyle name="20% - Акцент3 3 69" xfId="2721"/>
    <cellStyle name="20% - Акцент3 3 7" xfId="476"/>
    <cellStyle name="20% - Акцент3 3 70" xfId="2755"/>
    <cellStyle name="20% - Акцент3 3 71" xfId="2852"/>
    <cellStyle name="20% - Акцент3 3 72" xfId="2754"/>
    <cellStyle name="20% - Акцент3 3 73" xfId="2854"/>
    <cellStyle name="20% - Акцент3 3 74" xfId="2884"/>
    <cellStyle name="20% - Акцент3 3 75" xfId="2935"/>
    <cellStyle name="20% - Акцент3 3 76" xfId="3032"/>
    <cellStyle name="20% - Акцент3 3 77" xfId="2934"/>
    <cellStyle name="20% - Акцент3 3 78" xfId="3034"/>
    <cellStyle name="20% - Акцент3 3 79" xfId="3075"/>
    <cellStyle name="20% - Акцент3 3 8" xfId="477"/>
    <cellStyle name="20% - Акцент3 3 80" xfId="3148"/>
    <cellStyle name="20% - Акцент3 3 81" xfId="3074"/>
    <cellStyle name="20% - Акцент3 3 82" xfId="3172"/>
    <cellStyle name="20% - Акцент3 3 83" xfId="3208"/>
    <cellStyle name="20% - Акцент3 3 84" xfId="3244"/>
    <cellStyle name="20% - Акцент3 3 85" xfId="3280"/>
    <cellStyle name="20% - Акцент3 3 9" xfId="478"/>
    <cellStyle name="20% - Акцент3 4" xfId="479"/>
    <cellStyle name="20% - Акцент3 4 10" xfId="480"/>
    <cellStyle name="20% - Акцент3 4 11" xfId="481"/>
    <cellStyle name="20% - Акцент3 4 12" xfId="482"/>
    <cellStyle name="20% - Акцент3 4 13" xfId="483"/>
    <cellStyle name="20% - Акцент3 4 14" xfId="484"/>
    <cellStyle name="20% - Акцент3 4 15" xfId="485"/>
    <cellStyle name="20% - Акцент3 4 16" xfId="486"/>
    <cellStyle name="20% - Акцент3 4 17" xfId="487"/>
    <cellStyle name="20% - Акцент3 4 18" xfId="488"/>
    <cellStyle name="20% - Акцент3 4 19" xfId="489"/>
    <cellStyle name="20% - Акцент3 4 2" xfId="490"/>
    <cellStyle name="20% - Акцент3 4 20" xfId="491"/>
    <cellStyle name="20% - Акцент3 4 21" xfId="492"/>
    <cellStyle name="20% - Акцент3 4 22" xfId="493"/>
    <cellStyle name="20% - Акцент3 4 23" xfId="494"/>
    <cellStyle name="20% - Акцент3 4 24" xfId="495"/>
    <cellStyle name="20% - Акцент3 4 25" xfId="496"/>
    <cellStyle name="20% - Акцент3 4 26" xfId="497"/>
    <cellStyle name="20% - Акцент3 4 27" xfId="498"/>
    <cellStyle name="20% - Акцент3 4 28" xfId="499"/>
    <cellStyle name="20% - Акцент3 4 29" xfId="500"/>
    <cellStyle name="20% - Акцент3 4 3" xfId="501"/>
    <cellStyle name="20% - Акцент3 4 30" xfId="502"/>
    <cellStyle name="20% - Акцент3 4 31" xfId="503"/>
    <cellStyle name="20% - Акцент3 4 32" xfId="504"/>
    <cellStyle name="20% - Акцент3 4 33" xfId="505"/>
    <cellStyle name="20% - Акцент3 4 34" xfId="506"/>
    <cellStyle name="20% - Акцент3 4 35" xfId="507"/>
    <cellStyle name="20% - Акцент3 4 36" xfId="508"/>
    <cellStyle name="20% - Акцент3 4 37" xfId="509"/>
    <cellStyle name="20% - Акцент3 4 38" xfId="510"/>
    <cellStyle name="20% - Акцент3 4 39" xfId="511"/>
    <cellStyle name="20% - Акцент3 4 4" xfId="512"/>
    <cellStyle name="20% - Акцент3 4 40" xfId="513"/>
    <cellStyle name="20% - Акцент3 4 41" xfId="514"/>
    <cellStyle name="20% - Акцент3 4 42" xfId="515"/>
    <cellStyle name="20% - Акцент3 4 43" xfId="516"/>
    <cellStyle name="20% - Акцент3 4 44" xfId="517"/>
    <cellStyle name="20% - Акцент3 4 45" xfId="518"/>
    <cellStyle name="20% - Акцент3 4 46" xfId="519"/>
    <cellStyle name="20% - Акцент3 4 47" xfId="520"/>
    <cellStyle name="20% - Акцент3 4 48" xfId="521"/>
    <cellStyle name="20% - Акцент3 4 49" xfId="522"/>
    <cellStyle name="20% - Акцент3 4 5" xfId="523"/>
    <cellStyle name="20% - Акцент3 4 50" xfId="524"/>
    <cellStyle name="20% - Акцент3 4 51" xfId="525"/>
    <cellStyle name="20% - Акцент3 4 52" xfId="526"/>
    <cellStyle name="20% - Акцент3 4 53" xfId="527"/>
    <cellStyle name="20% - Акцент3 4 54" xfId="528"/>
    <cellStyle name="20% - Акцент3 4 55" xfId="529"/>
    <cellStyle name="20% - Акцент3 4 56" xfId="530"/>
    <cellStyle name="20% - Акцент3 4 57" xfId="531"/>
    <cellStyle name="20% - Акцент3 4 58" xfId="532"/>
    <cellStyle name="20% - Акцент3 4 59" xfId="533"/>
    <cellStyle name="20% - Акцент3 4 6" xfId="534"/>
    <cellStyle name="20% - Акцент3 4 60" xfId="2354"/>
    <cellStyle name="20% - Акцент3 4 61" xfId="2399"/>
    <cellStyle name="20% - Акцент3 4 62" xfId="2421"/>
    <cellStyle name="20% - Акцент3 4 63" xfId="2470"/>
    <cellStyle name="20% - Акцент3 4 64" xfId="2572"/>
    <cellStyle name="20% - Акцент3 4 65" xfId="2469"/>
    <cellStyle name="20% - Акцент3 4 66" xfId="2574"/>
    <cellStyle name="20% - Акцент3 4 67" xfId="2625"/>
    <cellStyle name="20% - Акцент3 4 68" xfId="2674"/>
    <cellStyle name="20% - Акцент3 4 69" xfId="2719"/>
    <cellStyle name="20% - Акцент3 4 7" xfId="535"/>
    <cellStyle name="20% - Акцент3 4 70" xfId="2759"/>
    <cellStyle name="20% - Акцент3 4 71" xfId="2848"/>
    <cellStyle name="20% - Акцент3 4 72" xfId="2758"/>
    <cellStyle name="20% - Акцент3 4 73" xfId="2850"/>
    <cellStyle name="20% - Акцент3 4 74" xfId="2885"/>
    <cellStyle name="20% - Акцент3 4 75" xfId="2939"/>
    <cellStyle name="20% - Акцент3 4 76" xfId="3028"/>
    <cellStyle name="20% - Акцент3 4 77" xfId="2938"/>
    <cellStyle name="20% - Акцент3 4 78" xfId="3030"/>
    <cellStyle name="20% - Акцент3 4 79" xfId="3078"/>
    <cellStyle name="20% - Акцент3 4 8" xfId="536"/>
    <cellStyle name="20% - Акцент3 4 80" xfId="3145"/>
    <cellStyle name="20% - Акцент3 4 81" xfId="3077"/>
    <cellStyle name="20% - Акцент3 4 82" xfId="3173"/>
    <cellStyle name="20% - Акцент3 4 83" xfId="3209"/>
    <cellStyle name="20% - Акцент3 4 84" xfId="3245"/>
    <cellStyle name="20% - Акцент3 4 85" xfId="3281"/>
    <cellStyle name="20% - Акцент3 4 9" xfId="537"/>
    <cellStyle name="20% - Акцент3 5" xfId="538"/>
    <cellStyle name="20% - Акцент3 5 2" xfId="2570"/>
    <cellStyle name="20% - Акцент3 5 3" xfId="2626"/>
    <cellStyle name="20% - Акцент3 6" xfId="539"/>
    <cellStyle name="20% - Акцент3 6 2" xfId="2569"/>
    <cellStyle name="20% - Акцент3 6 3" xfId="2627"/>
    <cellStyle name="20% - Акцент3 7" xfId="540"/>
    <cellStyle name="20% - Акцент3 8" xfId="2583"/>
    <cellStyle name="20% - Акцент3 9" xfId="2622"/>
    <cellStyle name="20% - Акцент4 2" xfId="541"/>
    <cellStyle name="20% - Акцент4 2 10" xfId="542"/>
    <cellStyle name="20% - Акцент4 2 11" xfId="543"/>
    <cellStyle name="20% - Акцент4 2 12" xfId="544"/>
    <cellStyle name="20% - Акцент4 2 13" xfId="545"/>
    <cellStyle name="20% - Акцент4 2 14" xfId="546"/>
    <cellStyle name="20% - Акцент4 2 15" xfId="547"/>
    <cellStyle name="20% - Акцент4 2 16" xfId="548"/>
    <cellStyle name="20% - Акцент4 2 17" xfId="549"/>
    <cellStyle name="20% - Акцент4 2 18" xfId="550"/>
    <cellStyle name="20% - Акцент4 2 19" xfId="551"/>
    <cellStyle name="20% - Акцент4 2 2" xfId="552"/>
    <cellStyle name="20% - Акцент4 2 20" xfId="553"/>
    <cellStyle name="20% - Акцент4 2 21" xfId="554"/>
    <cellStyle name="20% - Акцент4 2 22" xfId="555"/>
    <cellStyle name="20% - Акцент4 2 23" xfId="556"/>
    <cellStyle name="20% - Акцент4 2 24" xfId="557"/>
    <cellStyle name="20% - Акцент4 2 25" xfId="558"/>
    <cellStyle name="20% - Акцент4 2 26" xfId="559"/>
    <cellStyle name="20% - Акцент4 2 27" xfId="560"/>
    <cellStyle name="20% - Акцент4 2 28" xfId="561"/>
    <cellStyle name="20% - Акцент4 2 29" xfId="562"/>
    <cellStyle name="20% - Акцент4 2 3" xfId="563"/>
    <cellStyle name="20% - Акцент4 2 30" xfId="564"/>
    <cellStyle name="20% - Акцент4 2 31" xfId="565"/>
    <cellStyle name="20% - Акцент4 2 32" xfId="566"/>
    <cellStyle name="20% - Акцент4 2 33" xfId="567"/>
    <cellStyle name="20% - Акцент4 2 34" xfId="568"/>
    <cellStyle name="20% - Акцент4 2 35" xfId="569"/>
    <cellStyle name="20% - Акцент4 2 36" xfId="570"/>
    <cellStyle name="20% - Акцент4 2 37" xfId="571"/>
    <cellStyle name="20% - Акцент4 2 38" xfId="572"/>
    <cellStyle name="20% - Акцент4 2 39" xfId="573"/>
    <cellStyle name="20% - Акцент4 2 4" xfId="574"/>
    <cellStyle name="20% - Акцент4 2 40" xfId="575"/>
    <cellStyle name="20% - Акцент4 2 41" xfId="576"/>
    <cellStyle name="20% - Акцент4 2 42" xfId="577"/>
    <cellStyle name="20% - Акцент4 2 43" xfId="578"/>
    <cellStyle name="20% - Акцент4 2 44" xfId="579"/>
    <cellStyle name="20% - Акцент4 2 45" xfId="580"/>
    <cellStyle name="20% - Акцент4 2 46" xfId="581"/>
    <cellStyle name="20% - Акцент4 2 47" xfId="582"/>
    <cellStyle name="20% - Акцент4 2 48" xfId="583"/>
    <cellStyle name="20% - Акцент4 2 49" xfId="584"/>
    <cellStyle name="20% - Акцент4 2 5" xfId="585"/>
    <cellStyle name="20% - Акцент4 2 50" xfId="586"/>
    <cellStyle name="20% - Акцент4 2 51" xfId="587"/>
    <cellStyle name="20% - Акцент4 2 52" xfId="588"/>
    <cellStyle name="20% - Акцент4 2 53" xfId="589"/>
    <cellStyle name="20% - Акцент4 2 54" xfId="590"/>
    <cellStyle name="20% - Акцент4 2 55" xfId="591"/>
    <cellStyle name="20% - Акцент4 2 56" xfId="592"/>
    <cellStyle name="20% - Акцент4 2 57" xfId="593"/>
    <cellStyle name="20% - Акцент4 2 58" xfId="594"/>
    <cellStyle name="20% - Акцент4 2 59" xfId="595"/>
    <cellStyle name="20% - Акцент4 2 6" xfId="596"/>
    <cellStyle name="20% - Акцент4 2 60" xfId="2356"/>
    <cellStyle name="20% - Акцент4 2 61" xfId="2397"/>
    <cellStyle name="20% - Акцент4 2 62" xfId="2422"/>
    <cellStyle name="20% - Акцент4 2 63" xfId="2473"/>
    <cellStyle name="20% - Акцент4 2 64" xfId="2565"/>
    <cellStyle name="20% - Акцент4 2 65" xfId="2472"/>
    <cellStyle name="20% - Акцент4 2 66" xfId="2567"/>
    <cellStyle name="20% - Акцент4 2 67" xfId="2629"/>
    <cellStyle name="20% - Акцент4 2 68" xfId="2676"/>
    <cellStyle name="20% - Акцент4 2 69" xfId="2717"/>
    <cellStyle name="20% - Акцент4 2 7" xfId="597"/>
    <cellStyle name="20% - Акцент4 2 70" xfId="2763"/>
    <cellStyle name="20% - Акцент4 2 71" xfId="2844"/>
    <cellStyle name="20% - Акцент4 2 72" xfId="2762"/>
    <cellStyle name="20% - Акцент4 2 73" xfId="2846"/>
    <cellStyle name="20% - Акцент4 2 74" xfId="2886"/>
    <cellStyle name="20% - Акцент4 2 75" xfId="2943"/>
    <cellStyle name="20% - Акцент4 2 76" xfId="3024"/>
    <cellStyle name="20% - Акцент4 2 77" xfId="2942"/>
    <cellStyle name="20% - Акцент4 2 78" xfId="3026"/>
    <cellStyle name="20% - Акцент4 2 79" xfId="3081"/>
    <cellStyle name="20% - Акцент4 2 8" xfId="598"/>
    <cellStyle name="20% - Акцент4 2 80" xfId="3142"/>
    <cellStyle name="20% - Акцент4 2 81" xfId="3080"/>
    <cellStyle name="20% - Акцент4 2 82" xfId="3174"/>
    <cellStyle name="20% - Акцент4 2 83" xfId="3210"/>
    <cellStyle name="20% - Акцент4 2 84" xfId="3246"/>
    <cellStyle name="20% - Акцент4 2 85" xfId="3282"/>
    <cellStyle name="20% - Акцент4 2 9" xfId="599"/>
    <cellStyle name="20% - Акцент4 3" xfId="600"/>
    <cellStyle name="20% - Акцент4 3 10" xfId="601"/>
    <cellStyle name="20% - Акцент4 3 11" xfId="602"/>
    <cellStyle name="20% - Акцент4 3 12" xfId="603"/>
    <cellStyle name="20% - Акцент4 3 13" xfId="604"/>
    <cellStyle name="20% - Акцент4 3 14" xfId="605"/>
    <cellStyle name="20% - Акцент4 3 15" xfId="606"/>
    <cellStyle name="20% - Акцент4 3 16" xfId="607"/>
    <cellStyle name="20% - Акцент4 3 17" xfId="608"/>
    <cellStyle name="20% - Акцент4 3 18" xfId="609"/>
    <cellStyle name="20% - Акцент4 3 19" xfId="610"/>
    <cellStyle name="20% - Акцент4 3 2" xfId="611"/>
    <cellStyle name="20% - Акцент4 3 20" xfId="612"/>
    <cellStyle name="20% - Акцент4 3 21" xfId="613"/>
    <cellStyle name="20% - Акцент4 3 22" xfId="614"/>
    <cellStyle name="20% - Акцент4 3 23" xfId="615"/>
    <cellStyle name="20% - Акцент4 3 24" xfId="616"/>
    <cellStyle name="20% - Акцент4 3 25" xfId="617"/>
    <cellStyle name="20% - Акцент4 3 26" xfId="618"/>
    <cellStyle name="20% - Акцент4 3 27" xfId="619"/>
    <cellStyle name="20% - Акцент4 3 28" xfId="620"/>
    <cellStyle name="20% - Акцент4 3 29" xfId="621"/>
    <cellStyle name="20% - Акцент4 3 3" xfId="622"/>
    <cellStyle name="20% - Акцент4 3 30" xfId="623"/>
    <cellStyle name="20% - Акцент4 3 31" xfId="624"/>
    <cellStyle name="20% - Акцент4 3 32" xfId="625"/>
    <cellStyle name="20% - Акцент4 3 33" xfId="626"/>
    <cellStyle name="20% - Акцент4 3 34" xfId="627"/>
    <cellStyle name="20% - Акцент4 3 35" xfId="628"/>
    <cellStyle name="20% - Акцент4 3 36" xfId="629"/>
    <cellStyle name="20% - Акцент4 3 37" xfId="630"/>
    <cellStyle name="20% - Акцент4 3 38" xfId="631"/>
    <cellStyle name="20% - Акцент4 3 39" xfId="632"/>
    <cellStyle name="20% - Акцент4 3 4" xfId="633"/>
    <cellStyle name="20% - Акцент4 3 40" xfId="634"/>
    <cellStyle name="20% - Акцент4 3 41" xfId="635"/>
    <cellStyle name="20% - Акцент4 3 42" xfId="636"/>
    <cellStyle name="20% - Акцент4 3 43" xfId="637"/>
    <cellStyle name="20% - Акцент4 3 44" xfId="638"/>
    <cellStyle name="20% - Акцент4 3 45" xfId="639"/>
    <cellStyle name="20% - Акцент4 3 46" xfId="640"/>
    <cellStyle name="20% - Акцент4 3 47" xfId="641"/>
    <cellStyle name="20% - Акцент4 3 48" xfId="642"/>
    <cellStyle name="20% - Акцент4 3 49" xfId="643"/>
    <cellStyle name="20% - Акцент4 3 5" xfId="644"/>
    <cellStyle name="20% - Акцент4 3 50" xfId="645"/>
    <cellStyle name="20% - Акцент4 3 51" xfId="646"/>
    <cellStyle name="20% - Акцент4 3 52" xfId="647"/>
    <cellStyle name="20% - Акцент4 3 53" xfId="648"/>
    <cellStyle name="20% - Акцент4 3 54" xfId="649"/>
    <cellStyle name="20% - Акцент4 3 55" xfId="650"/>
    <cellStyle name="20% - Акцент4 3 56" xfId="651"/>
    <cellStyle name="20% - Акцент4 3 57" xfId="652"/>
    <cellStyle name="20% - Акцент4 3 58" xfId="653"/>
    <cellStyle name="20% - Акцент4 3 59" xfId="654"/>
    <cellStyle name="20% - Акцент4 3 6" xfId="655"/>
    <cellStyle name="20% - Акцент4 3 60" xfId="2358"/>
    <cellStyle name="20% - Акцент4 3 61" xfId="2395"/>
    <cellStyle name="20% - Акцент4 3 62" xfId="2423"/>
    <cellStyle name="20% - Акцент4 3 63" xfId="2476"/>
    <cellStyle name="20% - Акцент4 3 64" xfId="2561"/>
    <cellStyle name="20% - Акцент4 3 65" xfId="2475"/>
    <cellStyle name="20% - Акцент4 3 66" xfId="2563"/>
    <cellStyle name="20% - Акцент4 3 67" xfId="2630"/>
    <cellStyle name="20% - Акцент4 3 68" xfId="2678"/>
    <cellStyle name="20% - Акцент4 3 69" xfId="2715"/>
    <cellStyle name="20% - Акцент4 3 7" xfId="656"/>
    <cellStyle name="20% - Акцент4 3 70" xfId="2767"/>
    <cellStyle name="20% - Акцент4 3 71" xfId="2840"/>
    <cellStyle name="20% - Акцент4 3 72" xfId="2766"/>
    <cellStyle name="20% - Акцент4 3 73" xfId="2842"/>
    <cellStyle name="20% - Акцент4 3 74" xfId="2887"/>
    <cellStyle name="20% - Акцент4 3 75" xfId="2947"/>
    <cellStyle name="20% - Акцент4 3 76" xfId="3020"/>
    <cellStyle name="20% - Акцент4 3 77" xfId="2946"/>
    <cellStyle name="20% - Акцент4 3 78" xfId="3022"/>
    <cellStyle name="20% - Акцент4 3 79" xfId="3084"/>
    <cellStyle name="20% - Акцент4 3 8" xfId="657"/>
    <cellStyle name="20% - Акцент4 3 80" xfId="3139"/>
    <cellStyle name="20% - Акцент4 3 81" xfId="3083"/>
    <cellStyle name="20% - Акцент4 3 82" xfId="3175"/>
    <cellStyle name="20% - Акцент4 3 83" xfId="3211"/>
    <cellStyle name="20% - Акцент4 3 84" xfId="3247"/>
    <cellStyle name="20% - Акцент4 3 85" xfId="3283"/>
    <cellStyle name="20% - Акцент4 3 9" xfId="658"/>
    <cellStyle name="20% - Акцент4 4" xfId="659"/>
    <cellStyle name="20% - Акцент4 4 10" xfId="660"/>
    <cellStyle name="20% - Акцент4 4 11" xfId="661"/>
    <cellStyle name="20% - Акцент4 4 12" xfId="662"/>
    <cellStyle name="20% - Акцент4 4 13" xfId="663"/>
    <cellStyle name="20% - Акцент4 4 14" xfId="664"/>
    <cellStyle name="20% - Акцент4 4 15" xfId="665"/>
    <cellStyle name="20% - Акцент4 4 16" xfId="666"/>
    <cellStyle name="20% - Акцент4 4 17" xfId="667"/>
    <cellStyle name="20% - Акцент4 4 18" xfId="668"/>
    <cellStyle name="20% - Акцент4 4 19" xfId="669"/>
    <cellStyle name="20% - Акцент4 4 2" xfId="670"/>
    <cellStyle name="20% - Акцент4 4 20" xfId="671"/>
    <cellStyle name="20% - Акцент4 4 21" xfId="672"/>
    <cellStyle name="20% - Акцент4 4 22" xfId="673"/>
    <cellStyle name="20% - Акцент4 4 23" xfId="674"/>
    <cellStyle name="20% - Акцент4 4 24" xfId="675"/>
    <cellStyle name="20% - Акцент4 4 25" xfId="676"/>
    <cellStyle name="20% - Акцент4 4 26" xfId="677"/>
    <cellStyle name="20% - Акцент4 4 27" xfId="678"/>
    <cellStyle name="20% - Акцент4 4 28" xfId="679"/>
    <cellStyle name="20% - Акцент4 4 29" xfId="680"/>
    <cellStyle name="20% - Акцент4 4 3" xfId="681"/>
    <cellStyle name="20% - Акцент4 4 30" xfId="682"/>
    <cellStyle name="20% - Акцент4 4 31" xfId="683"/>
    <cellStyle name="20% - Акцент4 4 32" xfId="684"/>
    <cellStyle name="20% - Акцент4 4 33" xfId="685"/>
    <cellStyle name="20% - Акцент4 4 34" xfId="686"/>
    <cellStyle name="20% - Акцент4 4 35" xfId="687"/>
    <cellStyle name="20% - Акцент4 4 36" xfId="688"/>
    <cellStyle name="20% - Акцент4 4 37" xfId="689"/>
    <cellStyle name="20% - Акцент4 4 38" xfId="690"/>
    <cellStyle name="20% - Акцент4 4 39" xfId="691"/>
    <cellStyle name="20% - Акцент4 4 4" xfId="692"/>
    <cellStyle name="20% - Акцент4 4 40" xfId="693"/>
    <cellStyle name="20% - Акцент4 4 41" xfId="694"/>
    <cellStyle name="20% - Акцент4 4 42" xfId="695"/>
    <cellStyle name="20% - Акцент4 4 43" xfId="696"/>
    <cellStyle name="20% - Акцент4 4 44" xfId="697"/>
    <cellStyle name="20% - Акцент4 4 45" xfId="698"/>
    <cellStyle name="20% - Акцент4 4 46" xfId="699"/>
    <cellStyle name="20% - Акцент4 4 47" xfId="700"/>
    <cellStyle name="20% - Акцент4 4 48" xfId="701"/>
    <cellStyle name="20% - Акцент4 4 49" xfId="702"/>
    <cellStyle name="20% - Акцент4 4 5" xfId="703"/>
    <cellStyle name="20% - Акцент4 4 50" xfId="704"/>
    <cellStyle name="20% - Акцент4 4 51" xfId="705"/>
    <cellStyle name="20% - Акцент4 4 52" xfId="706"/>
    <cellStyle name="20% - Акцент4 4 53" xfId="707"/>
    <cellStyle name="20% - Акцент4 4 54" xfId="708"/>
    <cellStyle name="20% - Акцент4 4 55" xfId="709"/>
    <cellStyle name="20% - Акцент4 4 56" xfId="710"/>
    <cellStyle name="20% - Акцент4 4 57" xfId="711"/>
    <cellStyle name="20% - Акцент4 4 58" xfId="712"/>
    <cellStyle name="20% - Акцент4 4 59" xfId="713"/>
    <cellStyle name="20% - Акцент4 4 6" xfId="714"/>
    <cellStyle name="20% - Акцент4 4 60" xfId="2360"/>
    <cellStyle name="20% - Акцент4 4 61" xfId="2393"/>
    <cellStyle name="20% - Акцент4 4 62" xfId="2424"/>
    <cellStyle name="20% - Акцент4 4 63" xfId="2479"/>
    <cellStyle name="20% - Акцент4 4 64" xfId="2557"/>
    <cellStyle name="20% - Акцент4 4 65" xfId="2478"/>
    <cellStyle name="20% - Акцент4 4 66" xfId="2559"/>
    <cellStyle name="20% - Акцент4 4 67" xfId="2631"/>
    <cellStyle name="20% - Акцент4 4 68" xfId="2680"/>
    <cellStyle name="20% - Акцент4 4 69" xfId="2713"/>
    <cellStyle name="20% - Акцент4 4 7" xfId="715"/>
    <cellStyle name="20% - Акцент4 4 70" xfId="2771"/>
    <cellStyle name="20% - Акцент4 4 71" xfId="2836"/>
    <cellStyle name="20% - Акцент4 4 72" xfId="2770"/>
    <cellStyle name="20% - Акцент4 4 73" xfId="2838"/>
    <cellStyle name="20% - Акцент4 4 74" xfId="2888"/>
    <cellStyle name="20% - Акцент4 4 75" xfId="2951"/>
    <cellStyle name="20% - Акцент4 4 76" xfId="3016"/>
    <cellStyle name="20% - Акцент4 4 77" xfId="2950"/>
    <cellStyle name="20% - Акцент4 4 78" xfId="3018"/>
    <cellStyle name="20% - Акцент4 4 79" xfId="3087"/>
    <cellStyle name="20% - Акцент4 4 8" xfId="716"/>
    <cellStyle name="20% - Акцент4 4 80" xfId="3136"/>
    <cellStyle name="20% - Акцент4 4 81" xfId="3086"/>
    <cellStyle name="20% - Акцент4 4 82" xfId="3176"/>
    <cellStyle name="20% - Акцент4 4 83" xfId="3212"/>
    <cellStyle name="20% - Акцент4 4 84" xfId="3248"/>
    <cellStyle name="20% - Акцент4 4 85" xfId="3284"/>
    <cellStyle name="20% - Акцент4 4 9" xfId="717"/>
    <cellStyle name="20% - Акцент4 5" xfId="718"/>
    <cellStyle name="20% - Акцент4 5 2" xfId="2555"/>
    <cellStyle name="20% - Акцент4 5 3" xfId="2632"/>
    <cellStyle name="20% - Акцент4 6" xfId="719"/>
    <cellStyle name="20% - Акцент4 6 2" xfId="2554"/>
    <cellStyle name="20% - Акцент4 6 3" xfId="2633"/>
    <cellStyle name="20% - Акцент4 7" xfId="720"/>
    <cellStyle name="20% - Акцент4 8" xfId="2568"/>
    <cellStyle name="20% - Акцент4 9" xfId="2628"/>
    <cellStyle name="20% - Акцент5 2" xfId="721"/>
    <cellStyle name="20% - Акцент5 2 10" xfId="722"/>
    <cellStyle name="20% - Акцент5 2 11" xfId="723"/>
    <cellStyle name="20% - Акцент5 2 12" xfId="724"/>
    <cellStyle name="20% - Акцент5 2 13" xfId="725"/>
    <cellStyle name="20% - Акцент5 2 14" xfId="726"/>
    <cellStyle name="20% - Акцент5 2 15" xfId="727"/>
    <cellStyle name="20% - Акцент5 2 16" xfId="728"/>
    <cellStyle name="20% - Акцент5 2 17" xfId="729"/>
    <cellStyle name="20% - Акцент5 2 18" xfId="730"/>
    <cellStyle name="20% - Акцент5 2 19" xfId="731"/>
    <cellStyle name="20% - Акцент5 2 2" xfId="732"/>
    <cellStyle name="20% - Акцент5 2 20" xfId="733"/>
    <cellStyle name="20% - Акцент5 2 21" xfId="734"/>
    <cellStyle name="20% - Акцент5 2 22" xfId="735"/>
    <cellStyle name="20% - Акцент5 2 23" xfId="736"/>
    <cellStyle name="20% - Акцент5 2 24" xfId="737"/>
    <cellStyle name="20% - Акцент5 2 25" xfId="738"/>
    <cellStyle name="20% - Акцент5 2 26" xfId="739"/>
    <cellStyle name="20% - Акцент5 2 27" xfId="740"/>
    <cellStyle name="20% - Акцент5 2 28" xfId="741"/>
    <cellStyle name="20% - Акцент5 2 29" xfId="742"/>
    <cellStyle name="20% - Акцент5 2 3" xfId="743"/>
    <cellStyle name="20% - Акцент5 2 30" xfId="744"/>
    <cellStyle name="20% - Акцент5 2 31" xfId="745"/>
    <cellStyle name="20% - Акцент5 2 32" xfId="746"/>
    <cellStyle name="20% - Акцент5 2 33" xfId="747"/>
    <cellStyle name="20% - Акцент5 2 34" xfId="748"/>
    <cellStyle name="20% - Акцент5 2 35" xfId="749"/>
    <cellStyle name="20% - Акцент5 2 36" xfId="750"/>
    <cellStyle name="20% - Акцент5 2 37" xfId="751"/>
    <cellStyle name="20% - Акцент5 2 38" xfId="752"/>
    <cellStyle name="20% - Акцент5 2 39" xfId="753"/>
    <cellStyle name="20% - Акцент5 2 4" xfId="754"/>
    <cellStyle name="20% - Акцент5 2 40" xfId="755"/>
    <cellStyle name="20% - Акцент5 2 41" xfId="756"/>
    <cellStyle name="20% - Акцент5 2 42" xfId="757"/>
    <cellStyle name="20% - Акцент5 2 43" xfId="758"/>
    <cellStyle name="20% - Акцент5 2 44" xfId="759"/>
    <cellStyle name="20% - Акцент5 2 45" xfId="760"/>
    <cellStyle name="20% - Акцент5 2 46" xfId="761"/>
    <cellStyle name="20% - Акцент5 2 47" xfId="762"/>
    <cellStyle name="20% - Акцент5 2 48" xfId="763"/>
    <cellStyle name="20% - Акцент5 2 49" xfId="764"/>
    <cellStyle name="20% - Акцент5 2 5" xfId="765"/>
    <cellStyle name="20% - Акцент5 2 50" xfId="766"/>
    <cellStyle name="20% - Акцент5 2 51" xfId="767"/>
    <cellStyle name="20% - Акцент5 2 52" xfId="768"/>
    <cellStyle name="20% - Акцент5 2 53" xfId="769"/>
    <cellStyle name="20% - Акцент5 2 54" xfId="770"/>
    <cellStyle name="20% - Акцент5 2 55" xfId="771"/>
    <cellStyle name="20% - Акцент5 2 56" xfId="772"/>
    <cellStyle name="20% - Акцент5 2 57" xfId="773"/>
    <cellStyle name="20% - Акцент5 2 58" xfId="774"/>
    <cellStyle name="20% - Акцент5 2 59" xfId="775"/>
    <cellStyle name="20% - Акцент5 2 6" xfId="776"/>
    <cellStyle name="20% - Акцент5 2 60" xfId="2362"/>
    <cellStyle name="20% - Акцент5 2 61" xfId="2391"/>
    <cellStyle name="20% - Акцент5 2 62" xfId="2425"/>
    <cellStyle name="20% - Акцент5 2 63" xfId="2482"/>
    <cellStyle name="20% - Акцент5 2 64" xfId="2550"/>
    <cellStyle name="20% - Акцент5 2 65" xfId="2481"/>
    <cellStyle name="20% - Акцент5 2 66" xfId="2552"/>
    <cellStyle name="20% - Акцент5 2 67" xfId="2635"/>
    <cellStyle name="20% - Акцент5 2 68" xfId="2682"/>
    <cellStyle name="20% - Акцент5 2 69" xfId="2711"/>
    <cellStyle name="20% - Акцент5 2 7" xfId="777"/>
    <cellStyle name="20% - Акцент5 2 70" xfId="2775"/>
    <cellStyle name="20% - Акцент5 2 71" xfId="2832"/>
    <cellStyle name="20% - Акцент5 2 72" xfId="2774"/>
    <cellStyle name="20% - Акцент5 2 73" xfId="2834"/>
    <cellStyle name="20% - Акцент5 2 74" xfId="2889"/>
    <cellStyle name="20% - Акцент5 2 75" xfId="2955"/>
    <cellStyle name="20% - Акцент5 2 76" xfId="3012"/>
    <cellStyle name="20% - Акцент5 2 77" xfId="2954"/>
    <cellStyle name="20% - Акцент5 2 78" xfId="3014"/>
    <cellStyle name="20% - Акцент5 2 79" xfId="3090"/>
    <cellStyle name="20% - Акцент5 2 8" xfId="778"/>
    <cellStyle name="20% - Акцент5 2 80" xfId="3133"/>
    <cellStyle name="20% - Акцент5 2 81" xfId="3089"/>
    <cellStyle name="20% - Акцент5 2 82" xfId="3177"/>
    <cellStyle name="20% - Акцент5 2 83" xfId="3213"/>
    <cellStyle name="20% - Акцент5 2 84" xfId="3249"/>
    <cellStyle name="20% - Акцент5 2 85" xfId="3285"/>
    <cellStyle name="20% - Акцент5 2 9" xfId="779"/>
    <cellStyle name="20% - Акцент5 3" xfId="780"/>
    <cellStyle name="20% - Акцент5 3 10" xfId="781"/>
    <cellStyle name="20% - Акцент5 3 11" xfId="782"/>
    <cellStyle name="20% - Акцент5 3 12" xfId="783"/>
    <cellStyle name="20% - Акцент5 3 13" xfId="784"/>
    <cellStyle name="20% - Акцент5 3 14" xfId="785"/>
    <cellStyle name="20% - Акцент5 3 15" xfId="786"/>
    <cellStyle name="20% - Акцент5 3 16" xfId="787"/>
    <cellStyle name="20% - Акцент5 3 17" xfId="788"/>
    <cellStyle name="20% - Акцент5 3 18" xfId="789"/>
    <cellStyle name="20% - Акцент5 3 19" xfId="790"/>
    <cellStyle name="20% - Акцент5 3 2" xfId="791"/>
    <cellStyle name="20% - Акцент5 3 20" xfId="792"/>
    <cellStyle name="20% - Акцент5 3 21" xfId="793"/>
    <cellStyle name="20% - Акцент5 3 22" xfId="794"/>
    <cellStyle name="20% - Акцент5 3 23" xfId="795"/>
    <cellStyle name="20% - Акцент5 3 24" xfId="796"/>
    <cellStyle name="20% - Акцент5 3 25" xfId="797"/>
    <cellStyle name="20% - Акцент5 3 26" xfId="798"/>
    <cellStyle name="20% - Акцент5 3 27" xfId="799"/>
    <cellStyle name="20% - Акцент5 3 28" xfId="800"/>
    <cellStyle name="20% - Акцент5 3 29" xfId="801"/>
    <cellStyle name="20% - Акцент5 3 3" xfId="802"/>
    <cellStyle name="20% - Акцент5 3 30" xfId="803"/>
    <cellStyle name="20% - Акцент5 3 31" xfId="804"/>
    <cellStyle name="20% - Акцент5 3 32" xfId="805"/>
    <cellStyle name="20% - Акцент5 3 33" xfId="806"/>
    <cellStyle name="20% - Акцент5 3 34" xfId="807"/>
    <cellStyle name="20% - Акцент5 3 35" xfId="808"/>
    <cellStyle name="20% - Акцент5 3 36" xfId="809"/>
    <cellStyle name="20% - Акцент5 3 37" xfId="810"/>
    <cellStyle name="20% - Акцент5 3 38" xfId="811"/>
    <cellStyle name="20% - Акцент5 3 39" xfId="812"/>
    <cellStyle name="20% - Акцент5 3 4" xfId="813"/>
    <cellStyle name="20% - Акцент5 3 40" xfId="814"/>
    <cellStyle name="20% - Акцент5 3 41" xfId="815"/>
    <cellStyle name="20% - Акцент5 3 42" xfId="816"/>
    <cellStyle name="20% - Акцент5 3 43" xfId="817"/>
    <cellStyle name="20% - Акцент5 3 44" xfId="818"/>
    <cellStyle name="20% - Акцент5 3 45" xfId="819"/>
    <cellStyle name="20% - Акцент5 3 46" xfId="820"/>
    <cellStyle name="20% - Акцент5 3 47" xfId="821"/>
    <cellStyle name="20% - Акцент5 3 48" xfId="822"/>
    <cellStyle name="20% - Акцент5 3 49" xfId="823"/>
    <cellStyle name="20% - Акцент5 3 5" xfId="824"/>
    <cellStyle name="20% - Акцент5 3 50" xfId="825"/>
    <cellStyle name="20% - Акцент5 3 51" xfId="826"/>
    <cellStyle name="20% - Акцент5 3 52" xfId="827"/>
    <cellStyle name="20% - Акцент5 3 53" xfId="828"/>
    <cellStyle name="20% - Акцент5 3 54" xfId="829"/>
    <cellStyle name="20% - Акцент5 3 55" xfId="830"/>
    <cellStyle name="20% - Акцент5 3 56" xfId="831"/>
    <cellStyle name="20% - Акцент5 3 57" xfId="832"/>
    <cellStyle name="20% - Акцент5 3 58" xfId="833"/>
    <cellStyle name="20% - Акцент5 3 59" xfId="834"/>
    <cellStyle name="20% - Акцент5 3 6" xfId="835"/>
    <cellStyle name="20% - Акцент5 3 60" xfId="2364"/>
    <cellStyle name="20% - Акцент5 3 61" xfId="2389"/>
    <cellStyle name="20% - Акцент5 3 62" xfId="2426"/>
    <cellStyle name="20% - Акцент5 3 63" xfId="2485"/>
    <cellStyle name="20% - Акцент5 3 64" xfId="2546"/>
    <cellStyle name="20% - Акцент5 3 65" xfId="2484"/>
    <cellStyle name="20% - Акцент5 3 66" xfId="2548"/>
    <cellStyle name="20% - Акцент5 3 67" xfId="2636"/>
    <cellStyle name="20% - Акцент5 3 68" xfId="2684"/>
    <cellStyle name="20% - Акцент5 3 69" xfId="2709"/>
    <cellStyle name="20% - Акцент5 3 7" xfId="836"/>
    <cellStyle name="20% - Акцент5 3 70" xfId="2779"/>
    <cellStyle name="20% - Акцент5 3 71" xfId="2828"/>
    <cellStyle name="20% - Акцент5 3 72" xfId="2778"/>
    <cellStyle name="20% - Акцент5 3 73" xfId="2830"/>
    <cellStyle name="20% - Акцент5 3 74" xfId="2890"/>
    <cellStyle name="20% - Акцент5 3 75" xfId="2959"/>
    <cellStyle name="20% - Акцент5 3 76" xfId="3008"/>
    <cellStyle name="20% - Акцент5 3 77" xfId="2958"/>
    <cellStyle name="20% - Акцент5 3 78" xfId="3010"/>
    <cellStyle name="20% - Акцент5 3 79" xfId="3093"/>
    <cellStyle name="20% - Акцент5 3 8" xfId="837"/>
    <cellStyle name="20% - Акцент5 3 80" xfId="3130"/>
    <cellStyle name="20% - Акцент5 3 81" xfId="3092"/>
    <cellStyle name="20% - Акцент5 3 82" xfId="3178"/>
    <cellStyle name="20% - Акцент5 3 83" xfId="3214"/>
    <cellStyle name="20% - Акцент5 3 84" xfId="3250"/>
    <cellStyle name="20% - Акцент5 3 85" xfId="3286"/>
    <cellStyle name="20% - Акцент5 3 9" xfId="838"/>
    <cellStyle name="20% - Акцент5 4" xfId="839"/>
    <cellStyle name="20% - Акцент5 4 10" xfId="840"/>
    <cellStyle name="20% - Акцент5 4 11" xfId="841"/>
    <cellStyle name="20% - Акцент5 4 12" xfId="842"/>
    <cellStyle name="20% - Акцент5 4 13" xfId="843"/>
    <cellStyle name="20% - Акцент5 4 14" xfId="844"/>
    <cellStyle name="20% - Акцент5 4 15" xfId="845"/>
    <cellStyle name="20% - Акцент5 4 16" xfId="846"/>
    <cellStyle name="20% - Акцент5 4 17" xfId="847"/>
    <cellStyle name="20% - Акцент5 4 18" xfId="848"/>
    <cellStyle name="20% - Акцент5 4 19" xfId="849"/>
    <cellStyle name="20% - Акцент5 4 2" xfId="850"/>
    <cellStyle name="20% - Акцент5 4 20" xfId="851"/>
    <cellStyle name="20% - Акцент5 4 21" xfId="852"/>
    <cellStyle name="20% - Акцент5 4 22" xfId="853"/>
    <cellStyle name="20% - Акцент5 4 23" xfId="854"/>
    <cellStyle name="20% - Акцент5 4 24" xfId="855"/>
    <cellStyle name="20% - Акцент5 4 25" xfId="856"/>
    <cellStyle name="20% - Акцент5 4 26" xfId="857"/>
    <cellStyle name="20% - Акцент5 4 27" xfId="858"/>
    <cellStyle name="20% - Акцент5 4 28" xfId="859"/>
    <cellStyle name="20% - Акцент5 4 29" xfId="860"/>
    <cellStyle name="20% - Акцент5 4 3" xfId="861"/>
    <cellStyle name="20% - Акцент5 4 30" xfId="862"/>
    <cellStyle name="20% - Акцент5 4 31" xfId="863"/>
    <cellStyle name="20% - Акцент5 4 32" xfId="864"/>
    <cellStyle name="20% - Акцент5 4 33" xfId="865"/>
    <cellStyle name="20% - Акцент5 4 34" xfId="866"/>
    <cellStyle name="20% - Акцент5 4 35" xfId="867"/>
    <cellStyle name="20% - Акцент5 4 36" xfId="868"/>
    <cellStyle name="20% - Акцент5 4 37" xfId="869"/>
    <cellStyle name="20% - Акцент5 4 38" xfId="870"/>
    <cellStyle name="20% - Акцент5 4 39" xfId="871"/>
    <cellStyle name="20% - Акцент5 4 4" xfId="872"/>
    <cellStyle name="20% - Акцент5 4 40" xfId="873"/>
    <cellStyle name="20% - Акцент5 4 41" xfId="874"/>
    <cellStyle name="20% - Акцент5 4 42" xfId="875"/>
    <cellStyle name="20% - Акцент5 4 43" xfId="876"/>
    <cellStyle name="20% - Акцент5 4 44" xfId="877"/>
    <cellStyle name="20% - Акцент5 4 45" xfId="878"/>
    <cellStyle name="20% - Акцент5 4 46" xfId="879"/>
    <cellStyle name="20% - Акцент5 4 47" xfId="880"/>
    <cellStyle name="20% - Акцент5 4 48" xfId="881"/>
    <cellStyle name="20% - Акцент5 4 49" xfId="882"/>
    <cellStyle name="20% - Акцент5 4 5" xfId="883"/>
    <cellStyle name="20% - Акцент5 4 50" xfId="884"/>
    <cellStyle name="20% - Акцент5 4 51" xfId="885"/>
    <cellStyle name="20% - Акцент5 4 52" xfId="886"/>
    <cellStyle name="20% - Акцент5 4 53" xfId="887"/>
    <cellStyle name="20% - Акцент5 4 54" xfId="888"/>
    <cellStyle name="20% - Акцент5 4 55" xfId="889"/>
    <cellStyle name="20% - Акцент5 4 56" xfId="890"/>
    <cellStyle name="20% - Акцент5 4 57" xfId="891"/>
    <cellStyle name="20% - Акцент5 4 58" xfId="892"/>
    <cellStyle name="20% - Акцент5 4 59" xfId="893"/>
    <cellStyle name="20% - Акцент5 4 6" xfId="894"/>
    <cellStyle name="20% - Акцент5 4 60" xfId="2366"/>
    <cellStyle name="20% - Акцент5 4 61" xfId="2387"/>
    <cellStyle name="20% - Акцент5 4 62" xfId="2427"/>
    <cellStyle name="20% - Акцент5 4 63" xfId="2489"/>
    <cellStyle name="20% - Акцент5 4 64" xfId="2542"/>
    <cellStyle name="20% - Акцент5 4 65" xfId="2488"/>
    <cellStyle name="20% - Акцент5 4 66" xfId="2543"/>
    <cellStyle name="20% - Акцент5 4 67" xfId="2637"/>
    <cellStyle name="20% - Акцент5 4 68" xfId="2686"/>
    <cellStyle name="20% - Акцент5 4 69" xfId="2707"/>
    <cellStyle name="20% - Акцент5 4 7" xfId="895"/>
    <cellStyle name="20% - Акцент5 4 70" xfId="2783"/>
    <cellStyle name="20% - Акцент5 4 71" xfId="2824"/>
    <cellStyle name="20% - Акцент5 4 72" xfId="2782"/>
    <cellStyle name="20% - Акцент5 4 73" xfId="2826"/>
    <cellStyle name="20% - Акцент5 4 74" xfId="2891"/>
    <cellStyle name="20% - Акцент5 4 75" xfId="2963"/>
    <cellStyle name="20% - Акцент5 4 76" xfId="3004"/>
    <cellStyle name="20% - Акцент5 4 77" xfId="2962"/>
    <cellStyle name="20% - Акцент5 4 78" xfId="3006"/>
    <cellStyle name="20% - Акцент5 4 79" xfId="3096"/>
    <cellStyle name="20% - Акцент5 4 8" xfId="896"/>
    <cellStyle name="20% - Акцент5 4 80" xfId="3127"/>
    <cellStyle name="20% - Акцент5 4 81" xfId="3095"/>
    <cellStyle name="20% - Акцент5 4 82" xfId="3179"/>
    <cellStyle name="20% - Акцент5 4 83" xfId="3215"/>
    <cellStyle name="20% - Акцент5 4 84" xfId="3251"/>
    <cellStyle name="20% - Акцент5 4 85" xfId="3287"/>
    <cellStyle name="20% - Акцент5 4 9" xfId="897"/>
    <cellStyle name="20% - Акцент5 5" xfId="898"/>
    <cellStyle name="20% - Акцент5 5 2" xfId="2539"/>
    <cellStyle name="20% - Акцент5 5 3" xfId="2638"/>
    <cellStyle name="20% - Акцент5 6" xfId="899"/>
    <cellStyle name="20% - Акцент5 6 2" xfId="2538"/>
    <cellStyle name="20% - Акцент5 6 3" xfId="2639"/>
    <cellStyle name="20% - Акцент5 7" xfId="900"/>
    <cellStyle name="20% - Акцент5 8" xfId="2553"/>
    <cellStyle name="20% - Акцент5 9" xfId="2634"/>
    <cellStyle name="20% - Акцент6 2" xfId="901"/>
    <cellStyle name="20% - Акцент6 2 10" xfId="902"/>
    <cellStyle name="20% - Акцент6 2 11" xfId="903"/>
    <cellStyle name="20% - Акцент6 2 12" xfId="904"/>
    <cellStyle name="20% - Акцент6 2 13" xfId="905"/>
    <cellStyle name="20% - Акцент6 2 14" xfId="906"/>
    <cellStyle name="20% - Акцент6 2 15" xfId="907"/>
    <cellStyle name="20% - Акцент6 2 16" xfId="908"/>
    <cellStyle name="20% - Акцент6 2 17" xfId="909"/>
    <cellStyle name="20% - Акцент6 2 18" xfId="910"/>
    <cellStyle name="20% - Акцент6 2 19" xfId="911"/>
    <cellStyle name="20% - Акцент6 2 2" xfId="912"/>
    <cellStyle name="20% - Акцент6 2 20" xfId="913"/>
    <cellStyle name="20% - Акцент6 2 21" xfId="914"/>
    <cellStyle name="20% - Акцент6 2 22" xfId="915"/>
    <cellStyle name="20% - Акцент6 2 23" xfId="916"/>
    <cellStyle name="20% - Акцент6 2 24" xfId="917"/>
    <cellStyle name="20% - Акцент6 2 25" xfId="918"/>
    <cellStyle name="20% - Акцент6 2 26" xfId="919"/>
    <cellStyle name="20% - Акцент6 2 27" xfId="920"/>
    <cellStyle name="20% - Акцент6 2 28" xfId="921"/>
    <cellStyle name="20% - Акцент6 2 29" xfId="922"/>
    <cellStyle name="20% - Акцент6 2 3" xfId="923"/>
    <cellStyle name="20% - Акцент6 2 30" xfId="924"/>
    <cellStyle name="20% - Акцент6 2 31" xfId="925"/>
    <cellStyle name="20% - Акцент6 2 32" xfId="926"/>
    <cellStyle name="20% - Акцент6 2 33" xfId="927"/>
    <cellStyle name="20% - Акцент6 2 34" xfId="928"/>
    <cellStyle name="20% - Акцент6 2 35" xfId="929"/>
    <cellStyle name="20% - Акцент6 2 36" xfId="930"/>
    <cellStyle name="20% - Акцент6 2 37" xfId="931"/>
    <cellStyle name="20% - Акцент6 2 38" xfId="932"/>
    <cellStyle name="20% - Акцент6 2 39" xfId="933"/>
    <cellStyle name="20% - Акцент6 2 4" xfId="934"/>
    <cellStyle name="20% - Акцент6 2 40" xfId="935"/>
    <cellStyle name="20% - Акцент6 2 41" xfId="936"/>
    <cellStyle name="20% - Акцент6 2 42" xfId="937"/>
    <cellStyle name="20% - Акцент6 2 43" xfId="938"/>
    <cellStyle name="20% - Акцент6 2 44" xfId="939"/>
    <cellStyle name="20% - Акцент6 2 45" xfId="940"/>
    <cellStyle name="20% - Акцент6 2 46" xfId="941"/>
    <cellStyle name="20% - Акцент6 2 47" xfId="942"/>
    <cellStyle name="20% - Акцент6 2 48" xfId="943"/>
    <cellStyle name="20% - Акцент6 2 49" xfId="944"/>
    <cellStyle name="20% - Акцент6 2 5" xfId="945"/>
    <cellStyle name="20% - Акцент6 2 50" xfId="946"/>
    <cellStyle name="20% - Акцент6 2 51" xfId="947"/>
    <cellStyle name="20% - Акцент6 2 52" xfId="948"/>
    <cellStyle name="20% - Акцент6 2 53" xfId="949"/>
    <cellStyle name="20% - Акцент6 2 54" xfId="950"/>
    <cellStyle name="20% - Акцент6 2 55" xfId="951"/>
    <cellStyle name="20% - Акцент6 2 56" xfId="952"/>
    <cellStyle name="20% - Акцент6 2 57" xfId="953"/>
    <cellStyle name="20% - Акцент6 2 58" xfId="954"/>
    <cellStyle name="20% - Акцент6 2 59" xfId="955"/>
    <cellStyle name="20% - Акцент6 2 6" xfId="956"/>
    <cellStyle name="20% - Акцент6 2 60" xfId="2368"/>
    <cellStyle name="20% - Акцент6 2 61" xfId="2385"/>
    <cellStyle name="20% - Акцент6 2 62" xfId="2428"/>
    <cellStyle name="20% - Акцент6 2 63" xfId="2496"/>
    <cellStyle name="20% - Акцент6 2 64" xfId="2535"/>
    <cellStyle name="20% - Акцент6 2 65" xfId="2495"/>
    <cellStyle name="20% - Акцент6 2 66" xfId="2536"/>
    <cellStyle name="20% - Акцент6 2 67" xfId="2641"/>
    <cellStyle name="20% - Акцент6 2 68" xfId="2688"/>
    <cellStyle name="20% - Акцент6 2 69" xfId="2705"/>
    <cellStyle name="20% - Акцент6 2 7" xfId="957"/>
    <cellStyle name="20% - Акцент6 2 70" xfId="2787"/>
    <cellStyle name="20% - Акцент6 2 71" xfId="2820"/>
    <cellStyle name="20% - Акцент6 2 72" xfId="2786"/>
    <cellStyle name="20% - Акцент6 2 73" xfId="2821"/>
    <cellStyle name="20% - Акцент6 2 74" xfId="2892"/>
    <cellStyle name="20% - Акцент6 2 75" xfId="2967"/>
    <cellStyle name="20% - Акцент6 2 76" xfId="3000"/>
    <cellStyle name="20% - Акцент6 2 77" xfId="2966"/>
    <cellStyle name="20% - Акцент6 2 78" xfId="3001"/>
    <cellStyle name="20% - Акцент6 2 79" xfId="3099"/>
    <cellStyle name="20% - Акцент6 2 8" xfId="958"/>
    <cellStyle name="20% - Акцент6 2 80" xfId="3124"/>
    <cellStyle name="20% - Акцент6 2 81" xfId="3098"/>
    <cellStyle name="20% - Акцент6 2 82" xfId="3180"/>
    <cellStyle name="20% - Акцент6 2 83" xfId="3216"/>
    <cellStyle name="20% - Акцент6 2 84" xfId="3252"/>
    <cellStyle name="20% - Акцент6 2 85" xfId="3288"/>
    <cellStyle name="20% - Акцент6 2 9" xfId="959"/>
    <cellStyle name="20% - Акцент6 3" xfId="960"/>
    <cellStyle name="20% - Акцент6 3 10" xfId="961"/>
    <cellStyle name="20% - Акцент6 3 11" xfId="962"/>
    <cellStyle name="20% - Акцент6 3 12" xfId="963"/>
    <cellStyle name="20% - Акцент6 3 13" xfId="964"/>
    <cellStyle name="20% - Акцент6 3 14" xfId="965"/>
    <cellStyle name="20% - Акцент6 3 15" xfId="966"/>
    <cellStyle name="20% - Акцент6 3 16" xfId="967"/>
    <cellStyle name="20% - Акцент6 3 17" xfId="968"/>
    <cellStyle name="20% - Акцент6 3 18" xfId="969"/>
    <cellStyle name="20% - Акцент6 3 19" xfId="970"/>
    <cellStyle name="20% - Акцент6 3 2" xfId="971"/>
    <cellStyle name="20% - Акцент6 3 20" xfId="972"/>
    <cellStyle name="20% - Акцент6 3 21" xfId="973"/>
    <cellStyle name="20% - Акцент6 3 22" xfId="974"/>
    <cellStyle name="20% - Акцент6 3 23" xfId="975"/>
    <cellStyle name="20% - Акцент6 3 24" xfId="976"/>
    <cellStyle name="20% - Акцент6 3 25" xfId="977"/>
    <cellStyle name="20% - Акцент6 3 26" xfId="978"/>
    <cellStyle name="20% - Акцент6 3 27" xfId="979"/>
    <cellStyle name="20% - Акцент6 3 28" xfId="980"/>
    <cellStyle name="20% - Акцент6 3 29" xfId="981"/>
    <cellStyle name="20% - Акцент6 3 3" xfId="982"/>
    <cellStyle name="20% - Акцент6 3 30" xfId="983"/>
    <cellStyle name="20% - Акцент6 3 31" xfId="984"/>
    <cellStyle name="20% - Акцент6 3 32" xfId="985"/>
    <cellStyle name="20% - Акцент6 3 33" xfId="986"/>
    <cellStyle name="20% - Акцент6 3 34" xfId="987"/>
    <cellStyle name="20% - Акцент6 3 35" xfId="988"/>
    <cellStyle name="20% - Акцент6 3 36" xfId="989"/>
    <cellStyle name="20% - Акцент6 3 37" xfId="990"/>
    <cellStyle name="20% - Акцент6 3 38" xfId="991"/>
    <cellStyle name="20% - Акцент6 3 39" xfId="992"/>
    <cellStyle name="20% - Акцент6 3 4" xfId="993"/>
    <cellStyle name="20% - Акцент6 3 40" xfId="994"/>
    <cellStyle name="20% - Акцент6 3 41" xfId="995"/>
    <cellStyle name="20% - Акцент6 3 42" xfId="996"/>
    <cellStyle name="20% - Акцент6 3 43" xfId="997"/>
    <cellStyle name="20% - Акцент6 3 44" xfId="998"/>
    <cellStyle name="20% - Акцент6 3 45" xfId="999"/>
    <cellStyle name="20% - Акцент6 3 46" xfId="1000"/>
    <cellStyle name="20% - Акцент6 3 47" xfId="1001"/>
    <cellStyle name="20% - Акцент6 3 48" xfId="1002"/>
    <cellStyle name="20% - Акцент6 3 49" xfId="1003"/>
    <cellStyle name="20% - Акцент6 3 5" xfId="1004"/>
    <cellStyle name="20% - Акцент6 3 50" xfId="1005"/>
    <cellStyle name="20% - Акцент6 3 51" xfId="1006"/>
    <cellStyle name="20% - Акцент6 3 52" xfId="1007"/>
    <cellStyle name="20% - Акцент6 3 53" xfId="1008"/>
    <cellStyle name="20% - Акцент6 3 54" xfId="1009"/>
    <cellStyle name="20% - Акцент6 3 55" xfId="1010"/>
    <cellStyle name="20% - Акцент6 3 56" xfId="1011"/>
    <cellStyle name="20% - Акцент6 3 57" xfId="1012"/>
    <cellStyle name="20% - Акцент6 3 58" xfId="1013"/>
    <cellStyle name="20% - Акцент6 3 59" xfId="1014"/>
    <cellStyle name="20% - Акцент6 3 6" xfId="1015"/>
    <cellStyle name="20% - Акцент6 3 60" xfId="2370"/>
    <cellStyle name="20% - Акцент6 3 61" xfId="2383"/>
    <cellStyle name="20% - Акцент6 3 62" xfId="2429"/>
    <cellStyle name="20% - Акцент6 3 63" xfId="2500"/>
    <cellStyle name="20% - Акцент6 3 64" xfId="2531"/>
    <cellStyle name="20% - Акцент6 3 65" xfId="2499"/>
    <cellStyle name="20% - Акцент6 3 66" xfId="2532"/>
    <cellStyle name="20% - Акцент6 3 67" xfId="2642"/>
    <cellStyle name="20% - Акцент6 3 68" xfId="2690"/>
    <cellStyle name="20% - Акцент6 3 69" xfId="2703"/>
    <cellStyle name="20% - Акцент6 3 7" xfId="1016"/>
    <cellStyle name="20% - Акцент6 3 70" xfId="2791"/>
    <cellStyle name="20% - Акцент6 3 71" xfId="2816"/>
    <cellStyle name="20% - Акцент6 3 72" xfId="2790"/>
    <cellStyle name="20% - Акцент6 3 73" xfId="2817"/>
    <cellStyle name="20% - Акцент6 3 74" xfId="2893"/>
    <cellStyle name="20% - Акцент6 3 75" xfId="2971"/>
    <cellStyle name="20% - Акцент6 3 76" xfId="2996"/>
    <cellStyle name="20% - Акцент6 3 77" xfId="2970"/>
    <cellStyle name="20% - Акцент6 3 78" xfId="2997"/>
    <cellStyle name="20% - Акцент6 3 79" xfId="3102"/>
    <cellStyle name="20% - Акцент6 3 8" xfId="1017"/>
    <cellStyle name="20% - Акцент6 3 80" xfId="3121"/>
    <cellStyle name="20% - Акцент6 3 81" xfId="3101"/>
    <cellStyle name="20% - Акцент6 3 82" xfId="3181"/>
    <cellStyle name="20% - Акцент6 3 83" xfId="3217"/>
    <cellStyle name="20% - Акцент6 3 84" xfId="3253"/>
    <cellStyle name="20% - Акцент6 3 85" xfId="3289"/>
    <cellStyle name="20% - Акцент6 3 9" xfId="1018"/>
    <cellStyle name="20% - Акцент6 4" xfId="1019"/>
    <cellStyle name="20% - Акцент6 4 10" xfId="1020"/>
    <cellStyle name="20% - Акцент6 4 11" xfId="1021"/>
    <cellStyle name="20% - Акцент6 4 12" xfId="1022"/>
    <cellStyle name="20% - Акцент6 4 13" xfId="1023"/>
    <cellStyle name="20% - Акцент6 4 14" xfId="1024"/>
    <cellStyle name="20% - Акцент6 4 15" xfId="1025"/>
    <cellStyle name="20% - Акцент6 4 16" xfId="1026"/>
    <cellStyle name="20% - Акцент6 4 17" xfId="1027"/>
    <cellStyle name="20% - Акцент6 4 18" xfId="1028"/>
    <cellStyle name="20% - Акцент6 4 19" xfId="1029"/>
    <cellStyle name="20% - Акцент6 4 2" xfId="1030"/>
    <cellStyle name="20% - Акцент6 4 20" xfId="1031"/>
    <cellStyle name="20% - Акцент6 4 21" xfId="1032"/>
    <cellStyle name="20% - Акцент6 4 22" xfId="1033"/>
    <cellStyle name="20% - Акцент6 4 23" xfId="1034"/>
    <cellStyle name="20% - Акцент6 4 24" xfId="1035"/>
    <cellStyle name="20% - Акцент6 4 25" xfId="1036"/>
    <cellStyle name="20% - Акцент6 4 26" xfId="1037"/>
    <cellStyle name="20% - Акцент6 4 27" xfId="1038"/>
    <cellStyle name="20% - Акцент6 4 28" xfId="1039"/>
    <cellStyle name="20% - Акцент6 4 29" xfId="1040"/>
    <cellStyle name="20% - Акцент6 4 3" xfId="1041"/>
    <cellStyle name="20% - Акцент6 4 30" xfId="1042"/>
    <cellStyle name="20% - Акцент6 4 31" xfId="1043"/>
    <cellStyle name="20% - Акцент6 4 32" xfId="1044"/>
    <cellStyle name="20% - Акцент6 4 33" xfId="1045"/>
    <cellStyle name="20% - Акцент6 4 34" xfId="1046"/>
    <cellStyle name="20% - Акцент6 4 35" xfId="1047"/>
    <cellStyle name="20% - Акцент6 4 36" xfId="1048"/>
    <cellStyle name="20% - Акцент6 4 37" xfId="1049"/>
    <cellStyle name="20% - Акцент6 4 38" xfId="1050"/>
    <cellStyle name="20% - Акцент6 4 39" xfId="1051"/>
    <cellStyle name="20% - Акцент6 4 4" xfId="1052"/>
    <cellStyle name="20% - Акцент6 4 40" xfId="1053"/>
    <cellStyle name="20% - Акцент6 4 41" xfId="1054"/>
    <cellStyle name="20% - Акцент6 4 42" xfId="1055"/>
    <cellStyle name="20% - Акцент6 4 43" xfId="1056"/>
    <cellStyle name="20% - Акцент6 4 44" xfId="1057"/>
    <cellStyle name="20% - Акцент6 4 45" xfId="1058"/>
    <cellStyle name="20% - Акцент6 4 46" xfId="1059"/>
    <cellStyle name="20% - Акцент6 4 47" xfId="1060"/>
    <cellStyle name="20% - Акцент6 4 48" xfId="1061"/>
    <cellStyle name="20% - Акцент6 4 49" xfId="1062"/>
    <cellStyle name="20% - Акцент6 4 5" xfId="1063"/>
    <cellStyle name="20% - Акцент6 4 50" xfId="1064"/>
    <cellStyle name="20% - Акцент6 4 51" xfId="1065"/>
    <cellStyle name="20% - Акцент6 4 52" xfId="1066"/>
    <cellStyle name="20% - Акцент6 4 53" xfId="1067"/>
    <cellStyle name="20% - Акцент6 4 54" xfId="1068"/>
    <cellStyle name="20% - Акцент6 4 55" xfId="1069"/>
    <cellStyle name="20% - Акцент6 4 56" xfId="1070"/>
    <cellStyle name="20% - Акцент6 4 57" xfId="1071"/>
    <cellStyle name="20% - Акцент6 4 58" xfId="1072"/>
    <cellStyle name="20% - Акцент6 4 59" xfId="1073"/>
    <cellStyle name="20% - Акцент6 4 6" xfId="1074"/>
    <cellStyle name="20% - Акцент6 4 60" xfId="2372"/>
    <cellStyle name="20% - Акцент6 4 61" xfId="2381"/>
    <cellStyle name="20% - Акцент6 4 62" xfId="2430"/>
    <cellStyle name="20% - Акцент6 4 63" xfId="2504"/>
    <cellStyle name="20% - Акцент6 4 64" xfId="2528"/>
    <cellStyle name="20% - Акцент6 4 65" xfId="2503"/>
    <cellStyle name="20% - Акцент6 4 66" xfId="2527"/>
    <cellStyle name="20% - Акцент6 4 67" xfId="2643"/>
    <cellStyle name="20% - Акцент6 4 68" xfId="2692"/>
    <cellStyle name="20% - Акцент6 4 69" xfId="2701"/>
    <cellStyle name="20% - Акцент6 4 7" xfId="1075"/>
    <cellStyle name="20% - Акцент6 4 70" xfId="2795"/>
    <cellStyle name="20% - Акцент6 4 71" xfId="2812"/>
    <cellStyle name="20% - Акцент6 4 72" xfId="2794"/>
    <cellStyle name="20% - Акцент6 4 73" xfId="2813"/>
    <cellStyle name="20% - Акцент6 4 74" xfId="2894"/>
    <cellStyle name="20% - Акцент6 4 75" xfId="2975"/>
    <cellStyle name="20% - Акцент6 4 76" xfId="2992"/>
    <cellStyle name="20% - Акцент6 4 77" xfId="2974"/>
    <cellStyle name="20% - Акцент6 4 78" xfId="2993"/>
    <cellStyle name="20% - Акцент6 4 79" xfId="3105"/>
    <cellStyle name="20% - Акцент6 4 8" xfId="1076"/>
    <cellStyle name="20% - Акцент6 4 80" xfId="3118"/>
    <cellStyle name="20% - Акцент6 4 81" xfId="3104"/>
    <cellStyle name="20% - Акцент6 4 82" xfId="3182"/>
    <cellStyle name="20% - Акцент6 4 83" xfId="3218"/>
    <cellStyle name="20% - Акцент6 4 84" xfId="3254"/>
    <cellStyle name="20% - Акцент6 4 85" xfId="3290"/>
    <cellStyle name="20% - Акцент6 4 9" xfId="1077"/>
    <cellStyle name="20% - Акцент6 5" xfId="1078"/>
    <cellStyle name="20% - Акцент6 5 2" xfId="2523"/>
    <cellStyle name="20% - Акцент6 5 3" xfId="2644"/>
    <cellStyle name="20% - Акцент6 6" xfId="1079"/>
    <cellStyle name="20% - Акцент6 6 2" xfId="2522"/>
    <cellStyle name="20% - Акцент6 6 3" xfId="2645"/>
    <cellStyle name="20% - Акцент6 7" xfId="1080"/>
    <cellStyle name="20% - Акцент6 8" xfId="2537"/>
    <cellStyle name="20% - Акцент6 9" xfId="2640"/>
    <cellStyle name="40% - Акцент1 2" xfId="1081"/>
    <cellStyle name="40% - Акцент1 2 10" xfId="1082"/>
    <cellStyle name="40% - Акцент1 2 11" xfId="1083"/>
    <cellStyle name="40% - Акцент1 2 12" xfId="1084"/>
    <cellStyle name="40% - Акцент1 2 13" xfId="1085"/>
    <cellStyle name="40% - Акцент1 2 14" xfId="1086"/>
    <cellStyle name="40% - Акцент1 2 15" xfId="1087"/>
    <cellStyle name="40% - Акцент1 2 16" xfId="1088"/>
    <cellStyle name="40% - Акцент1 2 17" xfId="1089"/>
    <cellStyle name="40% - Акцент1 2 18" xfId="1090"/>
    <cellStyle name="40% - Акцент1 2 19" xfId="1091"/>
    <cellStyle name="40% - Акцент1 2 2" xfId="1092"/>
    <cellStyle name="40% - Акцент1 2 20" xfId="1093"/>
    <cellStyle name="40% - Акцент1 2 21" xfId="1094"/>
    <cellStyle name="40% - Акцент1 2 22" xfId="1095"/>
    <cellStyle name="40% - Акцент1 2 23" xfId="1096"/>
    <cellStyle name="40% - Акцент1 2 24" xfId="1097"/>
    <cellStyle name="40% - Акцент1 2 25" xfId="1098"/>
    <cellStyle name="40% - Акцент1 2 26" xfId="1099"/>
    <cellStyle name="40% - Акцент1 2 27" xfId="1100"/>
    <cellStyle name="40% - Акцент1 2 28" xfId="1101"/>
    <cellStyle name="40% - Акцент1 2 29" xfId="1102"/>
    <cellStyle name="40% - Акцент1 2 3" xfId="1103"/>
    <cellStyle name="40% - Акцент1 2 30" xfId="1104"/>
    <cellStyle name="40% - Акцент1 2 31" xfId="1105"/>
    <cellStyle name="40% - Акцент1 2 32" xfId="1106"/>
    <cellStyle name="40% - Акцент1 2 33" xfId="1107"/>
    <cellStyle name="40% - Акцент1 2 34" xfId="1108"/>
    <cellStyle name="40% - Акцент1 2 35" xfId="1109"/>
    <cellStyle name="40% - Акцент1 2 36" xfId="1110"/>
    <cellStyle name="40% - Акцент1 2 37" xfId="1111"/>
    <cellStyle name="40% - Акцент1 2 38" xfId="1112"/>
    <cellStyle name="40% - Акцент1 2 39" xfId="1113"/>
    <cellStyle name="40% - Акцент1 2 4" xfId="1114"/>
    <cellStyle name="40% - Акцент1 2 40" xfId="1115"/>
    <cellStyle name="40% - Акцент1 2 41" xfId="1116"/>
    <cellStyle name="40% - Акцент1 2 42" xfId="1117"/>
    <cellStyle name="40% - Акцент1 2 43" xfId="1118"/>
    <cellStyle name="40% - Акцент1 2 44" xfId="1119"/>
    <cellStyle name="40% - Акцент1 2 45" xfId="1120"/>
    <cellStyle name="40% - Акцент1 2 46" xfId="1121"/>
    <cellStyle name="40% - Акцент1 2 47" xfId="1122"/>
    <cellStyle name="40% - Акцент1 2 48" xfId="1123"/>
    <cellStyle name="40% - Акцент1 2 49" xfId="1124"/>
    <cellStyle name="40% - Акцент1 2 5" xfId="1125"/>
    <cellStyle name="40% - Акцент1 2 50" xfId="1126"/>
    <cellStyle name="40% - Акцент1 2 51" xfId="1127"/>
    <cellStyle name="40% - Акцент1 2 52" xfId="1128"/>
    <cellStyle name="40% - Акцент1 2 53" xfId="1129"/>
    <cellStyle name="40% - Акцент1 2 54" xfId="1130"/>
    <cellStyle name="40% - Акцент1 2 55" xfId="1131"/>
    <cellStyle name="40% - Акцент1 2 56" xfId="1132"/>
    <cellStyle name="40% - Акцент1 2 57" xfId="1133"/>
    <cellStyle name="40% - Акцент1 2 58" xfId="1134"/>
    <cellStyle name="40% - Акцент1 2 59" xfId="1135"/>
    <cellStyle name="40% - Акцент1 2 6" xfId="1136"/>
    <cellStyle name="40% - Акцент1 2 60" xfId="2374"/>
    <cellStyle name="40% - Акцент1 2 61" xfId="2379"/>
    <cellStyle name="40% - Акцент1 2 62" xfId="2431"/>
    <cellStyle name="40% - Акцент1 2 63" xfId="2511"/>
    <cellStyle name="40% - Акцент1 2 64" xfId="2524"/>
    <cellStyle name="40% - Акцент1 2 65" xfId="2510"/>
    <cellStyle name="40% - Акцент1 2 66" xfId="2520"/>
    <cellStyle name="40% - Акцент1 2 67" xfId="2647"/>
    <cellStyle name="40% - Акцент1 2 68" xfId="2694"/>
    <cellStyle name="40% - Акцент1 2 69" xfId="2699"/>
    <cellStyle name="40% - Акцент1 2 7" xfId="1137"/>
    <cellStyle name="40% - Акцент1 2 70" xfId="2799"/>
    <cellStyle name="40% - Акцент1 2 71" xfId="2808"/>
    <cellStyle name="40% - Акцент1 2 72" xfId="2798"/>
    <cellStyle name="40% - Акцент1 2 73" xfId="2809"/>
    <cellStyle name="40% - Акцент1 2 74" xfId="2895"/>
    <cellStyle name="40% - Акцент1 2 75" xfId="2979"/>
    <cellStyle name="40% - Акцент1 2 76" xfId="2988"/>
    <cellStyle name="40% - Акцент1 2 77" xfId="2978"/>
    <cellStyle name="40% - Акцент1 2 78" xfId="2989"/>
    <cellStyle name="40% - Акцент1 2 79" xfId="3108"/>
    <cellStyle name="40% - Акцент1 2 8" xfId="1138"/>
    <cellStyle name="40% - Акцент1 2 80" xfId="3115"/>
    <cellStyle name="40% - Акцент1 2 81" xfId="3107"/>
    <cellStyle name="40% - Акцент1 2 82" xfId="3183"/>
    <cellStyle name="40% - Акцент1 2 83" xfId="3219"/>
    <cellStyle name="40% - Акцент1 2 84" xfId="3255"/>
    <cellStyle name="40% - Акцент1 2 85" xfId="3291"/>
    <cellStyle name="40% - Акцент1 2 9" xfId="1139"/>
    <cellStyle name="40% - Акцент1 3" xfId="1140"/>
    <cellStyle name="40% - Акцент1 3 10" xfId="1141"/>
    <cellStyle name="40% - Акцент1 3 11" xfId="1142"/>
    <cellStyle name="40% - Акцент1 3 12" xfId="1143"/>
    <cellStyle name="40% - Акцент1 3 13" xfId="1144"/>
    <cellStyle name="40% - Акцент1 3 14" xfId="1145"/>
    <cellStyle name="40% - Акцент1 3 15" xfId="1146"/>
    <cellStyle name="40% - Акцент1 3 16" xfId="1147"/>
    <cellStyle name="40% - Акцент1 3 17" xfId="1148"/>
    <cellStyle name="40% - Акцент1 3 18" xfId="1149"/>
    <cellStyle name="40% - Акцент1 3 19" xfId="1150"/>
    <cellStyle name="40% - Акцент1 3 2" xfId="1151"/>
    <cellStyle name="40% - Акцент1 3 20" xfId="1152"/>
    <cellStyle name="40% - Акцент1 3 21" xfId="1153"/>
    <cellStyle name="40% - Акцент1 3 22" xfId="1154"/>
    <cellStyle name="40% - Акцент1 3 23" xfId="1155"/>
    <cellStyle name="40% - Акцент1 3 24" xfId="1156"/>
    <cellStyle name="40% - Акцент1 3 25" xfId="1157"/>
    <cellStyle name="40% - Акцент1 3 26" xfId="1158"/>
    <cellStyle name="40% - Акцент1 3 27" xfId="1159"/>
    <cellStyle name="40% - Акцент1 3 28" xfId="1160"/>
    <cellStyle name="40% - Акцент1 3 29" xfId="1161"/>
    <cellStyle name="40% - Акцент1 3 3" xfId="1162"/>
    <cellStyle name="40% - Акцент1 3 30" xfId="1163"/>
    <cellStyle name="40% - Акцент1 3 31" xfId="1164"/>
    <cellStyle name="40% - Акцент1 3 32" xfId="1165"/>
    <cellStyle name="40% - Акцент1 3 33" xfId="1166"/>
    <cellStyle name="40% - Акцент1 3 34" xfId="1167"/>
    <cellStyle name="40% - Акцент1 3 35" xfId="1168"/>
    <cellStyle name="40% - Акцент1 3 36" xfId="1169"/>
    <cellStyle name="40% - Акцент1 3 37" xfId="1170"/>
    <cellStyle name="40% - Акцент1 3 38" xfId="1171"/>
    <cellStyle name="40% - Акцент1 3 39" xfId="1172"/>
    <cellStyle name="40% - Акцент1 3 4" xfId="1173"/>
    <cellStyle name="40% - Акцент1 3 40" xfId="1174"/>
    <cellStyle name="40% - Акцент1 3 41" xfId="1175"/>
    <cellStyle name="40% - Акцент1 3 42" xfId="1176"/>
    <cellStyle name="40% - Акцент1 3 43" xfId="1177"/>
    <cellStyle name="40% - Акцент1 3 44" xfId="1178"/>
    <cellStyle name="40% - Акцент1 3 45" xfId="1179"/>
    <cellStyle name="40% - Акцент1 3 46" xfId="1180"/>
    <cellStyle name="40% - Акцент1 3 47" xfId="1181"/>
    <cellStyle name="40% - Акцент1 3 48" xfId="1182"/>
    <cellStyle name="40% - Акцент1 3 49" xfId="1183"/>
    <cellStyle name="40% - Акцент1 3 5" xfId="1184"/>
    <cellStyle name="40% - Акцент1 3 50" xfId="1185"/>
    <cellStyle name="40% - Акцент1 3 51" xfId="1186"/>
    <cellStyle name="40% - Акцент1 3 52" xfId="1187"/>
    <cellStyle name="40% - Акцент1 3 53" xfId="1188"/>
    <cellStyle name="40% - Акцент1 3 54" xfId="1189"/>
    <cellStyle name="40% - Акцент1 3 55" xfId="1190"/>
    <cellStyle name="40% - Акцент1 3 56" xfId="1191"/>
    <cellStyle name="40% - Акцент1 3 57" xfId="1192"/>
    <cellStyle name="40% - Акцент1 3 58" xfId="1193"/>
    <cellStyle name="40% - Акцент1 3 59" xfId="1194"/>
    <cellStyle name="40% - Акцент1 3 6" xfId="1195"/>
    <cellStyle name="40% - Акцент1 3 60" xfId="2376"/>
    <cellStyle name="40% - Акцент1 3 61" xfId="2377"/>
    <cellStyle name="40% - Акцент1 3 62" xfId="2432"/>
    <cellStyle name="40% - Акцент1 3 63" xfId="2515"/>
    <cellStyle name="40% - Акцент1 3 64" xfId="2517"/>
    <cellStyle name="40% - Акцент1 3 65" xfId="2514"/>
    <cellStyle name="40% - Акцент1 3 66" xfId="2516"/>
    <cellStyle name="40% - Акцент1 3 67" xfId="2648"/>
    <cellStyle name="40% - Акцент1 3 68" xfId="2696"/>
    <cellStyle name="40% - Акцент1 3 69" xfId="2697"/>
    <cellStyle name="40% - Акцент1 3 7" xfId="1196"/>
    <cellStyle name="40% - Акцент1 3 70" xfId="2803"/>
    <cellStyle name="40% - Акцент1 3 71" xfId="2804"/>
    <cellStyle name="40% - Акцент1 3 72" xfId="2802"/>
    <cellStyle name="40% - Акцент1 3 73" xfId="2805"/>
    <cellStyle name="40% - Акцент1 3 74" xfId="2896"/>
    <cellStyle name="40% - Акцент1 3 75" xfId="2983"/>
    <cellStyle name="40% - Акцент1 3 76" xfId="2984"/>
    <cellStyle name="40% - Акцент1 3 77" xfId="2982"/>
    <cellStyle name="40% - Акцент1 3 78" xfId="2985"/>
    <cellStyle name="40% - Акцент1 3 79" xfId="3111"/>
    <cellStyle name="40% - Акцент1 3 8" xfId="1197"/>
    <cellStyle name="40% - Акцент1 3 80" xfId="3112"/>
    <cellStyle name="40% - Акцент1 3 81" xfId="3110"/>
    <cellStyle name="40% - Акцент1 3 82" xfId="3184"/>
    <cellStyle name="40% - Акцент1 3 83" xfId="3220"/>
    <cellStyle name="40% - Акцент1 3 84" xfId="3256"/>
    <cellStyle name="40% - Акцент1 3 85" xfId="3292"/>
    <cellStyle name="40% - Акцент1 3 9" xfId="1198"/>
    <cellStyle name="40% - Акцент1 4" xfId="1199"/>
    <cellStyle name="40% - Акцент1 4 10" xfId="1200"/>
    <cellStyle name="40% - Акцент1 4 11" xfId="1201"/>
    <cellStyle name="40% - Акцент1 4 12" xfId="1202"/>
    <cellStyle name="40% - Акцент1 4 13" xfId="1203"/>
    <cellStyle name="40% - Акцент1 4 14" xfId="1204"/>
    <cellStyle name="40% - Акцент1 4 15" xfId="1205"/>
    <cellStyle name="40% - Акцент1 4 16" xfId="1206"/>
    <cellStyle name="40% - Акцент1 4 17" xfId="1207"/>
    <cellStyle name="40% - Акцент1 4 18" xfId="1208"/>
    <cellStyle name="40% - Акцент1 4 19" xfId="1209"/>
    <cellStyle name="40% - Акцент1 4 2" xfId="1210"/>
    <cellStyle name="40% - Акцент1 4 20" xfId="1211"/>
    <cellStyle name="40% - Акцент1 4 21" xfId="1212"/>
    <cellStyle name="40% - Акцент1 4 22" xfId="1213"/>
    <cellStyle name="40% - Акцент1 4 23" xfId="1214"/>
    <cellStyle name="40% - Акцент1 4 24" xfId="1215"/>
    <cellStyle name="40% - Акцент1 4 25" xfId="1216"/>
    <cellStyle name="40% - Акцент1 4 26" xfId="1217"/>
    <cellStyle name="40% - Акцент1 4 27" xfId="1218"/>
    <cellStyle name="40% - Акцент1 4 28" xfId="1219"/>
    <cellStyle name="40% - Акцент1 4 29" xfId="1220"/>
    <cellStyle name="40% - Акцент1 4 3" xfId="1221"/>
    <cellStyle name="40% - Акцент1 4 30" xfId="1222"/>
    <cellStyle name="40% - Акцент1 4 31" xfId="1223"/>
    <cellStyle name="40% - Акцент1 4 32" xfId="1224"/>
    <cellStyle name="40% - Акцент1 4 33" xfId="1225"/>
    <cellStyle name="40% - Акцент1 4 34" xfId="1226"/>
    <cellStyle name="40% - Акцент1 4 35" xfId="1227"/>
    <cellStyle name="40% - Акцент1 4 36" xfId="1228"/>
    <cellStyle name="40% - Акцент1 4 37" xfId="1229"/>
    <cellStyle name="40% - Акцент1 4 38" xfId="1230"/>
    <cellStyle name="40% - Акцент1 4 39" xfId="1231"/>
    <cellStyle name="40% - Акцент1 4 4" xfId="1232"/>
    <cellStyle name="40% - Акцент1 4 40" xfId="1233"/>
    <cellStyle name="40% - Акцент1 4 41" xfId="1234"/>
    <cellStyle name="40% - Акцент1 4 42" xfId="1235"/>
    <cellStyle name="40% - Акцент1 4 43" xfId="1236"/>
    <cellStyle name="40% - Акцент1 4 44" xfId="1237"/>
    <cellStyle name="40% - Акцент1 4 45" xfId="1238"/>
    <cellStyle name="40% - Акцент1 4 46" xfId="1239"/>
    <cellStyle name="40% - Акцент1 4 47" xfId="1240"/>
    <cellStyle name="40% - Акцент1 4 48" xfId="1241"/>
    <cellStyle name="40% - Акцент1 4 49" xfId="1242"/>
    <cellStyle name="40% - Акцент1 4 5" xfId="1243"/>
    <cellStyle name="40% - Акцент1 4 50" xfId="1244"/>
    <cellStyle name="40% - Акцент1 4 51" xfId="1245"/>
    <cellStyle name="40% - Акцент1 4 52" xfId="1246"/>
    <cellStyle name="40% - Акцент1 4 53" xfId="1247"/>
    <cellStyle name="40% - Акцент1 4 54" xfId="1248"/>
    <cellStyle name="40% - Акцент1 4 55" xfId="1249"/>
    <cellStyle name="40% - Акцент1 4 56" xfId="1250"/>
    <cellStyle name="40% - Акцент1 4 57" xfId="1251"/>
    <cellStyle name="40% - Акцент1 4 58" xfId="1252"/>
    <cellStyle name="40% - Акцент1 4 59" xfId="1253"/>
    <cellStyle name="40% - Акцент1 4 6" xfId="1254"/>
    <cellStyle name="40% - Акцент1 4 60" xfId="2378"/>
    <cellStyle name="40% - Акцент1 4 61" xfId="2375"/>
    <cellStyle name="40% - Акцент1 4 62" xfId="2433"/>
    <cellStyle name="40% - Акцент1 4 63" xfId="2518"/>
    <cellStyle name="40% - Акцент1 4 64" xfId="2513"/>
    <cellStyle name="40% - Акцент1 4 65" xfId="2519"/>
    <cellStyle name="40% - Акцент1 4 66" xfId="2512"/>
    <cellStyle name="40% - Акцент1 4 67" xfId="2649"/>
    <cellStyle name="40% - Акцент1 4 68" xfId="2698"/>
    <cellStyle name="40% - Акцент1 4 69" xfId="2695"/>
    <cellStyle name="40% - Акцент1 4 7" xfId="1255"/>
    <cellStyle name="40% - Акцент1 4 70" xfId="2806"/>
    <cellStyle name="40% - Акцент1 4 71" xfId="2801"/>
    <cellStyle name="40% - Акцент1 4 72" xfId="2807"/>
    <cellStyle name="40% - Акцент1 4 73" xfId="2800"/>
    <cellStyle name="40% - Акцент1 4 74" xfId="2897"/>
    <cellStyle name="40% - Акцент1 4 75" xfId="2986"/>
    <cellStyle name="40% - Акцент1 4 76" xfId="2981"/>
    <cellStyle name="40% - Акцент1 4 77" xfId="2987"/>
    <cellStyle name="40% - Акцент1 4 78" xfId="2980"/>
    <cellStyle name="40% - Акцент1 4 79" xfId="3113"/>
    <cellStyle name="40% - Акцент1 4 8" xfId="1256"/>
    <cellStyle name="40% - Акцент1 4 80" xfId="3109"/>
    <cellStyle name="40% - Акцент1 4 81" xfId="3114"/>
    <cellStyle name="40% - Акцент1 4 82" xfId="3185"/>
    <cellStyle name="40% - Акцент1 4 83" xfId="3221"/>
    <cellStyle name="40% - Акцент1 4 84" xfId="3257"/>
    <cellStyle name="40% - Акцент1 4 85" xfId="3293"/>
    <cellStyle name="40% - Акцент1 4 9" xfId="1257"/>
    <cellStyle name="40% - Акцент1 5" xfId="1258"/>
    <cellStyle name="40% - Акцент1 5 2" xfId="2508"/>
    <cellStyle name="40% - Акцент1 5 3" xfId="2650"/>
    <cellStyle name="40% - Акцент1 6" xfId="1259"/>
    <cellStyle name="40% - Акцент1 6 2" xfId="2507"/>
    <cellStyle name="40% - Акцент1 6 3" xfId="2651"/>
    <cellStyle name="40% - Акцент1 7" xfId="1260"/>
    <cellStyle name="40% - Акцент1 8" xfId="2521"/>
    <cellStyle name="40% - Акцент1 9" xfId="2646"/>
    <cellStyle name="40% - Акцент2 2" xfId="1261"/>
    <cellStyle name="40% - Акцент2 2 10" xfId="1262"/>
    <cellStyle name="40% - Акцент2 2 11" xfId="1263"/>
    <cellStyle name="40% - Акцент2 2 12" xfId="1264"/>
    <cellStyle name="40% - Акцент2 2 13" xfId="1265"/>
    <cellStyle name="40% - Акцент2 2 14" xfId="1266"/>
    <cellStyle name="40% - Акцент2 2 15" xfId="1267"/>
    <cellStyle name="40% - Акцент2 2 16" xfId="1268"/>
    <cellStyle name="40% - Акцент2 2 17" xfId="1269"/>
    <cellStyle name="40% - Акцент2 2 18" xfId="1270"/>
    <cellStyle name="40% - Акцент2 2 19" xfId="1271"/>
    <cellStyle name="40% - Акцент2 2 2" xfId="1272"/>
    <cellStyle name="40% - Акцент2 2 20" xfId="1273"/>
    <cellStyle name="40% - Акцент2 2 21" xfId="1274"/>
    <cellStyle name="40% - Акцент2 2 22" xfId="1275"/>
    <cellStyle name="40% - Акцент2 2 23" xfId="1276"/>
    <cellStyle name="40% - Акцент2 2 24" xfId="1277"/>
    <cellStyle name="40% - Акцент2 2 25" xfId="1278"/>
    <cellStyle name="40% - Акцент2 2 26" xfId="1279"/>
    <cellStyle name="40% - Акцент2 2 27" xfId="1280"/>
    <cellStyle name="40% - Акцент2 2 28" xfId="1281"/>
    <cellStyle name="40% - Акцент2 2 29" xfId="1282"/>
    <cellStyle name="40% - Акцент2 2 3" xfId="1283"/>
    <cellStyle name="40% - Акцент2 2 30" xfId="1284"/>
    <cellStyle name="40% - Акцент2 2 31" xfId="1285"/>
    <cellStyle name="40% - Акцент2 2 32" xfId="1286"/>
    <cellStyle name="40% - Акцент2 2 33" xfId="1287"/>
    <cellStyle name="40% - Акцент2 2 34" xfId="1288"/>
    <cellStyle name="40% - Акцент2 2 35" xfId="1289"/>
    <cellStyle name="40% - Акцент2 2 36" xfId="1290"/>
    <cellStyle name="40% - Акцент2 2 37" xfId="1291"/>
    <cellStyle name="40% - Акцент2 2 38" xfId="1292"/>
    <cellStyle name="40% - Акцент2 2 39" xfId="1293"/>
    <cellStyle name="40% - Акцент2 2 4" xfId="1294"/>
    <cellStyle name="40% - Акцент2 2 40" xfId="1295"/>
    <cellStyle name="40% - Акцент2 2 41" xfId="1296"/>
    <cellStyle name="40% - Акцент2 2 42" xfId="1297"/>
    <cellStyle name="40% - Акцент2 2 43" xfId="1298"/>
    <cellStyle name="40% - Акцент2 2 44" xfId="1299"/>
    <cellStyle name="40% - Акцент2 2 45" xfId="1300"/>
    <cellStyle name="40% - Акцент2 2 46" xfId="1301"/>
    <cellStyle name="40% - Акцент2 2 47" xfId="1302"/>
    <cellStyle name="40% - Акцент2 2 48" xfId="1303"/>
    <cellStyle name="40% - Акцент2 2 49" xfId="1304"/>
    <cellStyle name="40% - Акцент2 2 5" xfId="1305"/>
    <cellStyle name="40% - Акцент2 2 50" xfId="1306"/>
    <cellStyle name="40% - Акцент2 2 51" xfId="1307"/>
    <cellStyle name="40% - Акцент2 2 52" xfId="1308"/>
    <cellStyle name="40% - Акцент2 2 53" xfId="1309"/>
    <cellStyle name="40% - Акцент2 2 54" xfId="1310"/>
    <cellStyle name="40% - Акцент2 2 55" xfId="1311"/>
    <cellStyle name="40% - Акцент2 2 56" xfId="1312"/>
    <cellStyle name="40% - Акцент2 2 57" xfId="1313"/>
    <cellStyle name="40% - Акцент2 2 58" xfId="1314"/>
    <cellStyle name="40% - Акцент2 2 59" xfId="1315"/>
    <cellStyle name="40% - Акцент2 2 6" xfId="1316"/>
    <cellStyle name="40% - Акцент2 2 60" xfId="2380"/>
    <cellStyle name="40% - Акцент2 2 61" xfId="2373"/>
    <cellStyle name="40% - Акцент2 2 62" xfId="2434"/>
    <cellStyle name="40% - Акцент2 2 63" xfId="2525"/>
    <cellStyle name="40% - Акцент2 2 64" xfId="2509"/>
    <cellStyle name="40% - Акцент2 2 65" xfId="2526"/>
    <cellStyle name="40% - Акцент2 2 66" xfId="2505"/>
    <cellStyle name="40% - Акцент2 2 67" xfId="2653"/>
    <cellStyle name="40% - Акцент2 2 68" xfId="2700"/>
    <cellStyle name="40% - Акцент2 2 69" xfId="2693"/>
    <cellStyle name="40% - Акцент2 2 7" xfId="1317"/>
    <cellStyle name="40% - Акцент2 2 70" xfId="2810"/>
    <cellStyle name="40% - Акцент2 2 71" xfId="2797"/>
    <cellStyle name="40% - Акцент2 2 72" xfId="2811"/>
    <cellStyle name="40% - Акцент2 2 73" xfId="2796"/>
    <cellStyle name="40% - Акцент2 2 74" xfId="2898"/>
    <cellStyle name="40% - Акцент2 2 75" xfId="2990"/>
    <cellStyle name="40% - Акцент2 2 76" xfId="2977"/>
    <cellStyle name="40% - Акцент2 2 77" xfId="2991"/>
    <cellStyle name="40% - Акцент2 2 78" xfId="2976"/>
    <cellStyle name="40% - Акцент2 2 79" xfId="3116"/>
    <cellStyle name="40% - Акцент2 2 8" xfId="1318"/>
    <cellStyle name="40% - Акцент2 2 80" xfId="3106"/>
    <cellStyle name="40% - Акцент2 2 81" xfId="3117"/>
    <cellStyle name="40% - Акцент2 2 82" xfId="3186"/>
    <cellStyle name="40% - Акцент2 2 83" xfId="3222"/>
    <cellStyle name="40% - Акцент2 2 84" xfId="3258"/>
    <cellStyle name="40% - Акцент2 2 85" xfId="3294"/>
    <cellStyle name="40% - Акцент2 2 9" xfId="1319"/>
    <cellStyle name="40% - Акцент2 3" xfId="1320"/>
    <cellStyle name="40% - Акцент2 3 10" xfId="1321"/>
    <cellStyle name="40% - Акцент2 3 11" xfId="1322"/>
    <cellStyle name="40% - Акцент2 3 12" xfId="1323"/>
    <cellStyle name="40% - Акцент2 3 13" xfId="1324"/>
    <cellStyle name="40% - Акцент2 3 14" xfId="1325"/>
    <cellStyle name="40% - Акцент2 3 15" xfId="1326"/>
    <cellStyle name="40% - Акцент2 3 16" xfId="1327"/>
    <cellStyle name="40% - Акцент2 3 17" xfId="1328"/>
    <cellStyle name="40% - Акцент2 3 18" xfId="1329"/>
    <cellStyle name="40% - Акцент2 3 19" xfId="1330"/>
    <cellStyle name="40% - Акцент2 3 2" xfId="1331"/>
    <cellStyle name="40% - Акцент2 3 20" xfId="1332"/>
    <cellStyle name="40% - Акцент2 3 21" xfId="1333"/>
    <cellStyle name="40% - Акцент2 3 22" xfId="1334"/>
    <cellStyle name="40% - Акцент2 3 23" xfId="1335"/>
    <cellStyle name="40% - Акцент2 3 24" xfId="1336"/>
    <cellStyle name="40% - Акцент2 3 25" xfId="1337"/>
    <cellStyle name="40% - Акцент2 3 26" xfId="1338"/>
    <cellStyle name="40% - Акцент2 3 27" xfId="1339"/>
    <cellStyle name="40% - Акцент2 3 28" xfId="1340"/>
    <cellStyle name="40% - Акцент2 3 29" xfId="1341"/>
    <cellStyle name="40% - Акцент2 3 3" xfId="1342"/>
    <cellStyle name="40% - Акцент2 3 30" xfId="1343"/>
    <cellStyle name="40% - Акцент2 3 31" xfId="1344"/>
    <cellStyle name="40% - Акцент2 3 32" xfId="1345"/>
    <cellStyle name="40% - Акцент2 3 33" xfId="1346"/>
    <cellStyle name="40% - Акцент2 3 34" xfId="1347"/>
    <cellStyle name="40% - Акцент2 3 35" xfId="1348"/>
    <cellStyle name="40% - Акцент2 3 36" xfId="1349"/>
    <cellStyle name="40% - Акцент2 3 37" xfId="1350"/>
    <cellStyle name="40% - Акцент2 3 38" xfId="1351"/>
    <cellStyle name="40% - Акцент2 3 39" xfId="1352"/>
    <cellStyle name="40% - Акцент2 3 4" xfId="1353"/>
    <cellStyle name="40% - Акцент2 3 40" xfId="1354"/>
    <cellStyle name="40% - Акцент2 3 41" xfId="1355"/>
    <cellStyle name="40% - Акцент2 3 42" xfId="1356"/>
    <cellStyle name="40% - Акцент2 3 43" xfId="1357"/>
    <cellStyle name="40% - Акцент2 3 44" xfId="1358"/>
    <cellStyle name="40% - Акцент2 3 45" xfId="1359"/>
    <cellStyle name="40% - Акцент2 3 46" xfId="1360"/>
    <cellStyle name="40% - Акцент2 3 47" xfId="1361"/>
    <cellStyle name="40% - Акцент2 3 48" xfId="1362"/>
    <cellStyle name="40% - Акцент2 3 49" xfId="1363"/>
    <cellStyle name="40% - Акцент2 3 5" xfId="1364"/>
    <cellStyle name="40% - Акцент2 3 50" xfId="1365"/>
    <cellStyle name="40% - Акцент2 3 51" xfId="1366"/>
    <cellStyle name="40% - Акцент2 3 52" xfId="1367"/>
    <cellStyle name="40% - Акцент2 3 53" xfId="1368"/>
    <cellStyle name="40% - Акцент2 3 54" xfId="1369"/>
    <cellStyle name="40% - Акцент2 3 55" xfId="1370"/>
    <cellStyle name="40% - Акцент2 3 56" xfId="1371"/>
    <cellStyle name="40% - Акцент2 3 57" xfId="1372"/>
    <cellStyle name="40% - Акцент2 3 58" xfId="1373"/>
    <cellStyle name="40% - Акцент2 3 59" xfId="1374"/>
    <cellStyle name="40% - Акцент2 3 6" xfId="1375"/>
    <cellStyle name="40% - Акцент2 3 60" xfId="2382"/>
    <cellStyle name="40% - Акцент2 3 61" xfId="2371"/>
    <cellStyle name="40% - Акцент2 3 62" xfId="2435"/>
    <cellStyle name="40% - Акцент2 3 63" xfId="2529"/>
    <cellStyle name="40% - Акцент2 3 64" xfId="2502"/>
    <cellStyle name="40% - Акцент2 3 65" xfId="2530"/>
    <cellStyle name="40% - Акцент2 3 66" xfId="2501"/>
    <cellStyle name="40% - Акцент2 3 67" xfId="2654"/>
    <cellStyle name="40% - Акцент2 3 68" xfId="2702"/>
    <cellStyle name="40% - Акцент2 3 69" xfId="2691"/>
    <cellStyle name="40% - Акцент2 3 7" xfId="1376"/>
    <cellStyle name="40% - Акцент2 3 70" xfId="2814"/>
    <cellStyle name="40% - Акцент2 3 71" xfId="2793"/>
    <cellStyle name="40% - Акцент2 3 72" xfId="2815"/>
    <cellStyle name="40% - Акцент2 3 73" xfId="2792"/>
    <cellStyle name="40% - Акцент2 3 74" xfId="2899"/>
    <cellStyle name="40% - Акцент2 3 75" xfId="2994"/>
    <cellStyle name="40% - Акцент2 3 76" xfId="2973"/>
    <cellStyle name="40% - Акцент2 3 77" xfId="2995"/>
    <cellStyle name="40% - Акцент2 3 78" xfId="2972"/>
    <cellStyle name="40% - Акцент2 3 79" xfId="3119"/>
    <cellStyle name="40% - Акцент2 3 8" xfId="1377"/>
    <cellStyle name="40% - Акцент2 3 80" xfId="3103"/>
    <cellStyle name="40% - Акцент2 3 81" xfId="3120"/>
    <cellStyle name="40% - Акцент2 3 82" xfId="3187"/>
    <cellStyle name="40% - Акцент2 3 83" xfId="3223"/>
    <cellStyle name="40% - Акцент2 3 84" xfId="3259"/>
    <cellStyle name="40% - Акцент2 3 85" xfId="3295"/>
    <cellStyle name="40% - Акцент2 3 9" xfId="1378"/>
    <cellStyle name="40% - Акцент2 4" xfId="1379"/>
    <cellStyle name="40% - Акцент2 4 10" xfId="1380"/>
    <cellStyle name="40% - Акцент2 4 11" xfId="1381"/>
    <cellStyle name="40% - Акцент2 4 12" xfId="1382"/>
    <cellStyle name="40% - Акцент2 4 13" xfId="1383"/>
    <cellStyle name="40% - Акцент2 4 14" xfId="1384"/>
    <cellStyle name="40% - Акцент2 4 15" xfId="1385"/>
    <cellStyle name="40% - Акцент2 4 16" xfId="1386"/>
    <cellStyle name="40% - Акцент2 4 17" xfId="1387"/>
    <cellStyle name="40% - Акцент2 4 18" xfId="1388"/>
    <cellStyle name="40% - Акцент2 4 19" xfId="1389"/>
    <cellStyle name="40% - Акцент2 4 2" xfId="1390"/>
    <cellStyle name="40% - Акцент2 4 20" xfId="1391"/>
    <cellStyle name="40% - Акцент2 4 21" xfId="1392"/>
    <cellStyle name="40% - Акцент2 4 22" xfId="1393"/>
    <cellStyle name="40% - Акцент2 4 23" xfId="1394"/>
    <cellStyle name="40% - Акцент2 4 24" xfId="1395"/>
    <cellStyle name="40% - Акцент2 4 25" xfId="1396"/>
    <cellStyle name="40% - Акцент2 4 26" xfId="1397"/>
    <cellStyle name="40% - Акцент2 4 27" xfId="1398"/>
    <cellStyle name="40% - Акцент2 4 28" xfId="1399"/>
    <cellStyle name="40% - Акцент2 4 29" xfId="1400"/>
    <cellStyle name="40% - Акцент2 4 3" xfId="1401"/>
    <cellStyle name="40% - Акцент2 4 30" xfId="1402"/>
    <cellStyle name="40% - Акцент2 4 31" xfId="1403"/>
    <cellStyle name="40% - Акцент2 4 32" xfId="1404"/>
    <cellStyle name="40% - Акцент2 4 33" xfId="1405"/>
    <cellStyle name="40% - Акцент2 4 34" xfId="1406"/>
    <cellStyle name="40% - Акцент2 4 35" xfId="1407"/>
    <cellStyle name="40% - Акцент2 4 36" xfId="1408"/>
    <cellStyle name="40% - Акцент2 4 37" xfId="1409"/>
    <cellStyle name="40% - Акцент2 4 38" xfId="1410"/>
    <cellStyle name="40% - Акцент2 4 39" xfId="1411"/>
    <cellStyle name="40% - Акцент2 4 4" xfId="1412"/>
    <cellStyle name="40% - Акцент2 4 40" xfId="1413"/>
    <cellStyle name="40% - Акцент2 4 41" xfId="1414"/>
    <cellStyle name="40% - Акцент2 4 42" xfId="1415"/>
    <cellStyle name="40% - Акцент2 4 43" xfId="1416"/>
    <cellStyle name="40% - Акцент2 4 44" xfId="1417"/>
    <cellStyle name="40% - Акцент2 4 45" xfId="1418"/>
    <cellStyle name="40% - Акцент2 4 46" xfId="1419"/>
    <cellStyle name="40% - Акцент2 4 47" xfId="1420"/>
    <cellStyle name="40% - Акцент2 4 48" xfId="1421"/>
    <cellStyle name="40% - Акцент2 4 49" xfId="1422"/>
    <cellStyle name="40% - Акцент2 4 5" xfId="1423"/>
    <cellStyle name="40% - Акцент2 4 50" xfId="1424"/>
    <cellStyle name="40% - Акцент2 4 51" xfId="1425"/>
    <cellStyle name="40% - Акцент2 4 52" xfId="1426"/>
    <cellStyle name="40% - Акцент2 4 53" xfId="1427"/>
    <cellStyle name="40% - Акцент2 4 54" xfId="1428"/>
    <cellStyle name="40% - Акцент2 4 55" xfId="1429"/>
    <cellStyle name="40% - Акцент2 4 56" xfId="1430"/>
    <cellStyle name="40% - Акцент2 4 57" xfId="1431"/>
    <cellStyle name="40% - Акцент2 4 58" xfId="1432"/>
    <cellStyle name="40% - Акцент2 4 59" xfId="1433"/>
    <cellStyle name="40% - Акцент2 4 6" xfId="1434"/>
    <cellStyle name="40% - Акцент2 4 60" xfId="2384"/>
    <cellStyle name="40% - Акцент2 4 61" xfId="2369"/>
    <cellStyle name="40% - Акцент2 4 62" xfId="2436"/>
    <cellStyle name="40% - Акцент2 4 63" xfId="2533"/>
    <cellStyle name="40% - Акцент2 4 64" xfId="2498"/>
    <cellStyle name="40% - Акцент2 4 65" xfId="2534"/>
    <cellStyle name="40% - Акцент2 4 66" xfId="2497"/>
    <cellStyle name="40% - Акцент2 4 67" xfId="2655"/>
    <cellStyle name="40% - Акцент2 4 68" xfId="2704"/>
    <cellStyle name="40% - Акцент2 4 69" xfId="2689"/>
    <cellStyle name="40% - Акцент2 4 7" xfId="1435"/>
    <cellStyle name="40% - Акцент2 4 70" xfId="2818"/>
    <cellStyle name="40% - Акцент2 4 71" xfId="2789"/>
    <cellStyle name="40% - Акцент2 4 72" xfId="2819"/>
    <cellStyle name="40% - Акцент2 4 73" xfId="2788"/>
    <cellStyle name="40% - Акцент2 4 74" xfId="2900"/>
    <cellStyle name="40% - Акцент2 4 75" xfId="2998"/>
    <cellStyle name="40% - Акцент2 4 76" xfId="2969"/>
    <cellStyle name="40% - Акцент2 4 77" xfId="2999"/>
    <cellStyle name="40% - Акцент2 4 78" xfId="2968"/>
    <cellStyle name="40% - Акцент2 4 79" xfId="3122"/>
    <cellStyle name="40% - Акцент2 4 8" xfId="1436"/>
    <cellStyle name="40% - Акцент2 4 80" xfId="3100"/>
    <cellStyle name="40% - Акцент2 4 81" xfId="3123"/>
    <cellStyle name="40% - Акцент2 4 82" xfId="3188"/>
    <cellStyle name="40% - Акцент2 4 83" xfId="3224"/>
    <cellStyle name="40% - Акцент2 4 84" xfId="3260"/>
    <cellStyle name="40% - Акцент2 4 85" xfId="3296"/>
    <cellStyle name="40% - Акцент2 4 9" xfId="1437"/>
    <cellStyle name="40% - Акцент2 5" xfId="1438"/>
    <cellStyle name="40% - Акцент2 5 2" xfId="2493"/>
    <cellStyle name="40% - Акцент2 5 3" xfId="2656"/>
    <cellStyle name="40% - Акцент2 6" xfId="1439"/>
    <cellStyle name="40% - Акцент2 6 2" xfId="2492"/>
    <cellStyle name="40% - Акцент2 6 3" xfId="2657"/>
    <cellStyle name="40% - Акцент2 7" xfId="1440"/>
    <cellStyle name="40% - Акцент2 8" xfId="2506"/>
    <cellStyle name="40% - Акцент2 9" xfId="2652"/>
    <cellStyle name="40% - Акцент3 2" xfId="1441"/>
    <cellStyle name="40% - Акцент3 2 10" xfId="1442"/>
    <cellStyle name="40% - Акцент3 2 11" xfId="1443"/>
    <cellStyle name="40% - Акцент3 2 12" xfId="1444"/>
    <cellStyle name="40% - Акцент3 2 13" xfId="1445"/>
    <cellStyle name="40% - Акцент3 2 14" xfId="1446"/>
    <cellStyle name="40% - Акцент3 2 15" xfId="1447"/>
    <cellStyle name="40% - Акцент3 2 16" xfId="1448"/>
    <cellStyle name="40% - Акцент3 2 17" xfId="1449"/>
    <cellStyle name="40% - Акцент3 2 18" xfId="1450"/>
    <cellStyle name="40% - Акцент3 2 19" xfId="1451"/>
    <cellStyle name="40% - Акцент3 2 2" xfId="1452"/>
    <cellStyle name="40% - Акцент3 2 20" xfId="1453"/>
    <cellStyle name="40% - Акцент3 2 21" xfId="1454"/>
    <cellStyle name="40% - Акцент3 2 22" xfId="1455"/>
    <cellStyle name="40% - Акцент3 2 23" xfId="1456"/>
    <cellStyle name="40% - Акцент3 2 24" xfId="1457"/>
    <cellStyle name="40% - Акцент3 2 25" xfId="1458"/>
    <cellStyle name="40% - Акцент3 2 26" xfId="1459"/>
    <cellStyle name="40% - Акцент3 2 27" xfId="1460"/>
    <cellStyle name="40% - Акцент3 2 28" xfId="1461"/>
    <cellStyle name="40% - Акцент3 2 29" xfId="1462"/>
    <cellStyle name="40% - Акцент3 2 3" xfId="1463"/>
    <cellStyle name="40% - Акцент3 2 30" xfId="1464"/>
    <cellStyle name="40% - Акцент3 2 31" xfId="1465"/>
    <cellStyle name="40% - Акцент3 2 32" xfId="1466"/>
    <cellStyle name="40% - Акцент3 2 33" xfId="1467"/>
    <cellStyle name="40% - Акцент3 2 34" xfId="1468"/>
    <cellStyle name="40% - Акцент3 2 35" xfId="1469"/>
    <cellStyle name="40% - Акцент3 2 36" xfId="1470"/>
    <cellStyle name="40% - Акцент3 2 37" xfId="1471"/>
    <cellStyle name="40% - Акцент3 2 38" xfId="1472"/>
    <cellStyle name="40% - Акцент3 2 39" xfId="1473"/>
    <cellStyle name="40% - Акцент3 2 4" xfId="1474"/>
    <cellStyle name="40% - Акцент3 2 40" xfId="1475"/>
    <cellStyle name="40% - Акцент3 2 41" xfId="1476"/>
    <cellStyle name="40% - Акцент3 2 42" xfId="1477"/>
    <cellStyle name="40% - Акцент3 2 43" xfId="1478"/>
    <cellStyle name="40% - Акцент3 2 44" xfId="1479"/>
    <cellStyle name="40% - Акцент3 2 45" xfId="1480"/>
    <cellStyle name="40% - Акцент3 2 46" xfId="1481"/>
    <cellStyle name="40% - Акцент3 2 47" xfId="1482"/>
    <cellStyle name="40% - Акцент3 2 48" xfId="1483"/>
    <cellStyle name="40% - Акцент3 2 49" xfId="1484"/>
    <cellStyle name="40% - Акцент3 2 5" xfId="1485"/>
    <cellStyle name="40% - Акцент3 2 50" xfId="1486"/>
    <cellStyle name="40% - Акцент3 2 51" xfId="1487"/>
    <cellStyle name="40% - Акцент3 2 52" xfId="1488"/>
    <cellStyle name="40% - Акцент3 2 53" xfId="1489"/>
    <cellStyle name="40% - Акцент3 2 54" xfId="1490"/>
    <cellStyle name="40% - Акцент3 2 55" xfId="1491"/>
    <cellStyle name="40% - Акцент3 2 56" xfId="1492"/>
    <cellStyle name="40% - Акцент3 2 57" xfId="1493"/>
    <cellStyle name="40% - Акцент3 2 58" xfId="1494"/>
    <cellStyle name="40% - Акцент3 2 59" xfId="1495"/>
    <cellStyle name="40% - Акцент3 2 6" xfId="1496"/>
    <cellStyle name="40% - Акцент3 2 60" xfId="2386"/>
    <cellStyle name="40% - Акцент3 2 61" xfId="2367"/>
    <cellStyle name="40% - Акцент3 2 62" xfId="2437"/>
    <cellStyle name="40% - Акцент3 2 63" xfId="2540"/>
    <cellStyle name="40% - Акцент3 2 64" xfId="2494"/>
    <cellStyle name="40% - Акцент3 2 65" xfId="2541"/>
    <cellStyle name="40% - Акцент3 2 66" xfId="2490"/>
    <cellStyle name="40% - Акцент3 2 67" xfId="2659"/>
    <cellStyle name="40% - Акцент3 2 68" xfId="2706"/>
    <cellStyle name="40% - Акцент3 2 69" xfId="2687"/>
    <cellStyle name="40% - Акцент3 2 7" xfId="1497"/>
    <cellStyle name="40% - Акцент3 2 70" xfId="2822"/>
    <cellStyle name="40% - Акцент3 2 71" xfId="2785"/>
    <cellStyle name="40% - Акцент3 2 72" xfId="2823"/>
    <cellStyle name="40% - Акцент3 2 73" xfId="2784"/>
    <cellStyle name="40% - Акцент3 2 74" xfId="2901"/>
    <cellStyle name="40% - Акцент3 2 75" xfId="3002"/>
    <cellStyle name="40% - Акцент3 2 76" xfId="2965"/>
    <cellStyle name="40% - Акцент3 2 77" xfId="3003"/>
    <cellStyle name="40% - Акцент3 2 78" xfId="2964"/>
    <cellStyle name="40% - Акцент3 2 79" xfId="3125"/>
    <cellStyle name="40% - Акцент3 2 8" xfId="1498"/>
    <cellStyle name="40% - Акцент3 2 80" xfId="3097"/>
    <cellStyle name="40% - Акцент3 2 81" xfId="3126"/>
    <cellStyle name="40% - Акцент3 2 82" xfId="3189"/>
    <cellStyle name="40% - Акцент3 2 83" xfId="3225"/>
    <cellStyle name="40% - Акцент3 2 84" xfId="3261"/>
    <cellStyle name="40% - Акцент3 2 85" xfId="3297"/>
    <cellStyle name="40% - Акцент3 2 9" xfId="1499"/>
    <cellStyle name="40% - Акцент3 3" xfId="1500"/>
    <cellStyle name="40% - Акцент3 3 10" xfId="1501"/>
    <cellStyle name="40% - Акцент3 3 11" xfId="1502"/>
    <cellStyle name="40% - Акцент3 3 12" xfId="1503"/>
    <cellStyle name="40% - Акцент3 3 13" xfId="1504"/>
    <cellStyle name="40% - Акцент3 3 14" xfId="1505"/>
    <cellStyle name="40% - Акцент3 3 15" xfId="1506"/>
    <cellStyle name="40% - Акцент3 3 16" xfId="1507"/>
    <cellStyle name="40% - Акцент3 3 17" xfId="1508"/>
    <cellStyle name="40% - Акцент3 3 18" xfId="1509"/>
    <cellStyle name="40% - Акцент3 3 19" xfId="1510"/>
    <cellStyle name="40% - Акцент3 3 2" xfId="1511"/>
    <cellStyle name="40% - Акцент3 3 20" xfId="1512"/>
    <cellStyle name="40% - Акцент3 3 21" xfId="1513"/>
    <cellStyle name="40% - Акцент3 3 22" xfId="1514"/>
    <cellStyle name="40% - Акцент3 3 23" xfId="1515"/>
    <cellStyle name="40% - Акцент3 3 24" xfId="1516"/>
    <cellStyle name="40% - Акцент3 3 25" xfId="1517"/>
    <cellStyle name="40% - Акцент3 3 26" xfId="1518"/>
    <cellStyle name="40% - Акцент3 3 27" xfId="1519"/>
    <cellStyle name="40% - Акцент3 3 28" xfId="1520"/>
    <cellStyle name="40% - Акцент3 3 29" xfId="1521"/>
    <cellStyle name="40% - Акцент3 3 3" xfId="1522"/>
    <cellStyle name="40% - Акцент3 3 30" xfId="1523"/>
    <cellStyle name="40% - Акцент3 3 31" xfId="1524"/>
    <cellStyle name="40% - Акцент3 3 32" xfId="1525"/>
    <cellStyle name="40% - Акцент3 3 33" xfId="1526"/>
    <cellStyle name="40% - Акцент3 3 34" xfId="1527"/>
    <cellStyle name="40% - Акцент3 3 35" xfId="1528"/>
    <cellStyle name="40% - Акцент3 3 36" xfId="1529"/>
    <cellStyle name="40% - Акцент3 3 37" xfId="1530"/>
    <cellStyle name="40% - Акцент3 3 38" xfId="1531"/>
    <cellStyle name="40% - Акцент3 3 39" xfId="1532"/>
    <cellStyle name="40% - Акцент3 3 4" xfId="1533"/>
    <cellStyle name="40% - Акцент3 3 40" xfId="1534"/>
    <cellStyle name="40% - Акцент3 3 41" xfId="1535"/>
    <cellStyle name="40% - Акцент3 3 42" xfId="1536"/>
    <cellStyle name="40% - Акцент3 3 43" xfId="1537"/>
    <cellStyle name="40% - Акцент3 3 44" xfId="1538"/>
    <cellStyle name="40% - Акцент3 3 45" xfId="1539"/>
    <cellStyle name="40% - Акцент3 3 46" xfId="1540"/>
    <cellStyle name="40% - Акцент3 3 47" xfId="1541"/>
    <cellStyle name="40% - Акцент3 3 48" xfId="1542"/>
    <cellStyle name="40% - Акцент3 3 49" xfId="1543"/>
    <cellStyle name="40% - Акцент3 3 5" xfId="1544"/>
    <cellStyle name="40% - Акцент3 3 50" xfId="1545"/>
    <cellStyle name="40% - Акцент3 3 51" xfId="1546"/>
    <cellStyle name="40% - Акцент3 3 52" xfId="1547"/>
    <cellStyle name="40% - Акцент3 3 53" xfId="1548"/>
    <cellStyle name="40% - Акцент3 3 54" xfId="1549"/>
    <cellStyle name="40% - Акцент3 3 55" xfId="1550"/>
    <cellStyle name="40% - Акцент3 3 56" xfId="1551"/>
    <cellStyle name="40% - Акцент3 3 57" xfId="1552"/>
    <cellStyle name="40% - Акцент3 3 58" xfId="1553"/>
    <cellStyle name="40% - Акцент3 3 59" xfId="1554"/>
    <cellStyle name="40% - Акцент3 3 6" xfId="1555"/>
    <cellStyle name="40% - Акцент3 3 60" xfId="2388"/>
    <cellStyle name="40% - Акцент3 3 61" xfId="2365"/>
    <cellStyle name="40% - Акцент3 3 62" xfId="2438"/>
    <cellStyle name="40% - Акцент3 3 63" xfId="2544"/>
    <cellStyle name="40% - Акцент3 3 64" xfId="2487"/>
    <cellStyle name="40% - Акцент3 3 65" xfId="2545"/>
    <cellStyle name="40% - Акцент3 3 66" xfId="2486"/>
    <cellStyle name="40% - Акцент3 3 67" xfId="2660"/>
    <cellStyle name="40% - Акцент3 3 68" xfId="2708"/>
    <cellStyle name="40% - Акцент3 3 69" xfId="2685"/>
    <cellStyle name="40% - Акцент3 3 7" xfId="1556"/>
    <cellStyle name="40% - Акцент3 3 70" xfId="2825"/>
    <cellStyle name="40% - Акцент3 3 71" xfId="2781"/>
    <cellStyle name="40% - Акцент3 3 72" xfId="2827"/>
    <cellStyle name="40% - Акцент3 3 73" xfId="2780"/>
    <cellStyle name="40% - Акцент3 3 74" xfId="2902"/>
    <cellStyle name="40% - Акцент3 3 75" xfId="3005"/>
    <cellStyle name="40% - Акцент3 3 76" xfId="2961"/>
    <cellStyle name="40% - Акцент3 3 77" xfId="3007"/>
    <cellStyle name="40% - Акцент3 3 78" xfId="2960"/>
    <cellStyle name="40% - Акцент3 3 79" xfId="3128"/>
    <cellStyle name="40% - Акцент3 3 8" xfId="1557"/>
    <cellStyle name="40% - Акцент3 3 80" xfId="3094"/>
    <cellStyle name="40% - Акцент3 3 81" xfId="3129"/>
    <cellStyle name="40% - Акцент3 3 82" xfId="3190"/>
    <cellStyle name="40% - Акцент3 3 83" xfId="3226"/>
    <cellStyle name="40% - Акцент3 3 84" xfId="3262"/>
    <cellStyle name="40% - Акцент3 3 85" xfId="3298"/>
    <cellStyle name="40% - Акцент3 3 9" xfId="1558"/>
    <cellStyle name="40% - Акцент3 4" xfId="1559"/>
    <cellStyle name="40% - Акцент3 4 10" xfId="1560"/>
    <cellStyle name="40% - Акцент3 4 11" xfId="1561"/>
    <cellStyle name="40% - Акцент3 4 12" xfId="1562"/>
    <cellStyle name="40% - Акцент3 4 13" xfId="1563"/>
    <cellStyle name="40% - Акцент3 4 14" xfId="1564"/>
    <cellStyle name="40% - Акцент3 4 15" xfId="1565"/>
    <cellStyle name="40% - Акцент3 4 16" xfId="1566"/>
    <cellStyle name="40% - Акцент3 4 17" xfId="1567"/>
    <cellStyle name="40% - Акцент3 4 18" xfId="1568"/>
    <cellStyle name="40% - Акцент3 4 19" xfId="1569"/>
    <cellStyle name="40% - Акцент3 4 2" xfId="1570"/>
    <cellStyle name="40% - Акцент3 4 20" xfId="1571"/>
    <cellStyle name="40% - Акцент3 4 21" xfId="1572"/>
    <cellStyle name="40% - Акцент3 4 22" xfId="1573"/>
    <cellStyle name="40% - Акцент3 4 23" xfId="1574"/>
    <cellStyle name="40% - Акцент3 4 24" xfId="1575"/>
    <cellStyle name="40% - Акцент3 4 25" xfId="1576"/>
    <cellStyle name="40% - Акцент3 4 26" xfId="1577"/>
    <cellStyle name="40% - Акцент3 4 27" xfId="1578"/>
    <cellStyle name="40% - Акцент3 4 28" xfId="1579"/>
    <cellStyle name="40% - Акцент3 4 29" xfId="1580"/>
    <cellStyle name="40% - Акцент3 4 3" xfId="1581"/>
    <cellStyle name="40% - Акцент3 4 30" xfId="1582"/>
    <cellStyle name="40% - Акцент3 4 31" xfId="1583"/>
    <cellStyle name="40% - Акцент3 4 32" xfId="1584"/>
    <cellStyle name="40% - Акцент3 4 33" xfId="1585"/>
    <cellStyle name="40% - Акцент3 4 34" xfId="1586"/>
    <cellStyle name="40% - Акцент3 4 35" xfId="1587"/>
    <cellStyle name="40% - Акцент3 4 36" xfId="1588"/>
    <cellStyle name="40% - Акцент3 4 37" xfId="1589"/>
    <cellStyle name="40% - Акцент3 4 38" xfId="1590"/>
    <cellStyle name="40% - Акцент3 4 39" xfId="1591"/>
    <cellStyle name="40% - Акцент3 4 4" xfId="1592"/>
    <cellStyle name="40% - Акцент3 4 40" xfId="1593"/>
    <cellStyle name="40% - Акцент3 4 41" xfId="1594"/>
    <cellStyle name="40% - Акцент3 4 42" xfId="1595"/>
    <cellStyle name="40% - Акцент3 4 43" xfId="1596"/>
    <cellStyle name="40% - Акцент3 4 44" xfId="1597"/>
    <cellStyle name="40% - Акцент3 4 45" xfId="1598"/>
    <cellStyle name="40% - Акцент3 4 46" xfId="1599"/>
    <cellStyle name="40% - Акцент3 4 47" xfId="1600"/>
    <cellStyle name="40% - Акцент3 4 48" xfId="1601"/>
    <cellStyle name="40% - Акцент3 4 49" xfId="1602"/>
    <cellStyle name="40% - Акцент3 4 5" xfId="1603"/>
    <cellStyle name="40% - Акцент3 4 50" xfId="1604"/>
    <cellStyle name="40% - Акцент3 4 51" xfId="1605"/>
    <cellStyle name="40% - Акцент3 4 52" xfId="1606"/>
    <cellStyle name="40% - Акцент3 4 53" xfId="1607"/>
    <cellStyle name="40% - Акцент3 4 54" xfId="1608"/>
    <cellStyle name="40% - Акцент3 4 55" xfId="1609"/>
    <cellStyle name="40% - Акцент3 4 56" xfId="1610"/>
    <cellStyle name="40% - Акцент3 4 57" xfId="1611"/>
    <cellStyle name="40% - Акцент3 4 58" xfId="1612"/>
    <cellStyle name="40% - Акцент3 4 59" xfId="1613"/>
    <cellStyle name="40% - Акцент3 4 6" xfId="1614"/>
    <cellStyle name="40% - Акцент3 4 60" xfId="2390"/>
    <cellStyle name="40% - Акцент3 4 61" xfId="2363"/>
    <cellStyle name="40% - Акцент3 4 62" xfId="2439"/>
    <cellStyle name="40% - Акцент3 4 63" xfId="2547"/>
    <cellStyle name="40% - Акцент3 4 64" xfId="2483"/>
    <cellStyle name="40% - Акцент3 4 65" xfId="2549"/>
    <cellStyle name="40% - Акцент3 4 66" xfId="2710"/>
    <cellStyle name="40% - Акцент3 4 67" xfId="2683"/>
    <cellStyle name="40% - Акцент3 4 68" xfId="2829"/>
    <cellStyle name="40% - Акцент3 4 69" xfId="2777"/>
    <cellStyle name="40% - Акцент3 4 7" xfId="1615"/>
    <cellStyle name="40% - Акцент3 4 70" xfId="2831"/>
    <cellStyle name="40% - Акцент3 4 71" xfId="2776"/>
    <cellStyle name="40% - Акцент3 4 72" xfId="2903"/>
    <cellStyle name="40% - Акцент3 4 73" xfId="3009"/>
    <cellStyle name="40% - Акцент3 4 74" xfId="2957"/>
    <cellStyle name="40% - Акцент3 4 75" xfId="3011"/>
    <cellStyle name="40% - Акцент3 4 76" xfId="2956"/>
    <cellStyle name="40% - Акцент3 4 77" xfId="3131"/>
    <cellStyle name="40% - Акцент3 4 78" xfId="3091"/>
    <cellStyle name="40% - Акцент3 4 79" xfId="3132"/>
    <cellStyle name="40% - Акцент3 4 8" xfId="1616"/>
    <cellStyle name="40% - Акцент3 4 80" xfId="3191"/>
    <cellStyle name="40% - Акцент3 4 81" xfId="3227"/>
    <cellStyle name="40% - Акцент3 4 82" xfId="3263"/>
    <cellStyle name="40% - Акцент3 4 83" xfId="3299"/>
    <cellStyle name="40% - Акцент3 4 9" xfId="1617"/>
    <cellStyle name="40% - Акцент3 5" xfId="1618"/>
    <cellStyle name="40% - Акцент3 6" xfId="1619"/>
    <cellStyle name="40% - Акцент3 7" xfId="1620"/>
    <cellStyle name="40% - Акцент3 8" xfId="2491"/>
    <cellStyle name="40% - Акцент3 9" xfId="2658"/>
    <cellStyle name="40% - Акцент4 2" xfId="1621"/>
    <cellStyle name="40% - Акцент4 2 10" xfId="1622"/>
    <cellStyle name="40% - Акцент4 2 11" xfId="1623"/>
    <cellStyle name="40% - Акцент4 2 12" xfId="1624"/>
    <cellStyle name="40% - Акцент4 2 13" xfId="1625"/>
    <cellStyle name="40% - Акцент4 2 14" xfId="1626"/>
    <cellStyle name="40% - Акцент4 2 15" xfId="1627"/>
    <cellStyle name="40% - Акцент4 2 16" xfId="1628"/>
    <cellStyle name="40% - Акцент4 2 17" xfId="1629"/>
    <cellStyle name="40% - Акцент4 2 18" xfId="1630"/>
    <cellStyle name="40% - Акцент4 2 19" xfId="1631"/>
    <cellStyle name="40% - Акцент4 2 2" xfId="1632"/>
    <cellStyle name="40% - Акцент4 2 20" xfId="1633"/>
    <cellStyle name="40% - Акцент4 2 21" xfId="1634"/>
    <cellStyle name="40% - Акцент4 2 22" xfId="1635"/>
    <cellStyle name="40% - Акцент4 2 23" xfId="1636"/>
    <cellStyle name="40% - Акцент4 2 24" xfId="1637"/>
    <cellStyle name="40% - Акцент4 2 25" xfId="1638"/>
    <cellStyle name="40% - Акцент4 2 26" xfId="1639"/>
    <cellStyle name="40% - Акцент4 2 27" xfId="1640"/>
    <cellStyle name="40% - Акцент4 2 28" xfId="1641"/>
    <cellStyle name="40% - Акцент4 2 29" xfId="1642"/>
    <cellStyle name="40% - Акцент4 2 3" xfId="1643"/>
    <cellStyle name="40% - Акцент4 2 30" xfId="1644"/>
    <cellStyle name="40% - Акцент4 2 31" xfId="1645"/>
    <cellStyle name="40% - Акцент4 2 32" xfId="1646"/>
    <cellStyle name="40% - Акцент4 2 33" xfId="1647"/>
    <cellStyle name="40% - Акцент4 2 34" xfId="1648"/>
    <cellStyle name="40% - Акцент4 2 35" xfId="1649"/>
    <cellStyle name="40% - Акцент4 2 36" xfId="1650"/>
    <cellStyle name="40% - Акцент4 2 37" xfId="1651"/>
    <cellStyle name="40% - Акцент4 2 38" xfId="1652"/>
    <cellStyle name="40% - Акцент4 2 39" xfId="1653"/>
    <cellStyle name="40% - Акцент4 2 4" xfId="1654"/>
    <cellStyle name="40% - Акцент4 2 40" xfId="1655"/>
    <cellStyle name="40% - Акцент4 2 41" xfId="1656"/>
    <cellStyle name="40% - Акцент4 2 42" xfId="1657"/>
    <cellStyle name="40% - Акцент4 2 43" xfId="1658"/>
    <cellStyle name="40% - Акцент4 2 44" xfId="1659"/>
    <cellStyle name="40% - Акцент4 2 45" xfId="1660"/>
    <cellStyle name="40% - Акцент4 2 46" xfId="1661"/>
    <cellStyle name="40% - Акцент4 2 47" xfId="1662"/>
    <cellStyle name="40% - Акцент4 2 48" xfId="1663"/>
    <cellStyle name="40% - Акцент4 2 49" xfId="1664"/>
    <cellStyle name="40% - Акцент4 2 5" xfId="1665"/>
    <cellStyle name="40% - Акцент4 2 50" xfId="1666"/>
    <cellStyle name="40% - Акцент4 2 51" xfId="1667"/>
    <cellStyle name="40% - Акцент4 2 52" xfId="1668"/>
    <cellStyle name="40% - Акцент4 2 53" xfId="1669"/>
    <cellStyle name="40% - Акцент4 2 54" xfId="1670"/>
    <cellStyle name="40% - Акцент4 2 55" xfId="1671"/>
    <cellStyle name="40% - Акцент4 2 56" xfId="1672"/>
    <cellStyle name="40% - Акцент4 2 57" xfId="1673"/>
    <cellStyle name="40% - Акцент4 2 58" xfId="1674"/>
    <cellStyle name="40% - Акцент4 2 59" xfId="1675"/>
    <cellStyle name="40% - Акцент4 2 6" xfId="1676"/>
    <cellStyle name="40% - Акцент4 2 60" xfId="2392"/>
    <cellStyle name="40% - Акцент4 2 61" xfId="2361"/>
    <cellStyle name="40% - Акцент4 2 62" xfId="2440"/>
    <cellStyle name="40% - Акцент4 2 63" xfId="2551"/>
    <cellStyle name="40% - Акцент4 2 64" xfId="2480"/>
    <cellStyle name="40% - Акцент4 2 65" xfId="2556"/>
    <cellStyle name="40% - Акцент4 2 66" xfId="2712"/>
    <cellStyle name="40% - Акцент4 2 67" xfId="2681"/>
    <cellStyle name="40% - Акцент4 2 68" xfId="2833"/>
    <cellStyle name="40% - Акцент4 2 69" xfId="2773"/>
    <cellStyle name="40% - Акцент4 2 7" xfId="1677"/>
    <cellStyle name="40% - Акцент4 2 70" xfId="2835"/>
    <cellStyle name="40% - Акцент4 2 71" xfId="2772"/>
    <cellStyle name="40% - Акцент4 2 72" xfId="2904"/>
    <cellStyle name="40% - Акцент4 2 73" xfId="3013"/>
    <cellStyle name="40% - Акцент4 2 74" xfId="2953"/>
    <cellStyle name="40% - Акцент4 2 75" xfId="3015"/>
    <cellStyle name="40% - Акцент4 2 76" xfId="2952"/>
    <cellStyle name="40% - Акцент4 2 77" xfId="3134"/>
    <cellStyle name="40% - Акцент4 2 78" xfId="3088"/>
    <cellStyle name="40% - Акцент4 2 79" xfId="3135"/>
    <cellStyle name="40% - Акцент4 2 8" xfId="1678"/>
    <cellStyle name="40% - Акцент4 2 80" xfId="3192"/>
    <cellStyle name="40% - Акцент4 2 81" xfId="3228"/>
    <cellStyle name="40% - Акцент4 2 82" xfId="3264"/>
    <cellStyle name="40% - Акцент4 2 83" xfId="3300"/>
    <cellStyle name="40% - Акцент4 2 9" xfId="1679"/>
    <cellStyle name="40% - Акцент4 3" xfId="1680"/>
    <cellStyle name="40% - Акцент4 3 10" xfId="1681"/>
    <cellStyle name="40% - Акцент4 3 11" xfId="1682"/>
    <cellStyle name="40% - Акцент4 3 12" xfId="1683"/>
    <cellStyle name="40% - Акцент4 3 13" xfId="1684"/>
    <cellStyle name="40% - Акцент4 3 14" xfId="1685"/>
    <cellStyle name="40% - Акцент4 3 15" xfId="1686"/>
    <cellStyle name="40% - Акцент4 3 16" xfId="1687"/>
    <cellStyle name="40% - Акцент4 3 17" xfId="1688"/>
    <cellStyle name="40% - Акцент4 3 18" xfId="1689"/>
    <cellStyle name="40% - Акцент4 3 19" xfId="1690"/>
    <cellStyle name="40% - Акцент4 3 2" xfId="1691"/>
    <cellStyle name="40% - Акцент4 3 20" xfId="1692"/>
    <cellStyle name="40% - Акцент4 3 21" xfId="1693"/>
    <cellStyle name="40% - Акцент4 3 22" xfId="1694"/>
    <cellStyle name="40% - Акцент4 3 23" xfId="1695"/>
    <cellStyle name="40% - Акцент4 3 24" xfId="1696"/>
    <cellStyle name="40% - Акцент4 3 25" xfId="1697"/>
    <cellStyle name="40% - Акцент4 3 26" xfId="1698"/>
    <cellStyle name="40% - Акцент4 3 27" xfId="1699"/>
    <cellStyle name="40% - Акцент4 3 28" xfId="1700"/>
    <cellStyle name="40% - Акцент4 3 29" xfId="1701"/>
    <cellStyle name="40% - Акцент4 3 3" xfId="1702"/>
    <cellStyle name="40% - Акцент4 3 30" xfId="1703"/>
    <cellStyle name="40% - Акцент4 3 31" xfId="1704"/>
    <cellStyle name="40% - Акцент4 3 32" xfId="1705"/>
    <cellStyle name="40% - Акцент4 3 33" xfId="1706"/>
    <cellStyle name="40% - Акцент4 3 34" xfId="1707"/>
    <cellStyle name="40% - Акцент4 3 35" xfId="1708"/>
    <cellStyle name="40% - Акцент4 3 36" xfId="1709"/>
    <cellStyle name="40% - Акцент4 3 37" xfId="1710"/>
    <cellStyle name="40% - Акцент4 3 38" xfId="1711"/>
    <cellStyle name="40% - Акцент4 3 39" xfId="1712"/>
    <cellStyle name="40% - Акцент4 3 4" xfId="1713"/>
    <cellStyle name="40% - Акцент4 3 40" xfId="1714"/>
    <cellStyle name="40% - Акцент4 3 41" xfId="1715"/>
    <cellStyle name="40% - Акцент4 3 42" xfId="1716"/>
    <cellStyle name="40% - Акцент4 3 43" xfId="1717"/>
    <cellStyle name="40% - Акцент4 3 44" xfId="1718"/>
    <cellStyle name="40% - Акцент4 3 45" xfId="1719"/>
    <cellStyle name="40% - Акцент4 3 46" xfId="1720"/>
    <cellStyle name="40% - Акцент4 3 47" xfId="1721"/>
    <cellStyle name="40% - Акцент4 3 48" xfId="1722"/>
    <cellStyle name="40% - Акцент4 3 49" xfId="1723"/>
    <cellStyle name="40% - Акцент4 3 5" xfId="1724"/>
    <cellStyle name="40% - Акцент4 3 50" xfId="1725"/>
    <cellStyle name="40% - Акцент4 3 51" xfId="1726"/>
    <cellStyle name="40% - Акцент4 3 52" xfId="1727"/>
    <cellStyle name="40% - Акцент4 3 53" xfId="1728"/>
    <cellStyle name="40% - Акцент4 3 54" xfId="1729"/>
    <cellStyle name="40% - Акцент4 3 55" xfId="1730"/>
    <cellStyle name="40% - Акцент4 3 56" xfId="1731"/>
    <cellStyle name="40% - Акцент4 3 57" xfId="1732"/>
    <cellStyle name="40% - Акцент4 3 58" xfId="1733"/>
    <cellStyle name="40% - Акцент4 3 59" xfId="1734"/>
    <cellStyle name="40% - Акцент4 3 6" xfId="1735"/>
    <cellStyle name="40% - Акцент4 3 60" xfId="2394"/>
    <cellStyle name="40% - Акцент4 3 61" xfId="2359"/>
    <cellStyle name="40% - Акцент4 3 62" xfId="2441"/>
    <cellStyle name="40% - Акцент4 3 63" xfId="2558"/>
    <cellStyle name="40% - Акцент4 3 64" xfId="2477"/>
    <cellStyle name="40% - Акцент4 3 65" xfId="2560"/>
    <cellStyle name="40% - Акцент4 3 66" xfId="2714"/>
    <cellStyle name="40% - Акцент4 3 67" xfId="2679"/>
    <cellStyle name="40% - Акцент4 3 68" xfId="2837"/>
    <cellStyle name="40% - Акцент4 3 69" xfId="2769"/>
    <cellStyle name="40% - Акцент4 3 7" xfId="1736"/>
    <cellStyle name="40% - Акцент4 3 70" xfId="2839"/>
    <cellStyle name="40% - Акцент4 3 71" xfId="2768"/>
    <cellStyle name="40% - Акцент4 3 72" xfId="2905"/>
    <cellStyle name="40% - Акцент4 3 73" xfId="3017"/>
    <cellStyle name="40% - Акцент4 3 74" xfId="2949"/>
    <cellStyle name="40% - Акцент4 3 75" xfId="3019"/>
    <cellStyle name="40% - Акцент4 3 76" xfId="2948"/>
    <cellStyle name="40% - Акцент4 3 77" xfId="3137"/>
    <cellStyle name="40% - Акцент4 3 78" xfId="3085"/>
    <cellStyle name="40% - Акцент4 3 79" xfId="3138"/>
    <cellStyle name="40% - Акцент4 3 8" xfId="1737"/>
    <cellStyle name="40% - Акцент4 3 80" xfId="3193"/>
    <cellStyle name="40% - Акцент4 3 81" xfId="3229"/>
    <cellStyle name="40% - Акцент4 3 82" xfId="3265"/>
    <cellStyle name="40% - Акцент4 3 83" xfId="3301"/>
    <cellStyle name="40% - Акцент4 3 9" xfId="1738"/>
    <cellStyle name="40% - Акцент4 4" xfId="1739"/>
    <cellStyle name="40% - Акцент4 4 10" xfId="1740"/>
    <cellStyle name="40% - Акцент4 4 11" xfId="1741"/>
    <cellStyle name="40% - Акцент4 4 12" xfId="1742"/>
    <cellStyle name="40% - Акцент4 4 13" xfId="1743"/>
    <cellStyle name="40% - Акцент4 4 14" xfId="1744"/>
    <cellStyle name="40% - Акцент4 4 15" xfId="1745"/>
    <cellStyle name="40% - Акцент4 4 16" xfId="1746"/>
    <cellStyle name="40% - Акцент4 4 17" xfId="1747"/>
    <cellStyle name="40% - Акцент4 4 18" xfId="1748"/>
    <cellStyle name="40% - Акцент4 4 19" xfId="1749"/>
    <cellStyle name="40% - Акцент4 4 2" xfId="1750"/>
    <cellStyle name="40% - Акцент4 4 20" xfId="1751"/>
    <cellStyle name="40% - Акцент4 4 21" xfId="1752"/>
    <cellStyle name="40% - Акцент4 4 22" xfId="1753"/>
    <cellStyle name="40% - Акцент4 4 23" xfId="1754"/>
    <cellStyle name="40% - Акцент4 4 24" xfId="1755"/>
    <cellStyle name="40% - Акцент4 4 25" xfId="1756"/>
    <cellStyle name="40% - Акцент4 4 26" xfId="1757"/>
    <cellStyle name="40% - Акцент4 4 27" xfId="1758"/>
    <cellStyle name="40% - Акцент4 4 28" xfId="1759"/>
    <cellStyle name="40% - Акцент4 4 29" xfId="1760"/>
    <cellStyle name="40% - Акцент4 4 3" xfId="1761"/>
    <cellStyle name="40% - Акцент4 4 30" xfId="1762"/>
    <cellStyle name="40% - Акцент4 4 31" xfId="1763"/>
    <cellStyle name="40% - Акцент4 4 32" xfId="1764"/>
    <cellStyle name="40% - Акцент4 4 33" xfId="1765"/>
    <cellStyle name="40% - Акцент4 4 34" xfId="1766"/>
    <cellStyle name="40% - Акцент4 4 35" xfId="1767"/>
    <cellStyle name="40% - Акцент4 4 36" xfId="1768"/>
    <cellStyle name="40% - Акцент4 4 37" xfId="1769"/>
    <cellStyle name="40% - Акцент4 4 38" xfId="1770"/>
    <cellStyle name="40% - Акцент4 4 39" xfId="1771"/>
    <cellStyle name="40% - Акцент4 4 4" xfId="1772"/>
    <cellStyle name="40% - Акцент4 4 40" xfId="1773"/>
    <cellStyle name="40% - Акцент4 4 41" xfId="1774"/>
    <cellStyle name="40% - Акцент4 4 42" xfId="1775"/>
    <cellStyle name="40% - Акцент4 4 43" xfId="1776"/>
    <cellStyle name="40% - Акцент4 4 44" xfId="1777"/>
    <cellStyle name="40% - Акцент4 4 45" xfId="1778"/>
    <cellStyle name="40% - Акцент4 4 46" xfId="1779"/>
    <cellStyle name="40% - Акцент4 4 47" xfId="1780"/>
    <cellStyle name="40% - Акцент4 4 48" xfId="1781"/>
    <cellStyle name="40% - Акцент4 4 49" xfId="1782"/>
    <cellStyle name="40% - Акцент4 4 5" xfId="1783"/>
    <cellStyle name="40% - Акцент4 4 50" xfId="1784"/>
    <cellStyle name="40% - Акцент4 4 51" xfId="1785"/>
    <cellStyle name="40% - Акцент4 4 52" xfId="1786"/>
    <cellStyle name="40% - Акцент4 4 53" xfId="1787"/>
    <cellStyle name="40% - Акцент4 4 54" xfId="1788"/>
    <cellStyle name="40% - Акцент4 4 55" xfId="1789"/>
    <cellStyle name="40% - Акцент4 4 56" xfId="1790"/>
    <cellStyle name="40% - Акцент4 4 57" xfId="1791"/>
    <cellStyle name="40% - Акцент4 4 58" xfId="1792"/>
    <cellStyle name="40% - Акцент4 4 59" xfId="1793"/>
    <cellStyle name="40% - Акцент4 4 6" xfId="1794"/>
    <cellStyle name="40% - Акцент4 4 60" xfId="2396"/>
    <cellStyle name="40% - Акцент4 4 61" xfId="2357"/>
    <cellStyle name="40% - Акцент4 4 62" xfId="2442"/>
    <cellStyle name="40% - Акцент4 4 63" xfId="2562"/>
    <cellStyle name="40% - Акцент4 4 64" xfId="2474"/>
    <cellStyle name="40% - Акцент4 4 65" xfId="2564"/>
    <cellStyle name="40% - Акцент4 4 66" xfId="2716"/>
    <cellStyle name="40% - Акцент4 4 67" xfId="2677"/>
    <cellStyle name="40% - Акцент4 4 68" xfId="2841"/>
    <cellStyle name="40% - Акцент4 4 69" xfId="2765"/>
    <cellStyle name="40% - Акцент4 4 7" xfId="1795"/>
    <cellStyle name="40% - Акцент4 4 70" xfId="2843"/>
    <cellStyle name="40% - Акцент4 4 71" xfId="2764"/>
    <cellStyle name="40% - Акцент4 4 72" xfId="2906"/>
    <cellStyle name="40% - Акцент4 4 73" xfId="3021"/>
    <cellStyle name="40% - Акцент4 4 74" xfId="2945"/>
    <cellStyle name="40% - Акцент4 4 75" xfId="3023"/>
    <cellStyle name="40% - Акцент4 4 76" xfId="2944"/>
    <cellStyle name="40% - Акцент4 4 77" xfId="3140"/>
    <cellStyle name="40% - Акцент4 4 78" xfId="3082"/>
    <cellStyle name="40% - Акцент4 4 79" xfId="3141"/>
    <cellStyle name="40% - Акцент4 4 8" xfId="1796"/>
    <cellStyle name="40% - Акцент4 4 80" xfId="3194"/>
    <cellStyle name="40% - Акцент4 4 81" xfId="3230"/>
    <cellStyle name="40% - Акцент4 4 82" xfId="3266"/>
    <cellStyle name="40% - Акцент4 4 83" xfId="3302"/>
    <cellStyle name="40% - Акцент4 4 9" xfId="1797"/>
    <cellStyle name="40% - Акцент4 5" xfId="1798"/>
    <cellStyle name="40% - Акцент4 6" xfId="1799"/>
    <cellStyle name="40% - Акцент4 7" xfId="1800"/>
    <cellStyle name="40% - Акцент5 2" xfId="1801"/>
    <cellStyle name="40% - Акцент5 2 10" xfId="1802"/>
    <cellStyle name="40% - Акцент5 2 11" xfId="1803"/>
    <cellStyle name="40% - Акцент5 2 12" xfId="1804"/>
    <cellStyle name="40% - Акцент5 2 13" xfId="1805"/>
    <cellStyle name="40% - Акцент5 2 14" xfId="1806"/>
    <cellStyle name="40% - Акцент5 2 15" xfId="1807"/>
    <cellStyle name="40% - Акцент5 2 16" xfId="1808"/>
    <cellStyle name="40% - Акцент5 2 17" xfId="1809"/>
    <cellStyle name="40% - Акцент5 2 18" xfId="1810"/>
    <cellStyle name="40% - Акцент5 2 19" xfId="1811"/>
    <cellStyle name="40% - Акцент5 2 2" xfId="1812"/>
    <cellStyle name="40% - Акцент5 2 20" xfId="1813"/>
    <cellStyle name="40% - Акцент5 2 21" xfId="1814"/>
    <cellStyle name="40% - Акцент5 2 22" xfId="1815"/>
    <cellStyle name="40% - Акцент5 2 23" xfId="1816"/>
    <cellStyle name="40% - Акцент5 2 24" xfId="1817"/>
    <cellStyle name="40% - Акцент5 2 25" xfId="1818"/>
    <cellStyle name="40% - Акцент5 2 26" xfId="1819"/>
    <cellStyle name="40% - Акцент5 2 27" xfId="1820"/>
    <cellStyle name="40% - Акцент5 2 28" xfId="1821"/>
    <cellStyle name="40% - Акцент5 2 29" xfId="1822"/>
    <cellStyle name="40% - Акцент5 2 3" xfId="1823"/>
    <cellStyle name="40% - Акцент5 2 30" xfId="1824"/>
    <cellStyle name="40% - Акцент5 2 31" xfId="1825"/>
    <cellStyle name="40% - Акцент5 2 32" xfId="1826"/>
    <cellStyle name="40% - Акцент5 2 33" xfId="1827"/>
    <cellStyle name="40% - Акцент5 2 34" xfId="1828"/>
    <cellStyle name="40% - Акцент5 2 35" xfId="1829"/>
    <cellStyle name="40% - Акцент5 2 36" xfId="1830"/>
    <cellStyle name="40% - Акцент5 2 37" xfId="1831"/>
    <cellStyle name="40% - Акцент5 2 38" xfId="1832"/>
    <cellStyle name="40% - Акцент5 2 39" xfId="1833"/>
    <cellStyle name="40% - Акцент5 2 4" xfId="1834"/>
    <cellStyle name="40% - Акцент5 2 40" xfId="1835"/>
    <cellStyle name="40% - Акцент5 2 41" xfId="1836"/>
    <cellStyle name="40% - Акцент5 2 42" xfId="1837"/>
    <cellStyle name="40% - Акцент5 2 43" xfId="1838"/>
    <cellStyle name="40% - Акцент5 2 44" xfId="1839"/>
    <cellStyle name="40% - Акцент5 2 45" xfId="1840"/>
    <cellStyle name="40% - Акцент5 2 46" xfId="1841"/>
    <cellStyle name="40% - Акцент5 2 47" xfId="1842"/>
    <cellStyle name="40% - Акцент5 2 48" xfId="1843"/>
    <cellStyle name="40% - Акцент5 2 49" xfId="1844"/>
    <cellStyle name="40% - Акцент5 2 5" xfId="1845"/>
    <cellStyle name="40% - Акцент5 2 50" xfId="1846"/>
    <cellStyle name="40% - Акцент5 2 51" xfId="1847"/>
    <cellStyle name="40% - Акцент5 2 52" xfId="1848"/>
    <cellStyle name="40% - Акцент5 2 53" xfId="1849"/>
    <cellStyle name="40% - Акцент5 2 54" xfId="1850"/>
    <cellStyle name="40% - Акцент5 2 55" xfId="1851"/>
    <cellStyle name="40% - Акцент5 2 56" xfId="1852"/>
    <cellStyle name="40% - Акцент5 2 57" xfId="1853"/>
    <cellStyle name="40% - Акцент5 2 58" xfId="1854"/>
    <cellStyle name="40% - Акцент5 2 59" xfId="1855"/>
    <cellStyle name="40% - Акцент5 2 6" xfId="1856"/>
    <cellStyle name="40% - Акцент5 2 60" xfId="2398"/>
    <cellStyle name="40% - Акцент5 2 61" xfId="2355"/>
    <cellStyle name="40% - Акцент5 2 62" xfId="2443"/>
    <cellStyle name="40% - Акцент5 2 63" xfId="2566"/>
    <cellStyle name="40% - Акцент5 2 64" xfId="2471"/>
    <cellStyle name="40% - Акцент5 2 65" xfId="2571"/>
    <cellStyle name="40% - Акцент5 2 66" xfId="2718"/>
    <cellStyle name="40% - Акцент5 2 67" xfId="2675"/>
    <cellStyle name="40% - Акцент5 2 68" xfId="2845"/>
    <cellStyle name="40% - Акцент5 2 69" xfId="2761"/>
    <cellStyle name="40% - Акцент5 2 7" xfId="1857"/>
    <cellStyle name="40% - Акцент5 2 70" xfId="2847"/>
    <cellStyle name="40% - Акцент5 2 71" xfId="2760"/>
    <cellStyle name="40% - Акцент5 2 72" xfId="2907"/>
    <cellStyle name="40% - Акцент5 2 73" xfId="3025"/>
    <cellStyle name="40% - Акцент5 2 74" xfId="2941"/>
    <cellStyle name="40% - Акцент5 2 75" xfId="3027"/>
    <cellStyle name="40% - Акцент5 2 76" xfId="2940"/>
    <cellStyle name="40% - Акцент5 2 77" xfId="3143"/>
    <cellStyle name="40% - Акцент5 2 78" xfId="3079"/>
    <cellStyle name="40% - Акцент5 2 79" xfId="3144"/>
    <cellStyle name="40% - Акцент5 2 8" xfId="1858"/>
    <cellStyle name="40% - Акцент5 2 80" xfId="3195"/>
    <cellStyle name="40% - Акцент5 2 81" xfId="3231"/>
    <cellStyle name="40% - Акцент5 2 82" xfId="3267"/>
    <cellStyle name="40% - Акцент5 2 83" xfId="3303"/>
    <cellStyle name="40% - Акцент5 2 9" xfId="1859"/>
    <cellStyle name="40% - Акцент5 3" xfId="1860"/>
    <cellStyle name="40% - Акцент5 3 10" xfId="1861"/>
    <cellStyle name="40% - Акцент5 3 11" xfId="1862"/>
    <cellStyle name="40% - Акцент5 3 12" xfId="1863"/>
    <cellStyle name="40% - Акцент5 3 13" xfId="1864"/>
    <cellStyle name="40% - Акцент5 3 14" xfId="1865"/>
    <cellStyle name="40% - Акцент5 3 15" xfId="1866"/>
    <cellStyle name="40% - Акцент5 3 16" xfId="1867"/>
    <cellStyle name="40% - Акцент5 3 17" xfId="1868"/>
    <cellStyle name="40% - Акцент5 3 18" xfId="1869"/>
    <cellStyle name="40% - Акцент5 3 19" xfId="1870"/>
    <cellStyle name="40% - Акцент5 3 2" xfId="1871"/>
    <cellStyle name="40% - Акцент5 3 20" xfId="1872"/>
    <cellStyle name="40% - Акцент5 3 21" xfId="1873"/>
    <cellStyle name="40% - Акцент5 3 22" xfId="1874"/>
    <cellStyle name="40% - Акцент5 3 23" xfId="1875"/>
    <cellStyle name="40% - Акцент5 3 24" xfId="1876"/>
    <cellStyle name="40% - Акцент5 3 25" xfId="1877"/>
    <cellStyle name="40% - Акцент5 3 26" xfId="1878"/>
    <cellStyle name="40% - Акцент5 3 27" xfId="1879"/>
    <cellStyle name="40% - Акцент5 3 28" xfId="1880"/>
    <cellStyle name="40% - Акцент5 3 29" xfId="1881"/>
    <cellStyle name="40% - Акцент5 3 3" xfId="1882"/>
    <cellStyle name="40% - Акцент5 3 30" xfId="1883"/>
    <cellStyle name="40% - Акцент5 3 31" xfId="1884"/>
    <cellStyle name="40% - Акцент5 3 32" xfId="1885"/>
    <cellStyle name="40% - Акцент5 3 33" xfId="1886"/>
    <cellStyle name="40% - Акцент5 3 34" xfId="1887"/>
    <cellStyle name="40% - Акцент5 3 35" xfId="1888"/>
    <cellStyle name="40% - Акцент5 3 36" xfId="1889"/>
    <cellStyle name="40% - Акцент5 3 37" xfId="1890"/>
    <cellStyle name="40% - Акцент5 3 38" xfId="1891"/>
    <cellStyle name="40% - Акцент5 3 39" xfId="1892"/>
    <cellStyle name="40% - Акцент5 3 4" xfId="1893"/>
    <cellStyle name="40% - Акцент5 3 40" xfId="1894"/>
    <cellStyle name="40% - Акцент5 3 41" xfId="1895"/>
    <cellStyle name="40% - Акцент5 3 42" xfId="1896"/>
    <cellStyle name="40% - Акцент5 3 43" xfId="1897"/>
    <cellStyle name="40% - Акцент5 3 44" xfId="1898"/>
    <cellStyle name="40% - Акцент5 3 45" xfId="1899"/>
    <cellStyle name="40% - Акцент5 3 46" xfId="1900"/>
    <cellStyle name="40% - Акцент5 3 47" xfId="1901"/>
    <cellStyle name="40% - Акцент5 3 48" xfId="1902"/>
    <cellStyle name="40% - Акцент5 3 49" xfId="1903"/>
    <cellStyle name="40% - Акцент5 3 5" xfId="1904"/>
    <cellStyle name="40% - Акцент5 3 50" xfId="1905"/>
    <cellStyle name="40% - Акцент5 3 51" xfId="1906"/>
    <cellStyle name="40% - Акцент5 3 52" xfId="1907"/>
    <cellStyle name="40% - Акцент5 3 53" xfId="1908"/>
    <cellStyle name="40% - Акцент5 3 54" xfId="1909"/>
    <cellStyle name="40% - Акцент5 3 55" xfId="1910"/>
    <cellStyle name="40% - Акцент5 3 56" xfId="1911"/>
    <cellStyle name="40% - Акцент5 3 57" xfId="1912"/>
    <cellStyle name="40% - Акцент5 3 58" xfId="1913"/>
    <cellStyle name="40% - Акцент5 3 59" xfId="1914"/>
    <cellStyle name="40% - Акцент5 3 6" xfId="1915"/>
    <cellStyle name="40% - Акцент5 3 60" xfId="2400"/>
    <cellStyle name="40% - Акцент5 3 61" xfId="2353"/>
    <cellStyle name="40% - Акцент5 3 62" xfId="2444"/>
    <cellStyle name="40% - Акцент5 3 63" xfId="2573"/>
    <cellStyle name="40% - Акцент5 3 64" xfId="2468"/>
    <cellStyle name="40% - Акцент5 3 65" xfId="2575"/>
    <cellStyle name="40% - Акцент5 3 66" xfId="2720"/>
    <cellStyle name="40% - Акцент5 3 67" xfId="2673"/>
    <cellStyle name="40% - Акцент5 3 68" xfId="2849"/>
    <cellStyle name="40% - Акцент5 3 69" xfId="2757"/>
    <cellStyle name="40% - Акцент5 3 7" xfId="1916"/>
    <cellStyle name="40% - Акцент5 3 70" xfId="2851"/>
    <cellStyle name="40% - Акцент5 3 71" xfId="2756"/>
    <cellStyle name="40% - Акцент5 3 72" xfId="2908"/>
    <cellStyle name="40% - Акцент5 3 73" xfId="3029"/>
    <cellStyle name="40% - Акцент5 3 74" xfId="2937"/>
    <cellStyle name="40% - Акцент5 3 75" xfId="3031"/>
    <cellStyle name="40% - Акцент5 3 76" xfId="2936"/>
    <cellStyle name="40% - Акцент5 3 77" xfId="3146"/>
    <cellStyle name="40% - Акцент5 3 78" xfId="3076"/>
    <cellStyle name="40% - Акцент5 3 79" xfId="3147"/>
    <cellStyle name="40% - Акцент5 3 8" xfId="1917"/>
    <cellStyle name="40% - Акцент5 3 80" xfId="3196"/>
    <cellStyle name="40% - Акцент5 3 81" xfId="3232"/>
    <cellStyle name="40% - Акцент5 3 82" xfId="3268"/>
    <cellStyle name="40% - Акцент5 3 83" xfId="3304"/>
    <cellStyle name="40% - Акцент5 3 9" xfId="1918"/>
    <cellStyle name="40% - Акцент5 4" xfId="1919"/>
    <cellStyle name="40% - Акцент5 4 10" xfId="1920"/>
    <cellStyle name="40% - Акцент5 4 11" xfId="1921"/>
    <cellStyle name="40% - Акцент5 4 12" xfId="1922"/>
    <cellStyle name="40% - Акцент5 4 13" xfId="1923"/>
    <cellStyle name="40% - Акцент5 4 14" xfId="1924"/>
    <cellStyle name="40% - Акцент5 4 15" xfId="1925"/>
    <cellStyle name="40% - Акцент5 4 16" xfId="1926"/>
    <cellStyle name="40% - Акцент5 4 17" xfId="1927"/>
    <cellStyle name="40% - Акцент5 4 18" xfId="1928"/>
    <cellStyle name="40% - Акцент5 4 19" xfId="1929"/>
    <cellStyle name="40% - Акцент5 4 2" xfId="1930"/>
    <cellStyle name="40% - Акцент5 4 20" xfId="1931"/>
    <cellStyle name="40% - Акцент5 4 21" xfId="1932"/>
    <cellStyle name="40% - Акцент5 4 22" xfId="1933"/>
    <cellStyle name="40% - Акцент5 4 23" xfId="1934"/>
    <cellStyle name="40% - Акцент5 4 24" xfId="1935"/>
    <cellStyle name="40% - Акцент5 4 25" xfId="1936"/>
    <cellStyle name="40% - Акцент5 4 26" xfId="1937"/>
    <cellStyle name="40% - Акцент5 4 27" xfId="1938"/>
    <cellStyle name="40% - Акцент5 4 28" xfId="1939"/>
    <cellStyle name="40% - Акцент5 4 29" xfId="1940"/>
    <cellStyle name="40% - Акцент5 4 3" xfId="1941"/>
    <cellStyle name="40% - Акцент5 4 30" xfId="1942"/>
    <cellStyle name="40% - Акцент5 4 31" xfId="1943"/>
    <cellStyle name="40% - Акцент5 4 32" xfId="1944"/>
    <cellStyle name="40% - Акцент5 4 33" xfId="1945"/>
    <cellStyle name="40% - Акцент5 4 34" xfId="1946"/>
    <cellStyle name="40% - Акцент5 4 35" xfId="1947"/>
    <cellStyle name="40% - Акцент5 4 36" xfId="1948"/>
    <cellStyle name="40% - Акцент5 4 37" xfId="1949"/>
    <cellStyle name="40% - Акцент5 4 38" xfId="1950"/>
    <cellStyle name="40% - Акцент5 4 39" xfId="1951"/>
    <cellStyle name="40% - Акцент5 4 4" xfId="1952"/>
    <cellStyle name="40% - Акцент5 4 40" xfId="1953"/>
    <cellStyle name="40% - Акцент5 4 41" xfId="1954"/>
    <cellStyle name="40% - Акцент5 4 42" xfId="1955"/>
    <cellStyle name="40% - Акцент5 4 43" xfId="1956"/>
    <cellStyle name="40% - Акцент5 4 44" xfId="1957"/>
    <cellStyle name="40% - Акцент5 4 45" xfId="1958"/>
    <cellStyle name="40% - Акцент5 4 46" xfId="1959"/>
    <cellStyle name="40% - Акцент5 4 47" xfId="1960"/>
    <cellStyle name="40% - Акцент5 4 48" xfId="1961"/>
    <cellStyle name="40% - Акцент5 4 49" xfId="1962"/>
    <cellStyle name="40% - Акцент5 4 5" xfId="1963"/>
    <cellStyle name="40% - Акцент5 4 50" xfId="1964"/>
    <cellStyle name="40% - Акцент5 4 51" xfId="1965"/>
    <cellStyle name="40% - Акцент5 4 52" xfId="1966"/>
    <cellStyle name="40% - Акцент5 4 53" xfId="1967"/>
    <cellStyle name="40% - Акцент5 4 54" xfId="1968"/>
    <cellStyle name="40% - Акцент5 4 55" xfId="1969"/>
    <cellStyle name="40% - Акцент5 4 56" xfId="1970"/>
    <cellStyle name="40% - Акцент5 4 57" xfId="1971"/>
    <cellStyle name="40% - Акцент5 4 58" xfId="1972"/>
    <cellStyle name="40% - Акцент5 4 59" xfId="1973"/>
    <cellStyle name="40% - Акцент5 4 6" xfId="1974"/>
    <cellStyle name="40% - Акцент5 4 60" xfId="2402"/>
    <cellStyle name="40% - Акцент5 4 61" xfId="2351"/>
    <cellStyle name="40% - Акцент5 4 62" xfId="2445"/>
    <cellStyle name="40% - Акцент5 4 63" xfId="2577"/>
    <cellStyle name="40% - Акцент5 4 64" xfId="2465"/>
    <cellStyle name="40% - Акцент5 4 65" xfId="2579"/>
    <cellStyle name="40% - Акцент5 4 66" xfId="2722"/>
    <cellStyle name="40% - Акцент5 4 67" xfId="2671"/>
    <cellStyle name="40% - Акцент5 4 68" xfId="2853"/>
    <cellStyle name="40% - Акцент5 4 69" xfId="2753"/>
    <cellStyle name="40% - Акцент5 4 7" xfId="1975"/>
    <cellStyle name="40% - Акцент5 4 70" xfId="2855"/>
    <cellStyle name="40% - Акцент5 4 71" xfId="2752"/>
    <cellStyle name="40% - Акцент5 4 72" xfId="2909"/>
    <cellStyle name="40% - Акцент5 4 73" xfId="3033"/>
    <cellStyle name="40% - Акцент5 4 74" xfId="2933"/>
    <cellStyle name="40% - Акцент5 4 75" xfId="3035"/>
    <cellStyle name="40% - Акцент5 4 76" xfId="2932"/>
    <cellStyle name="40% - Акцент5 4 77" xfId="3149"/>
    <cellStyle name="40% - Акцент5 4 78" xfId="3073"/>
    <cellStyle name="40% - Акцент5 4 79" xfId="3150"/>
    <cellStyle name="40% - Акцент5 4 8" xfId="1976"/>
    <cellStyle name="40% - Акцент5 4 80" xfId="3197"/>
    <cellStyle name="40% - Акцент5 4 81" xfId="3233"/>
    <cellStyle name="40% - Акцент5 4 82" xfId="3269"/>
    <cellStyle name="40% - Акцент5 4 83" xfId="3305"/>
    <cellStyle name="40% - Акцент5 4 9" xfId="1977"/>
    <cellStyle name="40% - Акцент5 5" xfId="1978"/>
    <cellStyle name="40% - Акцент5 6" xfId="1979"/>
    <cellStyle name="40% - Акцент5 7" xfId="1980"/>
    <cellStyle name="40% - Акцент6 2" xfId="1981"/>
    <cellStyle name="40% - Акцент6 2 10" xfId="1982"/>
    <cellStyle name="40% - Акцент6 2 11" xfId="1983"/>
    <cellStyle name="40% - Акцент6 2 12" xfId="1984"/>
    <cellStyle name="40% - Акцент6 2 13" xfId="1985"/>
    <cellStyle name="40% - Акцент6 2 14" xfId="1986"/>
    <cellStyle name="40% - Акцент6 2 15" xfId="1987"/>
    <cellStyle name="40% - Акцент6 2 16" xfId="1988"/>
    <cellStyle name="40% - Акцент6 2 17" xfId="1989"/>
    <cellStyle name="40% - Акцент6 2 18" xfId="1990"/>
    <cellStyle name="40% - Акцент6 2 19" xfId="1991"/>
    <cellStyle name="40% - Акцент6 2 2" xfId="1992"/>
    <cellStyle name="40% - Акцент6 2 20" xfId="1993"/>
    <cellStyle name="40% - Акцент6 2 21" xfId="1994"/>
    <cellStyle name="40% - Акцент6 2 22" xfId="1995"/>
    <cellStyle name="40% - Акцент6 2 23" xfId="1996"/>
    <cellStyle name="40% - Акцент6 2 24" xfId="1997"/>
    <cellStyle name="40% - Акцент6 2 25" xfId="1998"/>
    <cellStyle name="40% - Акцент6 2 26" xfId="1999"/>
    <cellStyle name="40% - Акцент6 2 27" xfId="2000"/>
    <cellStyle name="40% - Акцент6 2 28" xfId="2001"/>
    <cellStyle name="40% - Акцент6 2 29" xfId="2002"/>
    <cellStyle name="40% - Акцент6 2 3" xfId="2003"/>
    <cellStyle name="40% - Акцент6 2 30" xfId="2004"/>
    <cellStyle name="40% - Акцент6 2 31" xfId="2005"/>
    <cellStyle name="40% - Акцент6 2 32" xfId="2006"/>
    <cellStyle name="40% - Акцент6 2 33" xfId="2007"/>
    <cellStyle name="40% - Акцент6 2 34" xfId="2008"/>
    <cellStyle name="40% - Акцент6 2 35" xfId="2009"/>
    <cellStyle name="40% - Акцент6 2 36" xfId="2010"/>
    <cellStyle name="40% - Акцент6 2 37" xfId="2011"/>
    <cellStyle name="40% - Акцент6 2 38" xfId="2012"/>
    <cellStyle name="40% - Акцент6 2 39" xfId="2013"/>
    <cellStyle name="40% - Акцент6 2 4" xfId="2014"/>
    <cellStyle name="40% - Акцент6 2 40" xfId="2015"/>
    <cellStyle name="40% - Акцент6 2 41" xfId="2016"/>
    <cellStyle name="40% - Акцент6 2 42" xfId="2017"/>
    <cellStyle name="40% - Акцент6 2 43" xfId="2018"/>
    <cellStyle name="40% - Акцент6 2 44" xfId="2019"/>
    <cellStyle name="40% - Акцент6 2 45" xfId="2020"/>
    <cellStyle name="40% - Акцент6 2 46" xfId="2021"/>
    <cellStyle name="40% - Акцент6 2 47" xfId="2022"/>
    <cellStyle name="40% - Акцент6 2 48" xfId="2023"/>
    <cellStyle name="40% - Акцент6 2 49" xfId="2024"/>
    <cellStyle name="40% - Акцент6 2 5" xfId="2025"/>
    <cellStyle name="40% - Акцент6 2 50" xfId="2026"/>
    <cellStyle name="40% - Акцент6 2 51" xfId="2027"/>
    <cellStyle name="40% - Акцент6 2 52" xfId="2028"/>
    <cellStyle name="40% - Акцент6 2 53" xfId="2029"/>
    <cellStyle name="40% - Акцент6 2 54" xfId="2030"/>
    <cellStyle name="40% - Акцент6 2 55" xfId="2031"/>
    <cellStyle name="40% - Акцент6 2 56" xfId="2032"/>
    <cellStyle name="40% - Акцент6 2 57" xfId="2033"/>
    <cellStyle name="40% - Акцент6 2 58" xfId="2034"/>
    <cellStyle name="40% - Акцент6 2 59" xfId="2035"/>
    <cellStyle name="40% - Акцент6 2 6" xfId="2036"/>
    <cellStyle name="40% - Акцент6 2 60" xfId="2404"/>
    <cellStyle name="40% - Акцент6 2 61" xfId="2349"/>
    <cellStyle name="40% - Акцент6 2 62" xfId="2446"/>
    <cellStyle name="40% - Акцент6 2 63" xfId="2581"/>
    <cellStyle name="40% - Акцент6 2 64" xfId="2462"/>
    <cellStyle name="40% - Акцент6 2 65" xfId="2586"/>
    <cellStyle name="40% - Акцент6 2 66" xfId="2724"/>
    <cellStyle name="40% - Акцент6 2 67" xfId="2669"/>
    <cellStyle name="40% - Акцент6 2 68" xfId="2857"/>
    <cellStyle name="40% - Акцент6 2 69" xfId="2749"/>
    <cellStyle name="40% - Акцент6 2 7" xfId="2037"/>
    <cellStyle name="40% - Акцент6 2 70" xfId="2859"/>
    <cellStyle name="40% - Акцент6 2 71" xfId="2748"/>
    <cellStyle name="40% - Акцент6 2 72" xfId="2910"/>
    <cellStyle name="40% - Акцент6 2 73" xfId="3037"/>
    <cellStyle name="40% - Акцент6 2 74" xfId="2929"/>
    <cellStyle name="40% - Акцент6 2 75" xfId="3039"/>
    <cellStyle name="40% - Акцент6 2 76" xfId="2928"/>
    <cellStyle name="40% - Акцент6 2 77" xfId="3152"/>
    <cellStyle name="40% - Акцент6 2 78" xfId="3070"/>
    <cellStyle name="40% - Акцент6 2 79" xfId="3153"/>
    <cellStyle name="40% - Акцент6 2 8" xfId="2038"/>
    <cellStyle name="40% - Акцент6 2 80" xfId="3198"/>
    <cellStyle name="40% - Акцент6 2 81" xfId="3234"/>
    <cellStyle name="40% - Акцент6 2 82" xfId="3270"/>
    <cellStyle name="40% - Акцент6 2 83" xfId="3306"/>
    <cellStyle name="40% - Акцент6 2 9" xfId="2039"/>
    <cellStyle name="40% - Акцент6 3" xfId="2040"/>
    <cellStyle name="40% - Акцент6 3 10" xfId="2041"/>
    <cellStyle name="40% - Акцент6 3 11" xfId="2042"/>
    <cellStyle name="40% - Акцент6 3 12" xfId="2043"/>
    <cellStyle name="40% - Акцент6 3 13" xfId="2044"/>
    <cellStyle name="40% - Акцент6 3 14" xfId="2045"/>
    <cellStyle name="40% - Акцент6 3 15" xfId="2046"/>
    <cellStyle name="40% - Акцент6 3 16" xfId="2047"/>
    <cellStyle name="40% - Акцент6 3 17" xfId="2048"/>
    <cellStyle name="40% - Акцент6 3 18" xfId="2049"/>
    <cellStyle name="40% - Акцент6 3 19" xfId="2050"/>
    <cellStyle name="40% - Акцент6 3 2" xfId="2051"/>
    <cellStyle name="40% - Акцент6 3 20" xfId="2052"/>
    <cellStyle name="40% - Акцент6 3 21" xfId="2053"/>
    <cellStyle name="40% - Акцент6 3 22" xfId="2054"/>
    <cellStyle name="40% - Акцент6 3 23" xfId="2055"/>
    <cellStyle name="40% - Акцент6 3 24" xfId="2056"/>
    <cellStyle name="40% - Акцент6 3 25" xfId="2057"/>
    <cellStyle name="40% - Акцент6 3 26" xfId="2058"/>
    <cellStyle name="40% - Акцент6 3 27" xfId="2059"/>
    <cellStyle name="40% - Акцент6 3 28" xfId="2060"/>
    <cellStyle name="40% - Акцент6 3 29" xfId="2061"/>
    <cellStyle name="40% - Акцент6 3 3" xfId="2062"/>
    <cellStyle name="40% - Акцент6 3 30" xfId="2063"/>
    <cellStyle name="40% - Акцент6 3 31" xfId="2064"/>
    <cellStyle name="40% - Акцент6 3 32" xfId="2065"/>
    <cellStyle name="40% - Акцент6 3 33" xfId="2066"/>
    <cellStyle name="40% - Акцент6 3 34" xfId="2067"/>
    <cellStyle name="40% - Акцент6 3 35" xfId="2068"/>
    <cellStyle name="40% - Акцент6 3 36" xfId="2069"/>
    <cellStyle name="40% - Акцент6 3 37" xfId="2070"/>
    <cellStyle name="40% - Акцент6 3 38" xfId="2071"/>
    <cellStyle name="40% - Акцент6 3 39" xfId="2072"/>
    <cellStyle name="40% - Акцент6 3 4" xfId="2073"/>
    <cellStyle name="40% - Акцент6 3 40" xfId="2074"/>
    <cellStyle name="40% - Акцент6 3 41" xfId="2075"/>
    <cellStyle name="40% - Акцент6 3 42" xfId="2076"/>
    <cellStyle name="40% - Акцент6 3 43" xfId="2077"/>
    <cellStyle name="40% - Акцент6 3 44" xfId="2078"/>
    <cellStyle name="40% - Акцент6 3 45" xfId="2079"/>
    <cellStyle name="40% - Акцент6 3 46" xfId="2080"/>
    <cellStyle name="40% - Акцент6 3 47" xfId="2081"/>
    <cellStyle name="40% - Акцент6 3 48" xfId="2082"/>
    <cellStyle name="40% - Акцент6 3 49" xfId="2083"/>
    <cellStyle name="40% - Акцент6 3 5" xfId="2084"/>
    <cellStyle name="40% - Акцент6 3 50" xfId="2085"/>
    <cellStyle name="40% - Акцент6 3 51" xfId="2086"/>
    <cellStyle name="40% - Акцент6 3 52" xfId="2087"/>
    <cellStyle name="40% - Акцент6 3 53" xfId="2088"/>
    <cellStyle name="40% - Акцент6 3 54" xfId="2089"/>
    <cellStyle name="40% - Акцент6 3 55" xfId="2090"/>
    <cellStyle name="40% - Акцент6 3 56" xfId="2091"/>
    <cellStyle name="40% - Акцент6 3 57" xfId="2092"/>
    <cellStyle name="40% - Акцент6 3 58" xfId="2093"/>
    <cellStyle name="40% - Акцент6 3 59" xfId="2094"/>
    <cellStyle name="40% - Акцент6 3 6" xfId="2095"/>
    <cellStyle name="40% - Акцент6 3 60" xfId="2405"/>
    <cellStyle name="40% - Акцент6 3 61" xfId="2347"/>
    <cellStyle name="40% - Акцент6 3 62" xfId="2447"/>
    <cellStyle name="40% - Акцент6 3 63" xfId="2587"/>
    <cellStyle name="40% - Акцент6 3 64" xfId="2460"/>
    <cellStyle name="40% - Акцент6 3 65" xfId="2590"/>
    <cellStyle name="40% - Акцент6 3 66" xfId="2725"/>
    <cellStyle name="40% - Акцент6 3 67" xfId="2667"/>
    <cellStyle name="40% - Акцент6 3 68" xfId="2860"/>
    <cellStyle name="40% - Акцент6 3 69" xfId="2746"/>
    <cellStyle name="40% - Акцент6 3 7" xfId="2096"/>
    <cellStyle name="40% - Акцент6 3 70" xfId="2862"/>
    <cellStyle name="40% - Акцент6 3 71" xfId="2743"/>
    <cellStyle name="40% - Акцент6 3 72" xfId="2911"/>
    <cellStyle name="40% - Акцент6 3 73" xfId="3040"/>
    <cellStyle name="40% - Акцент6 3 74" xfId="2926"/>
    <cellStyle name="40% - Акцент6 3 75" xfId="3042"/>
    <cellStyle name="40% - Акцент6 3 76" xfId="2923"/>
    <cellStyle name="40% - Акцент6 3 77" xfId="3154"/>
    <cellStyle name="40% - Акцент6 3 78" xfId="3068"/>
    <cellStyle name="40% - Акцент6 3 79" xfId="3156"/>
    <cellStyle name="40% - Акцент6 3 8" xfId="2097"/>
    <cellStyle name="40% - Акцент6 3 80" xfId="3199"/>
    <cellStyle name="40% - Акцент6 3 81" xfId="3235"/>
    <cellStyle name="40% - Акцент6 3 82" xfId="3271"/>
    <cellStyle name="40% - Акцент6 3 83" xfId="3307"/>
    <cellStyle name="40% - Акцент6 3 9" xfId="2098"/>
    <cellStyle name="40% - Акцент6 4" xfId="2099"/>
    <cellStyle name="40% - Акцент6 4 10" xfId="2100"/>
    <cellStyle name="40% - Акцент6 4 11" xfId="2101"/>
    <cellStyle name="40% - Акцент6 4 12" xfId="2102"/>
    <cellStyle name="40% - Акцент6 4 13" xfId="2103"/>
    <cellStyle name="40% - Акцент6 4 14" xfId="2104"/>
    <cellStyle name="40% - Акцент6 4 15" xfId="2105"/>
    <cellStyle name="40% - Акцент6 4 16" xfId="2106"/>
    <cellStyle name="40% - Акцент6 4 17" xfId="2107"/>
    <cellStyle name="40% - Акцент6 4 18" xfId="2108"/>
    <cellStyle name="40% - Акцент6 4 19" xfId="2109"/>
    <cellStyle name="40% - Акцент6 4 2" xfId="2110"/>
    <cellStyle name="40% - Акцент6 4 20" xfId="2111"/>
    <cellStyle name="40% - Акцент6 4 21" xfId="2112"/>
    <cellStyle name="40% - Акцент6 4 22" xfId="2113"/>
    <cellStyle name="40% - Акцент6 4 23" xfId="2114"/>
    <cellStyle name="40% - Акцент6 4 24" xfId="2115"/>
    <cellStyle name="40% - Акцент6 4 25" xfId="2116"/>
    <cellStyle name="40% - Акцент6 4 26" xfId="2117"/>
    <cellStyle name="40% - Акцент6 4 27" xfId="2118"/>
    <cellStyle name="40% - Акцент6 4 28" xfId="2119"/>
    <cellStyle name="40% - Акцент6 4 29" xfId="2120"/>
    <cellStyle name="40% - Акцент6 4 3" xfId="2121"/>
    <cellStyle name="40% - Акцент6 4 30" xfId="2122"/>
    <cellStyle name="40% - Акцент6 4 31" xfId="2123"/>
    <cellStyle name="40% - Акцент6 4 32" xfId="2124"/>
    <cellStyle name="40% - Акцент6 4 33" xfId="2125"/>
    <cellStyle name="40% - Акцент6 4 34" xfId="2126"/>
    <cellStyle name="40% - Акцент6 4 35" xfId="2127"/>
    <cellStyle name="40% - Акцент6 4 36" xfId="2128"/>
    <cellStyle name="40% - Акцент6 4 37" xfId="2129"/>
    <cellStyle name="40% - Акцент6 4 38" xfId="2130"/>
    <cellStyle name="40% - Акцент6 4 39" xfId="2131"/>
    <cellStyle name="40% - Акцент6 4 4" xfId="2132"/>
    <cellStyle name="40% - Акцент6 4 40" xfId="2133"/>
    <cellStyle name="40% - Акцент6 4 41" xfId="2134"/>
    <cellStyle name="40% - Акцент6 4 42" xfId="2135"/>
    <cellStyle name="40% - Акцент6 4 43" xfId="2136"/>
    <cellStyle name="40% - Акцент6 4 44" xfId="2137"/>
    <cellStyle name="40% - Акцент6 4 45" xfId="2138"/>
    <cellStyle name="40% - Акцент6 4 46" xfId="2139"/>
    <cellStyle name="40% - Акцент6 4 47" xfId="2140"/>
    <cellStyle name="40% - Акцент6 4 48" xfId="2141"/>
    <cellStyle name="40% - Акцент6 4 49" xfId="2142"/>
    <cellStyle name="40% - Акцент6 4 5" xfId="2143"/>
    <cellStyle name="40% - Акцент6 4 50" xfId="2144"/>
    <cellStyle name="40% - Акцент6 4 51" xfId="2145"/>
    <cellStyle name="40% - Акцент6 4 52" xfId="2146"/>
    <cellStyle name="40% - Акцент6 4 53" xfId="2147"/>
    <cellStyle name="40% - Акцент6 4 54" xfId="2148"/>
    <cellStyle name="40% - Акцент6 4 55" xfId="2149"/>
    <cellStyle name="40% - Акцент6 4 56" xfId="2150"/>
    <cellStyle name="40% - Акцент6 4 57" xfId="2151"/>
    <cellStyle name="40% - Акцент6 4 58" xfId="2152"/>
    <cellStyle name="40% - Акцент6 4 59" xfId="2153"/>
    <cellStyle name="40% - Акцент6 4 6" xfId="2154"/>
    <cellStyle name="40% - Акцент6 4 60" xfId="2407"/>
    <cellStyle name="40% - Акцент6 4 61" xfId="2345"/>
    <cellStyle name="40% - Акцент6 4 62" xfId="2448"/>
    <cellStyle name="40% - Акцент6 4 63" xfId="2591"/>
    <cellStyle name="40% - Акцент6 4 64" xfId="2457"/>
    <cellStyle name="40% - Акцент6 4 65" xfId="2594"/>
    <cellStyle name="40% - Акцент6 4 66" xfId="2727"/>
    <cellStyle name="40% - Акцент6 4 67" xfId="2665"/>
    <cellStyle name="40% - Акцент6 4 68" xfId="2864"/>
    <cellStyle name="40% - Акцент6 4 69" xfId="2742"/>
    <cellStyle name="40% - Акцент6 4 7" xfId="2155"/>
    <cellStyle name="40% - Акцент6 4 70" xfId="2866"/>
    <cellStyle name="40% - Акцент6 4 71" xfId="2739"/>
    <cellStyle name="40% - Акцент6 4 72" xfId="2912"/>
    <cellStyle name="40% - Акцент6 4 73" xfId="3044"/>
    <cellStyle name="40% - Акцент6 4 74" xfId="2922"/>
    <cellStyle name="40% - Акцент6 4 75" xfId="3046"/>
    <cellStyle name="40% - Акцент6 4 76" xfId="2919"/>
    <cellStyle name="40% - Акцент6 4 77" xfId="3157"/>
    <cellStyle name="40% - Акцент6 4 78" xfId="3065"/>
    <cellStyle name="40% - Акцент6 4 79" xfId="3159"/>
    <cellStyle name="40% - Акцент6 4 8" xfId="2156"/>
    <cellStyle name="40% - Акцент6 4 80" xfId="3200"/>
    <cellStyle name="40% - Акцент6 4 81" xfId="3236"/>
    <cellStyle name="40% - Акцент6 4 82" xfId="3272"/>
    <cellStyle name="40% - Акцент6 4 83" xfId="3308"/>
    <cellStyle name="40% - Акцент6 4 9" xfId="2157"/>
    <cellStyle name="40% - Акцент6 5" xfId="2158"/>
    <cellStyle name="40% - Акцент6 6" xfId="2159"/>
    <cellStyle name="40% - Акцент6 7" xfId="2160"/>
    <cellStyle name="60% - Акцент1 2" xfId="2161"/>
    <cellStyle name="60% - Акцент1 3" xfId="2162"/>
    <cellStyle name="60% - Акцент1 4" xfId="2163"/>
    <cellStyle name="60% - Акцент1 5" xfId="2164"/>
    <cellStyle name="60% - Акцент1 6" xfId="2165"/>
    <cellStyle name="60% - Акцент1 7" xfId="2166"/>
    <cellStyle name="60% - Акцент2 2" xfId="2167"/>
    <cellStyle name="60% - Акцент2 3" xfId="2168"/>
    <cellStyle name="60% - Акцент2 4" xfId="2169"/>
    <cellStyle name="60% - Акцент2 5" xfId="2170"/>
    <cellStyle name="60% - Акцент2 6" xfId="2171"/>
    <cellStyle name="60% - Акцент2 7" xfId="2172"/>
    <cellStyle name="60% - Акцент3 2" xfId="2173"/>
    <cellStyle name="60% - Акцент3 3" xfId="2174"/>
    <cellStyle name="60% - Акцент3 4" xfId="2175"/>
    <cellStyle name="60% - Акцент3 5" xfId="2176"/>
    <cellStyle name="60% - Акцент3 6" xfId="2177"/>
    <cellStyle name="60% - Акцент3 7" xfId="2178"/>
    <cellStyle name="60% - Акцент4 2" xfId="2179"/>
    <cellStyle name="60% - Акцент4 3" xfId="2180"/>
    <cellStyle name="60% - Акцент4 4" xfId="2181"/>
    <cellStyle name="60% - Акцент4 5" xfId="2182"/>
    <cellStyle name="60% - Акцент4 6" xfId="2183"/>
    <cellStyle name="60% - Акцент4 7" xfId="2184"/>
    <cellStyle name="60% - Акцент5 2" xfId="2185"/>
    <cellStyle name="60% - Акцент5 3" xfId="2186"/>
    <cellStyle name="60% - Акцент5 4" xfId="2187"/>
    <cellStyle name="60% - Акцент5 5" xfId="2188"/>
    <cellStyle name="60% - Акцент5 6" xfId="2189"/>
    <cellStyle name="60% - Акцент5 7" xfId="2190"/>
    <cellStyle name="60% - Акцент6 2" xfId="2191"/>
    <cellStyle name="60% - Акцент6 3" xfId="2192"/>
    <cellStyle name="60% - Акцент6 4" xfId="2193"/>
    <cellStyle name="60% - Акцент6 5" xfId="2194"/>
    <cellStyle name="60% - Акцент6 6" xfId="2195"/>
    <cellStyle name="60% - Акцент6 7" xfId="2196"/>
    <cellStyle name="Акцент1 2" xfId="2197"/>
    <cellStyle name="Акцент1 2 2" xfId="2198"/>
    <cellStyle name="Акцент1 3" xfId="2199"/>
    <cellStyle name="Акцент1 3 2" xfId="2200"/>
    <cellStyle name="Акцент1 4" xfId="2201"/>
    <cellStyle name="Акцент1 4 2" xfId="2202"/>
    <cellStyle name="Акцент1 5" xfId="2203"/>
    <cellStyle name="Акцент1 6" xfId="2204"/>
    <cellStyle name="Акцент1 7" xfId="2205"/>
    <cellStyle name="Акцент2 2" xfId="2206"/>
    <cellStyle name="Акцент2 3" xfId="2207"/>
    <cellStyle name="Акцент2 4" xfId="2208"/>
    <cellStyle name="Акцент2 5" xfId="2209"/>
    <cellStyle name="Акцент2 6" xfId="2210"/>
    <cellStyle name="Акцент2 7" xfId="2211"/>
    <cellStyle name="Акцент3 2" xfId="2212"/>
    <cellStyle name="Акцент3 3" xfId="2213"/>
    <cellStyle name="Акцент3 4" xfId="2214"/>
    <cellStyle name="Акцент3 5" xfId="2215"/>
    <cellStyle name="Акцент3 6" xfId="2216"/>
    <cellStyle name="Акцент3 7" xfId="2217"/>
    <cellStyle name="Акцент4 2" xfId="2218"/>
    <cellStyle name="Акцент4 3" xfId="2219"/>
    <cellStyle name="Акцент4 4" xfId="2220"/>
    <cellStyle name="Акцент4 5" xfId="2221"/>
    <cellStyle name="Акцент4 6" xfId="2222"/>
    <cellStyle name="Акцент4 7" xfId="2223"/>
    <cellStyle name="Акцент5 2" xfId="2224"/>
    <cellStyle name="Акцент5 3" xfId="2225"/>
    <cellStyle name="Акцент5 4" xfId="2226"/>
    <cellStyle name="Акцент5 5" xfId="2227"/>
    <cellStyle name="Акцент5 6" xfId="2228"/>
    <cellStyle name="Акцент5 7" xfId="2229"/>
    <cellStyle name="Акцент6 2" xfId="2230"/>
    <cellStyle name="Акцент6 3" xfId="2231"/>
    <cellStyle name="Акцент6 4" xfId="2232"/>
    <cellStyle name="Акцент6 5" xfId="2233"/>
    <cellStyle name="Акцент6 6" xfId="2234"/>
    <cellStyle name="Акцент6 7" xfId="2235"/>
    <cellStyle name="Ввод  2" xfId="2236"/>
    <cellStyle name="Ввод  3" xfId="2237"/>
    <cellStyle name="Ввод  4" xfId="2238"/>
    <cellStyle name="Ввод  5" xfId="2239"/>
    <cellStyle name="Ввод  6" xfId="2240"/>
    <cellStyle name="Ввод  7" xfId="2241"/>
    <cellStyle name="Вывод 2" xfId="2242"/>
    <cellStyle name="Вывод 3" xfId="2243"/>
    <cellStyle name="Вывод 4" xfId="2244"/>
    <cellStyle name="Вывод 5" xfId="2245"/>
    <cellStyle name="Вывод 6" xfId="2246"/>
    <cellStyle name="Вывод 7" xfId="2247"/>
    <cellStyle name="Вычисление 2" xfId="2248"/>
    <cellStyle name="Вычисление 3" xfId="2249"/>
    <cellStyle name="Вычисление 4" xfId="2250"/>
    <cellStyle name="Вычисление 5" xfId="2251"/>
    <cellStyle name="Вычисление 6" xfId="2252"/>
    <cellStyle name="Вычисление 7" xfId="2253"/>
    <cellStyle name="Заголовок 1 2" xfId="2254"/>
    <cellStyle name="Заголовок 1 3" xfId="2255"/>
    <cellStyle name="Заголовок 1 4" xfId="2256"/>
    <cellStyle name="Заголовок 1 5" xfId="2257"/>
    <cellStyle name="Заголовок 1 6" xfId="2258"/>
    <cellStyle name="Заголовок 1 7" xfId="2259"/>
    <cellStyle name="Заголовок 2 2" xfId="2260"/>
    <cellStyle name="Заголовок 2 3" xfId="2261"/>
    <cellStyle name="Заголовок 2 4" xfId="2262"/>
    <cellStyle name="Заголовок 2 5" xfId="2263"/>
    <cellStyle name="Заголовок 2 6" xfId="2264"/>
    <cellStyle name="Заголовок 2 7" xfId="2265"/>
    <cellStyle name="Заголовок 3 2" xfId="2266"/>
    <cellStyle name="Заголовок 3 3" xfId="2267"/>
    <cellStyle name="Заголовок 3 4" xfId="2268"/>
    <cellStyle name="Заголовок 3 5" xfId="2269"/>
    <cellStyle name="Заголовок 3 6" xfId="2270"/>
    <cellStyle name="Заголовок 3 7" xfId="2271"/>
    <cellStyle name="Заголовок 4 2" xfId="2272"/>
    <cellStyle name="Заголовок 4 3" xfId="2273"/>
    <cellStyle name="Заголовок 4 4" xfId="2274"/>
    <cellStyle name="Заголовок 4 5" xfId="2275"/>
    <cellStyle name="Заголовок 4 6" xfId="2276"/>
    <cellStyle name="Заголовок 4 7" xfId="2277"/>
    <cellStyle name="Итог 2" xfId="2278"/>
    <cellStyle name="Итог 3" xfId="2279"/>
    <cellStyle name="Итог 4" xfId="2280"/>
    <cellStyle name="Итог 5" xfId="2281"/>
    <cellStyle name="Итог 6" xfId="2282"/>
    <cellStyle name="Итог 7" xfId="2283"/>
    <cellStyle name="Контрольная ячейка 2" xfId="2284"/>
    <cellStyle name="Контрольная ячейка 3" xfId="2285"/>
    <cellStyle name="Контрольная ячейка 4" xfId="2286"/>
    <cellStyle name="Контрольная ячейка 5" xfId="2287"/>
    <cellStyle name="Контрольная ячейка 6" xfId="2288"/>
    <cellStyle name="Контрольная ячейка 7" xfId="2289"/>
    <cellStyle name="Название 2" xfId="2290"/>
    <cellStyle name="Название 3" xfId="2291"/>
    <cellStyle name="Название 4" xfId="2292"/>
    <cellStyle name="Название 5" xfId="2293"/>
    <cellStyle name="Название 6" xfId="2294"/>
    <cellStyle name="Название 7" xfId="2295"/>
    <cellStyle name="Нейтральный 2" xfId="2296"/>
    <cellStyle name="Нейтральный 3" xfId="2297"/>
    <cellStyle name="Нейтральный 4" xfId="2298"/>
    <cellStyle name="Нейтральный 5" xfId="2299"/>
    <cellStyle name="Нейтральный 6" xfId="2300"/>
    <cellStyle name="Нейтральный 7" xfId="2301"/>
    <cellStyle name="Обычный" xfId="0" builtinId="0"/>
    <cellStyle name="Обычный 2" xfId="2302"/>
    <cellStyle name="Обычный 2 2" xfId="2303"/>
    <cellStyle name="Обычный 2 3" xfId="2304"/>
    <cellStyle name="Обычный 3" xfId="2608"/>
    <cellStyle name="Обычный 4" xfId="2609"/>
    <cellStyle name="Плохой 2" xfId="2305"/>
    <cellStyle name="Плохой 3" xfId="2306"/>
    <cellStyle name="Плохой 4" xfId="2307"/>
    <cellStyle name="Плохой 5" xfId="2308"/>
    <cellStyle name="Плохой 6" xfId="2309"/>
    <cellStyle name="Плохой 7" xfId="2310"/>
    <cellStyle name="Пояснение 2" xfId="2311"/>
    <cellStyle name="Пояснение 3" xfId="2312"/>
    <cellStyle name="Пояснение 4" xfId="2313"/>
    <cellStyle name="Пояснение 5" xfId="2314"/>
    <cellStyle name="Пояснение 6" xfId="2315"/>
    <cellStyle name="Пояснение 7" xfId="2316"/>
    <cellStyle name="Примечание 2" xfId="2317"/>
    <cellStyle name="Примечание 3" xfId="2318"/>
    <cellStyle name="Примечание 4" xfId="2319"/>
    <cellStyle name="Примечание 5" xfId="2320"/>
    <cellStyle name="Примечание 6" xfId="2321"/>
    <cellStyle name="Примечание 7" xfId="2322"/>
    <cellStyle name="Связанная ячейка 2" xfId="2323"/>
    <cellStyle name="Связанная ячейка 3" xfId="2324"/>
    <cellStyle name="Связанная ячейка 4" xfId="2325"/>
    <cellStyle name="Связанная ячейка 5" xfId="2326"/>
    <cellStyle name="Связанная ячейка 6" xfId="2327"/>
    <cellStyle name="Связанная ячейка 7" xfId="2328"/>
    <cellStyle name="Текст предупреждения 2" xfId="2329"/>
    <cellStyle name="Текст предупреждения 3" xfId="2330"/>
    <cellStyle name="Текст предупреждения 4" xfId="2331"/>
    <cellStyle name="Текст предупреждения 5" xfId="2332"/>
    <cellStyle name="Текст предупреждения 6" xfId="2333"/>
    <cellStyle name="Текст предупреждения 7" xfId="2334"/>
    <cellStyle name="Хороший 2" xfId="2335"/>
    <cellStyle name="Хороший 3" xfId="2336"/>
    <cellStyle name="Хороший 4" xfId="2337"/>
    <cellStyle name="Хороший 5" xfId="2338"/>
    <cellStyle name="Хороший 6" xfId="2339"/>
    <cellStyle name="Хороший 7" xfId="234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159" Type="http://schemas.openxmlformats.org/officeDocument/2006/relationships/image" Target="../media/image158.jpeg"/><Relationship Id="rId170" Type="http://schemas.openxmlformats.org/officeDocument/2006/relationships/image" Target="../media/image169.jpeg"/><Relationship Id="rId107" Type="http://schemas.openxmlformats.org/officeDocument/2006/relationships/image" Target="../media/image106.jpeg"/><Relationship Id="rId11" Type="http://schemas.openxmlformats.org/officeDocument/2006/relationships/image" Target="../media/image10.jpeg"/><Relationship Id="rId32" Type="http://schemas.openxmlformats.org/officeDocument/2006/relationships/image" Target="../media/image31.jpeg"/><Relationship Id="rId53" Type="http://schemas.openxmlformats.org/officeDocument/2006/relationships/image" Target="../media/image52.jpeg"/><Relationship Id="rId74" Type="http://schemas.openxmlformats.org/officeDocument/2006/relationships/image" Target="../media/image73.jpeg"/><Relationship Id="rId128" Type="http://schemas.openxmlformats.org/officeDocument/2006/relationships/image" Target="../media/image127.jpeg"/><Relationship Id="rId149" Type="http://schemas.openxmlformats.org/officeDocument/2006/relationships/image" Target="../media/image148.jpeg"/><Relationship Id="rId5" Type="http://schemas.openxmlformats.org/officeDocument/2006/relationships/image" Target="../media/image4.jpe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181" Type="http://schemas.openxmlformats.org/officeDocument/2006/relationships/image" Target="../media/image180.jpeg"/><Relationship Id="rId22" Type="http://schemas.openxmlformats.org/officeDocument/2006/relationships/image" Target="../media/image21.jpeg"/><Relationship Id="rId43" Type="http://schemas.openxmlformats.org/officeDocument/2006/relationships/image" Target="../media/image42.jpeg"/><Relationship Id="rId64" Type="http://schemas.openxmlformats.org/officeDocument/2006/relationships/image" Target="../media/image63.jpeg"/><Relationship Id="rId118" Type="http://schemas.openxmlformats.org/officeDocument/2006/relationships/image" Target="../media/image117.jpeg"/><Relationship Id="rId139" Type="http://schemas.openxmlformats.org/officeDocument/2006/relationships/image" Target="../media/image138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71" Type="http://schemas.openxmlformats.org/officeDocument/2006/relationships/image" Target="../media/image170.jpeg"/><Relationship Id="rId12" Type="http://schemas.openxmlformats.org/officeDocument/2006/relationships/image" Target="../media/image11.jpeg"/><Relationship Id="rId33" Type="http://schemas.openxmlformats.org/officeDocument/2006/relationships/image" Target="../media/image32.jpeg"/><Relationship Id="rId108" Type="http://schemas.openxmlformats.org/officeDocument/2006/relationships/image" Target="../media/image107.jpeg"/><Relationship Id="rId129" Type="http://schemas.openxmlformats.org/officeDocument/2006/relationships/image" Target="../media/image128.jpeg"/><Relationship Id="rId54" Type="http://schemas.openxmlformats.org/officeDocument/2006/relationships/image" Target="../media/image53.jpeg"/><Relationship Id="rId75" Type="http://schemas.openxmlformats.org/officeDocument/2006/relationships/image" Target="../media/image74.jpeg"/><Relationship Id="rId96" Type="http://schemas.openxmlformats.org/officeDocument/2006/relationships/image" Target="../media/image95.jpeg"/><Relationship Id="rId140" Type="http://schemas.openxmlformats.org/officeDocument/2006/relationships/image" Target="../media/image139.jpeg"/><Relationship Id="rId161" Type="http://schemas.openxmlformats.org/officeDocument/2006/relationships/image" Target="../media/image160.jpeg"/><Relationship Id="rId182" Type="http://schemas.openxmlformats.org/officeDocument/2006/relationships/image" Target="../media/image181.jpeg"/><Relationship Id="rId6" Type="http://schemas.openxmlformats.org/officeDocument/2006/relationships/image" Target="../media/image5.jpeg"/><Relationship Id="rId23" Type="http://schemas.openxmlformats.org/officeDocument/2006/relationships/image" Target="../media/image22.jpeg"/><Relationship Id="rId119" Type="http://schemas.openxmlformats.org/officeDocument/2006/relationships/image" Target="../media/image118.jpeg"/><Relationship Id="rId44" Type="http://schemas.openxmlformats.org/officeDocument/2006/relationships/image" Target="../media/image43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72" Type="http://schemas.openxmlformats.org/officeDocument/2006/relationships/image" Target="../media/image171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162" Type="http://schemas.openxmlformats.org/officeDocument/2006/relationships/image" Target="../media/image16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jpeg"/><Relationship Id="rId3" Type="http://schemas.openxmlformats.org/officeDocument/2006/relationships/image" Target="NULL"/><Relationship Id="rId25" Type="http://schemas.openxmlformats.org/officeDocument/2006/relationships/image" Target="../media/image24.jpeg"/><Relationship Id="rId46" Type="http://schemas.openxmlformats.org/officeDocument/2006/relationships/image" Target="../media/image45.jpe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5" Type="http://schemas.openxmlformats.org/officeDocument/2006/relationships/image" Target="../media/image14.jpeg"/><Relationship Id="rId36" Type="http://schemas.openxmlformats.org/officeDocument/2006/relationships/image" Target="../media/image35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3.jpeg"/><Relationship Id="rId169" Type="http://schemas.openxmlformats.org/officeDocument/2006/relationships/image" Target="../media/image168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80" Type="http://schemas.openxmlformats.org/officeDocument/2006/relationships/image" Target="../media/image179.jpeg"/><Relationship Id="rId26" Type="http://schemas.openxmlformats.org/officeDocument/2006/relationships/image" Target="../media/image25.jpeg"/><Relationship Id="rId47" Type="http://schemas.openxmlformats.org/officeDocument/2006/relationships/image" Target="../media/image46.jpeg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6" Type="http://schemas.openxmlformats.org/officeDocument/2006/relationships/image" Target="../media/image15.jpeg"/><Relationship Id="rId37" Type="http://schemas.openxmlformats.org/officeDocument/2006/relationships/image" Target="../media/image36.jpe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90" Type="http://schemas.openxmlformats.org/officeDocument/2006/relationships/image" Target="../media/image89.jpeg"/><Relationship Id="rId165" Type="http://schemas.openxmlformats.org/officeDocument/2006/relationships/image" Target="../media/image164.jpeg"/><Relationship Id="rId27" Type="http://schemas.openxmlformats.org/officeDocument/2006/relationships/image" Target="../media/image26.jpeg"/><Relationship Id="rId48" Type="http://schemas.openxmlformats.org/officeDocument/2006/relationships/image" Target="../media/image47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34" Type="http://schemas.openxmlformats.org/officeDocument/2006/relationships/image" Target="../media/image133.jpeg"/><Relationship Id="rId80" Type="http://schemas.openxmlformats.org/officeDocument/2006/relationships/image" Target="../media/image79.jpeg"/><Relationship Id="rId155" Type="http://schemas.openxmlformats.org/officeDocument/2006/relationships/image" Target="../media/image154.jpeg"/><Relationship Id="rId176" Type="http://schemas.openxmlformats.org/officeDocument/2006/relationships/image" Target="../media/image175.jpeg"/><Relationship Id="rId17" Type="http://schemas.openxmlformats.org/officeDocument/2006/relationships/image" Target="../media/image16.jpeg"/><Relationship Id="rId38" Type="http://schemas.openxmlformats.org/officeDocument/2006/relationships/image" Target="../media/image37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24" Type="http://schemas.openxmlformats.org/officeDocument/2006/relationships/image" Target="../media/image123.jpeg"/><Relationship Id="rId70" Type="http://schemas.openxmlformats.org/officeDocument/2006/relationships/image" Target="../media/image69.jpeg"/><Relationship Id="rId91" Type="http://schemas.openxmlformats.org/officeDocument/2006/relationships/image" Target="../media/image90.jpeg"/><Relationship Id="rId145" Type="http://schemas.openxmlformats.org/officeDocument/2006/relationships/image" Target="../media/image144.jpeg"/><Relationship Id="rId166" Type="http://schemas.openxmlformats.org/officeDocument/2006/relationships/image" Target="../media/image165.jpeg"/><Relationship Id="rId1" Type="http://schemas.openxmlformats.org/officeDocument/2006/relationships/image" Target="../media/image1.jpeg"/><Relationship Id="rId28" Type="http://schemas.openxmlformats.org/officeDocument/2006/relationships/image" Target="../media/image27.jpeg"/><Relationship Id="rId49" Type="http://schemas.openxmlformats.org/officeDocument/2006/relationships/image" Target="../media/image48.jpeg"/><Relationship Id="rId114" Type="http://schemas.openxmlformats.org/officeDocument/2006/relationships/image" Target="../media/image11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3.jpeg"/><Relationship Id="rId18" Type="http://schemas.openxmlformats.org/officeDocument/2006/relationships/image" Target="../media/image198.jpeg"/><Relationship Id="rId26" Type="http://schemas.openxmlformats.org/officeDocument/2006/relationships/image" Target="../media/image206.jpeg"/><Relationship Id="rId39" Type="http://schemas.openxmlformats.org/officeDocument/2006/relationships/image" Target="../media/image219.jpeg"/><Relationship Id="rId21" Type="http://schemas.openxmlformats.org/officeDocument/2006/relationships/image" Target="../media/image201.jpeg"/><Relationship Id="rId34" Type="http://schemas.openxmlformats.org/officeDocument/2006/relationships/image" Target="../media/image214.jpeg"/><Relationship Id="rId42" Type="http://schemas.openxmlformats.org/officeDocument/2006/relationships/image" Target="../media/image222.jpeg"/><Relationship Id="rId47" Type="http://schemas.openxmlformats.org/officeDocument/2006/relationships/image" Target="../media/image227.jpg"/><Relationship Id="rId7" Type="http://schemas.openxmlformats.org/officeDocument/2006/relationships/image" Target="../media/image187.jpeg"/><Relationship Id="rId2" Type="http://schemas.openxmlformats.org/officeDocument/2006/relationships/image" Target="../media/image182.jpeg"/><Relationship Id="rId16" Type="http://schemas.openxmlformats.org/officeDocument/2006/relationships/image" Target="../media/image196.jpeg"/><Relationship Id="rId29" Type="http://schemas.openxmlformats.org/officeDocument/2006/relationships/image" Target="../media/image209.jpeg"/><Relationship Id="rId1" Type="http://schemas.openxmlformats.org/officeDocument/2006/relationships/image" Target="NULL"/><Relationship Id="rId6" Type="http://schemas.openxmlformats.org/officeDocument/2006/relationships/image" Target="../media/image186.jpeg"/><Relationship Id="rId11" Type="http://schemas.openxmlformats.org/officeDocument/2006/relationships/image" Target="../media/image191.jpeg"/><Relationship Id="rId24" Type="http://schemas.openxmlformats.org/officeDocument/2006/relationships/image" Target="../media/image204.jpeg"/><Relationship Id="rId32" Type="http://schemas.openxmlformats.org/officeDocument/2006/relationships/image" Target="../media/image212.jpeg"/><Relationship Id="rId37" Type="http://schemas.openxmlformats.org/officeDocument/2006/relationships/image" Target="../media/image217.jpeg"/><Relationship Id="rId40" Type="http://schemas.openxmlformats.org/officeDocument/2006/relationships/image" Target="../media/image220.jpeg"/><Relationship Id="rId45" Type="http://schemas.openxmlformats.org/officeDocument/2006/relationships/image" Target="../media/image225.jpeg"/><Relationship Id="rId5" Type="http://schemas.openxmlformats.org/officeDocument/2006/relationships/image" Target="../media/image185.jpeg"/><Relationship Id="rId15" Type="http://schemas.openxmlformats.org/officeDocument/2006/relationships/image" Target="../media/image195.jpeg"/><Relationship Id="rId23" Type="http://schemas.openxmlformats.org/officeDocument/2006/relationships/image" Target="../media/image203.jpeg"/><Relationship Id="rId28" Type="http://schemas.openxmlformats.org/officeDocument/2006/relationships/image" Target="../media/image208.jpeg"/><Relationship Id="rId36" Type="http://schemas.openxmlformats.org/officeDocument/2006/relationships/image" Target="../media/image216.jpeg"/><Relationship Id="rId10" Type="http://schemas.openxmlformats.org/officeDocument/2006/relationships/image" Target="../media/image190.jpeg"/><Relationship Id="rId19" Type="http://schemas.openxmlformats.org/officeDocument/2006/relationships/image" Target="../media/image199.jpeg"/><Relationship Id="rId31" Type="http://schemas.openxmlformats.org/officeDocument/2006/relationships/image" Target="../media/image211.jpeg"/><Relationship Id="rId44" Type="http://schemas.openxmlformats.org/officeDocument/2006/relationships/image" Target="../media/image224.jpeg"/><Relationship Id="rId4" Type="http://schemas.openxmlformats.org/officeDocument/2006/relationships/image" Target="../media/image184.jpeg"/><Relationship Id="rId9" Type="http://schemas.openxmlformats.org/officeDocument/2006/relationships/image" Target="../media/image189.jpeg"/><Relationship Id="rId14" Type="http://schemas.openxmlformats.org/officeDocument/2006/relationships/image" Target="../media/image194.jpeg"/><Relationship Id="rId22" Type="http://schemas.openxmlformats.org/officeDocument/2006/relationships/image" Target="../media/image202.jpeg"/><Relationship Id="rId27" Type="http://schemas.openxmlformats.org/officeDocument/2006/relationships/image" Target="../media/image207.jpeg"/><Relationship Id="rId30" Type="http://schemas.openxmlformats.org/officeDocument/2006/relationships/image" Target="../media/image210.jpeg"/><Relationship Id="rId35" Type="http://schemas.openxmlformats.org/officeDocument/2006/relationships/image" Target="../media/image215.jpeg"/><Relationship Id="rId43" Type="http://schemas.openxmlformats.org/officeDocument/2006/relationships/image" Target="../media/image223.jpeg"/><Relationship Id="rId8" Type="http://schemas.openxmlformats.org/officeDocument/2006/relationships/image" Target="../media/image188.jpeg"/><Relationship Id="rId3" Type="http://schemas.openxmlformats.org/officeDocument/2006/relationships/image" Target="../media/image183.jpeg"/><Relationship Id="rId12" Type="http://schemas.openxmlformats.org/officeDocument/2006/relationships/image" Target="../media/image192.jpeg"/><Relationship Id="rId17" Type="http://schemas.openxmlformats.org/officeDocument/2006/relationships/image" Target="../media/image197.jpeg"/><Relationship Id="rId25" Type="http://schemas.openxmlformats.org/officeDocument/2006/relationships/image" Target="../media/image205.jpeg"/><Relationship Id="rId33" Type="http://schemas.openxmlformats.org/officeDocument/2006/relationships/image" Target="../media/image213.jpeg"/><Relationship Id="rId38" Type="http://schemas.openxmlformats.org/officeDocument/2006/relationships/image" Target="../media/image218.jpeg"/><Relationship Id="rId46" Type="http://schemas.openxmlformats.org/officeDocument/2006/relationships/image" Target="../media/image226.jpeg"/><Relationship Id="rId20" Type="http://schemas.openxmlformats.org/officeDocument/2006/relationships/image" Target="../media/image200.jpeg"/><Relationship Id="rId41" Type="http://schemas.openxmlformats.org/officeDocument/2006/relationships/image" Target="../media/image221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2.jpeg"/><Relationship Id="rId21" Type="http://schemas.openxmlformats.org/officeDocument/2006/relationships/image" Target="../media/image19.jpeg"/><Relationship Id="rId42" Type="http://schemas.openxmlformats.org/officeDocument/2006/relationships/image" Target="../media/image38.jpeg"/><Relationship Id="rId63" Type="http://schemas.openxmlformats.org/officeDocument/2006/relationships/image" Target="../media/image58.jpeg"/><Relationship Id="rId84" Type="http://schemas.openxmlformats.org/officeDocument/2006/relationships/image" Target="../media/image79.jpeg"/><Relationship Id="rId138" Type="http://schemas.openxmlformats.org/officeDocument/2006/relationships/image" Target="../media/image128.jpeg"/><Relationship Id="rId159" Type="http://schemas.openxmlformats.org/officeDocument/2006/relationships/image" Target="../media/image148.jpeg"/><Relationship Id="rId170" Type="http://schemas.openxmlformats.org/officeDocument/2006/relationships/image" Target="../media/image159.jpeg"/><Relationship Id="rId107" Type="http://schemas.openxmlformats.org/officeDocument/2006/relationships/image" Target="../media/image102.jpeg"/><Relationship Id="rId11" Type="http://schemas.openxmlformats.org/officeDocument/2006/relationships/image" Target="../media/image9.jpeg"/><Relationship Id="rId32" Type="http://schemas.openxmlformats.org/officeDocument/2006/relationships/image" Target="../media/image30.jpeg"/><Relationship Id="rId53" Type="http://schemas.openxmlformats.org/officeDocument/2006/relationships/image" Target="../media/image48.jpeg"/><Relationship Id="rId74" Type="http://schemas.openxmlformats.org/officeDocument/2006/relationships/image" Target="../media/image69.jpeg"/><Relationship Id="rId128" Type="http://schemas.openxmlformats.org/officeDocument/2006/relationships/image" Target="../media/image120.jpeg"/><Relationship Id="rId149" Type="http://schemas.openxmlformats.org/officeDocument/2006/relationships/image" Target="../media/image138.jpeg"/><Relationship Id="rId5" Type="http://schemas.openxmlformats.org/officeDocument/2006/relationships/image" Target="../media/image3.jpeg"/><Relationship Id="rId95" Type="http://schemas.openxmlformats.org/officeDocument/2006/relationships/image" Target="../media/image90.jpeg"/><Relationship Id="rId160" Type="http://schemas.openxmlformats.org/officeDocument/2006/relationships/image" Target="../media/image149.jpeg"/><Relationship Id="rId181" Type="http://schemas.openxmlformats.org/officeDocument/2006/relationships/image" Target="../media/image169.jpeg"/><Relationship Id="rId22" Type="http://schemas.openxmlformats.org/officeDocument/2006/relationships/image" Target="../media/image20.jpeg"/><Relationship Id="rId43" Type="http://schemas.openxmlformats.org/officeDocument/2006/relationships/image" Target="../media/image39.jpeg"/><Relationship Id="rId64" Type="http://schemas.openxmlformats.org/officeDocument/2006/relationships/image" Target="../media/image59.jpeg"/><Relationship Id="rId118" Type="http://schemas.openxmlformats.org/officeDocument/2006/relationships/image" Target="../media/image113.jpeg"/><Relationship Id="rId139" Type="http://schemas.openxmlformats.org/officeDocument/2006/relationships/image" Target="../media/image129.jpeg"/><Relationship Id="rId85" Type="http://schemas.openxmlformats.org/officeDocument/2006/relationships/image" Target="../media/image80.jpeg"/><Relationship Id="rId150" Type="http://schemas.openxmlformats.org/officeDocument/2006/relationships/image" Target="../media/image139.jpeg"/><Relationship Id="rId171" Type="http://schemas.openxmlformats.org/officeDocument/2006/relationships/image" Target="../media/image160.jpeg"/><Relationship Id="rId12" Type="http://schemas.openxmlformats.org/officeDocument/2006/relationships/image" Target="../media/image10.jpeg"/><Relationship Id="rId33" Type="http://schemas.openxmlformats.org/officeDocument/2006/relationships/image" Target="../media/image31.jpeg"/><Relationship Id="rId108" Type="http://schemas.openxmlformats.org/officeDocument/2006/relationships/image" Target="../media/image103.jpeg"/><Relationship Id="rId129" Type="http://schemas.openxmlformats.org/officeDocument/2006/relationships/image" Target="../media/image121.jpeg"/><Relationship Id="rId54" Type="http://schemas.openxmlformats.org/officeDocument/2006/relationships/image" Target="../media/image49.jpeg"/><Relationship Id="rId75" Type="http://schemas.openxmlformats.org/officeDocument/2006/relationships/image" Target="../media/image70.jpeg"/><Relationship Id="rId96" Type="http://schemas.openxmlformats.org/officeDocument/2006/relationships/image" Target="../media/image91.jpeg"/><Relationship Id="rId140" Type="http://schemas.openxmlformats.org/officeDocument/2006/relationships/image" Target="../media/image235.jpeg"/><Relationship Id="rId161" Type="http://schemas.openxmlformats.org/officeDocument/2006/relationships/image" Target="../media/image150.jpeg"/><Relationship Id="rId182" Type="http://schemas.openxmlformats.org/officeDocument/2006/relationships/image" Target="../media/image170.jpeg"/><Relationship Id="rId6" Type="http://schemas.openxmlformats.org/officeDocument/2006/relationships/image" Target="../media/image4.jpeg"/><Relationship Id="rId23" Type="http://schemas.openxmlformats.org/officeDocument/2006/relationships/image" Target="../media/image21.jpeg"/><Relationship Id="rId119" Type="http://schemas.openxmlformats.org/officeDocument/2006/relationships/image" Target="../media/image114.jpeg"/><Relationship Id="rId44" Type="http://schemas.openxmlformats.org/officeDocument/2006/relationships/image" Target="../media/image40.jpeg"/><Relationship Id="rId65" Type="http://schemas.openxmlformats.org/officeDocument/2006/relationships/image" Target="../media/image60.jpeg"/><Relationship Id="rId86" Type="http://schemas.openxmlformats.org/officeDocument/2006/relationships/image" Target="../media/image81.jpeg"/><Relationship Id="rId130" Type="http://schemas.openxmlformats.org/officeDocument/2006/relationships/image" Target="../media/image122.jpeg"/><Relationship Id="rId151" Type="http://schemas.openxmlformats.org/officeDocument/2006/relationships/image" Target="../media/image140.jpeg"/><Relationship Id="rId172" Type="http://schemas.openxmlformats.org/officeDocument/2006/relationships/image" Target="../media/image161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9" Type="http://schemas.openxmlformats.org/officeDocument/2006/relationships/image" Target="../media/image177.jpeg"/><Relationship Id="rId109" Type="http://schemas.openxmlformats.org/officeDocument/2006/relationships/image" Target="../media/image104.jpeg"/><Relationship Id="rId34" Type="http://schemas.openxmlformats.org/officeDocument/2006/relationships/image" Target="../media/image32.jpeg"/><Relationship Id="rId50" Type="http://schemas.openxmlformats.org/officeDocument/2006/relationships/image" Target="../media/image45.jpeg"/><Relationship Id="rId55" Type="http://schemas.openxmlformats.org/officeDocument/2006/relationships/image" Target="../media/image50.jpeg"/><Relationship Id="rId76" Type="http://schemas.openxmlformats.org/officeDocument/2006/relationships/image" Target="../media/image71.jpeg"/><Relationship Id="rId97" Type="http://schemas.openxmlformats.org/officeDocument/2006/relationships/image" Target="../media/image92.jpeg"/><Relationship Id="rId104" Type="http://schemas.openxmlformats.org/officeDocument/2006/relationships/image" Target="../media/image231.jpeg"/><Relationship Id="rId120" Type="http://schemas.openxmlformats.org/officeDocument/2006/relationships/image" Target="../media/image115.jpeg"/><Relationship Id="rId125" Type="http://schemas.openxmlformats.org/officeDocument/2006/relationships/image" Target="../media/image233.jpeg"/><Relationship Id="rId141" Type="http://schemas.openxmlformats.org/officeDocument/2006/relationships/image" Target="../media/image130.jpeg"/><Relationship Id="rId146" Type="http://schemas.openxmlformats.org/officeDocument/2006/relationships/image" Target="../media/image135.jpeg"/><Relationship Id="rId167" Type="http://schemas.openxmlformats.org/officeDocument/2006/relationships/image" Target="../media/image156.jpeg"/><Relationship Id="rId7" Type="http://schemas.openxmlformats.org/officeDocument/2006/relationships/image" Target="../media/image228.jpeg"/><Relationship Id="rId71" Type="http://schemas.openxmlformats.org/officeDocument/2006/relationships/image" Target="../media/image66.jpeg"/><Relationship Id="rId92" Type="http://schemas.openxmlformats.org/officeDocument/2006/relationships/image" Target="../media/image87.jpeg"/><Relationship Id="rId162" Type="http://schemas.openxmlformats.org/officeDocument/2006/relationships/image" Target="../media/image151.jpeg"/><Relationship Id="rId183" Type="http://schemas.openxmlformats.org/officeDocument/2006/relationships/image" Target="../media/image172.jpeg"/><Relationship Id="rId2" Type="http://schemas.openxmlformats.org/officeDocument/2006/relationships/image" Target="../media/image1.jpeg"/><Relationship Id="rId29" Type="http://schemas.openxmlformats.org/officeDocument/2006/relationships/image" Target="../media/image27.jpeg"/><Relationship Id="rId24" Type="http://schemas.openxmlformats.org/officeDocument/2006/relationships/image" Target="../media/image22.jpeg"/><Relationship Id="rId40" Type="http://schemas.openxmlformats.org/officeDocument/2006/relationships/image" Target="../media/image37.jpeg"/><Relationship Id="rId45" Type="http://schemas.openxmlformats.org/officeDocument/2006/relationships/image" Target="../media/image41.jpeg"/><Relationship Id="rId66" Type="http://schemas.openxmlformats.org/officeDocument/2006/relationships/image" Target="../media/image61.jpeg"/><Relationship Id="rId87" Type="http://schemas.openxmlformats.org/officeDocument/2006/relationships/image" Target="../media/image82.jpeg"/><Relationship Id="rId110" Type="http://schemas.openxmlformats.org/officeDocument/2006/relationships/image" Target="../media/image105.jpeg"/><Relationship Id="rId115" Type="http://schemas.openxmlformats.org/officeDocument/2006/relationships/image" Target="../media/image110.jpeg"/><Relationship Id="rId131" Type="http://schemas.openxmlformats.org/officeDocument/2006/relationships/image" Target="../media/image123.jpeg"/><Relationship Id="rId136" Type="http://schemas.openxmlformats.org/officeDocument/2006/relationships/image" Target="../media/image234.jpeg"/><Relationship Id="rId157" Type="http://schemas.openxmlformats.org/officeDocument/2006/relationships/image" Target="../media/image146.jpeg"/><Relationship Id="rId178" Type="http://schemas.openxmlformats.org/officeDocument/2006/relationships/image" Target="../media/image166.jpeg"/><Relationship Id="rId61" Type="http://schemas.openxmlformats.org/officeDocument/2006/relationships/image" Target="../media/image56.jpeg"/><Relationship Id="rId82" Type="http://schemas.openxmlformats.org/officeDocument/2006/relationships/image" Target="../media/image77.jpeg"/><Relationship Id="rId152" Type="http://schemas.openxmlformats.org/officeDocument/2006/relationships/image" Target="../media/image141.jpeg"/><Relationship Id="rId173" Type="http://schemas.openxmlformats.org/officeDocument/2006/relationships/image" Target="../media/image236.jpeg"/><Relationship Id="rId19" Type="http://schemas.openxmlformats.org/officeDocument/2006/relationships/image" Target="../media/image17.jpeg"/><Relationship Id="rId14" Type="http://schemas.openxmlformats.org/officeDocument/2006/relationships/image" Target="../media/image12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1.jpeg"/><Relationship Id="rId77" Type="http://schemas.openxmlformats.org/officeDocument/2006/relationships/image" Target="../media/image72.jpeg"/><Relationship Id="rId100" Type="http://schemas.openxmlformats.org/officeDocument/2006/relationships/image" Target="../media/image96.jpeg"/><Relationship Id="rId105" Type="http://schemas.openxmlformats.org/officeDocument/2006/relationships/image" Target="../media/image100.jpeg"/><Relationship Id="rId126" Type="http://schemas.openxmlformats.org/officeDocument/2006/relationships/image" Target="../media/image119.jpeg"/><Relationship Id="rId147" Type="http://schemas.openxmlformats.org/officeDocument/2006/relationships/image" Target="../media/image136.jpeg"/><Relationship Id="rId168" Type="http://schemas.openxmlformats.org/officeDocument/2006/relationships/image" Target="../media/image157.jpeg"/><Relationship Id="rId8" Type="http://schemas.openxmlformats.org/officeDocument/2006/relationships/image" Target="../media/image6.jpeg"/><Relationship Id="rId51" Type="http://schemas.openxmlformats.org/officeDocument/2006/relationships/image" Target="../media/image46.jpeg"/><Relationship Id="rId72" Type="http://schemas.openxmlformats.org/officeDocument/2006/relationships/image" Target="../media/image67.jpeg"/><Relationship Id="rId93" Type="http://schemas.openxmlformats.org/officeDocument/2006/relationships/image" Target="../media/image88.jpeg"/><Relationship Id="rId98" Type="http://schemas.openxmlformats.org/officeDocument/2006/relationships/image" Target="../media/image93.jpeg"/><Relationship Id="rId121" Type="http://schemas.openxmlformats.org/officeDocument/2006/relationships/image" Target="../media/image232.jpeg"/><Relationship Id="rId142" Type="http://schemas.openxmlformats.org/officeDocument/2006/relationships/image" Target="../media/image131.jpeg"/><Relationship Id="rId163" Type="http://schemas.openxmlformats.org/officeDocument/2006/relationships/image" Target="../media/image152.jpeg"/><Relationship Id="rId184" Type="http://schemas.openxmlformats.org/officeDocument/2006/relationships/image" Target="../media/image173.jpeg"/><Relationship Id="rId3" Type="http://schemas.openxmlformats.org/officeDocument/2006/relationships/image" Target="../media/image2.jpeg"/><Relationship Id="rId25" Type="http://schemas.openxmlformats.org/officeDocument/2006/relationships/image" Target="../media/image23.jpeg"/><Relationship Id="rId46" Type="http://schemas.openxmlformats.org/officeDocument/2006/relationships/image" Target="../media/image230.jpeg"/><Relationship Id="rId67" Type="http://schemas.openxmlformats.org/officeDocument/2006/relationships/image" Target="../media/image62.jpeg"/><Relationship Id="rId116" Type="http://schemas.openxmlformats.org/officeDocument/2006/relationships/image" Target="../media/image111.jpeg"/><Relationship Id="rId137" Type="http://schemas.openxmlformats.org/officeDocument/2006/relationships/image" Target="../media/image127.jpeg"/><Relationship Id="rId158" Type="http://schemas.openxmlformats.org/officeDocument/2006/relationships/image" Target="../media/image147.jpeg"/><Relationship Id="rId20" Type="http://schemas.openxmlformats.org/officeDocument/2006/relationships/image" Target="../media/image18.jpeg"/><Relationship Id="rId41" Type="http://schemas.openxmlformats.org/officeDocument/2006/relationships/image" Target="../media/image229.jpeg"/><Relationship Id="rId62" Type="http://schemas.openxmlformats.org/officeDocument/2006/relationships/image" Target="../media/image57.jpeg"/><Relationship Id="rId83" Type="http://schemas.openxmlformats.org/officeDocument/2006/relationships/image" Target="../media/image78.jpeg"/><Relationship Id="rId88" Type="http://schemas.openxmlformats.org/officeDocument/2006/relationships/image" Target="../media/image83.jpeg"/><Relationship Id="rId111" Type="http://schemas.openxmlformats.org/officeDocument/2006/relationships/image" Target="../media/image106.jpeg"/><Relationship Id="rId132" Type="http://schemas.openxmlformats.org/officeDocument/2006/relationships/image" Target="../media/image124.jpeg"/><Relationship Id="rId153" Type="http://schemas.openxmlformats.org/officeDocument/2006/relationships/image" Target="../media/image142.jpeg"/><Relationship Id="rId174" Type="http://schemas.openxmlformats.org/officeDocument/2006/relationships/image" Target="../media/image162.jpeg"/><Relationship Id="rId179" Type="http://schemas.openxmlformats.org/officeDocument/2006/relationships/image" Target="../media/image167.jpeg"/><Relationship Id="rId15" Type="http://schemas.openxmlformats.org/officeDocument/2006/relationships/image" Target="../media/image13.jpeg"/><Relationship Id="rId36" Type="http://schemas.openxmlformats.org/officeDocument/2006/relationships/image" Target="../media/image34.jpeg"/><Relationship Id="rId57" Type="http://schemas.openxmlformats.org/officeDocument/2006/relationships/image" Target="../media/image52.jpeg"/><Relationship Id="rId106" Type="http://schemas.openxmlformats.org/officeDocument/2006/relationships/image" Target="../media/image101.jpeg"/><Relationship Id="rId127" Type="http://schemas.openxmlformats.org/officeDocument/2006/relationships/image" Target="../media/image178.jpeg"/><Relationship Id="rId10" Type="http://schemas.openxmlformats.org/officeDocument/2006/relationships/image" Target="../media/image8.jpeg"/><Relationship Id="rId31" Type="http://schemas.openxmlformats.org/officeDocument/2006/relationships/image" Target="../media/image29.jpeg"/><Relationship Id="rId52" Type="http://schemas.openxmlformats.org/officeDocument/2006/relationships/image" Target="../media/image47.jpeg"/><Relationship Id="rId73" Type="http://schemas.openxmlformats.org/officeDocument/2006/relationships/image" Target="../media/image68.jpeg"/><Relationship Id="rId78" Type="http://schemas.openxmlformats.org/officeDocument/2006/relationships/image" Target="../media/image73.jpeg"/><Relationship Id="rId94" Type="http://schemas.openxmlformats.org/officeDocument/2006/relationships/image" Target="../media/image89.jpeg"/><Relationship Id="rId99" Type="http://schemas.openxmlformats.org/officeDocument/2006/relationships/image" Target="../media/image95.jpeg"/><Relationship Id="rId101" Type="http://schemas.openxmlformats.org/officeDocument/2006/relationships/image" Target="../media/image97.jpeg"/><Relationship Id="rId122" Type="http://schemas.openxmlformats.org/officeDocument/2006/relationships/image" Target="../media/image116.jpeg"/><Relationship Id="rId143" Type="http://schemas.openxmlformats.org/officeDocument/2006/relationships/image" Target="../media/image132.jpeg"/><Relationship Id="rId148" Type="http://schemas.openxmlformats.org/officeDocument/2006/relationships/image" Target="../media/image137.jpeg"/><Relationship Id="rId164" Type="http://schemas.openxmlformats.org/officeDocument/2006/relationships/image" Target="../media/image153.jpeg"/><Relationship Id="rId169" Type="http://schemas.openxmlformats.org/officeDocument/2006/relationships/image" Target="../media/image158.jpeg"/><Relationship Id="rId185" Type="http://schemas.openxmlformats.org/officeDocument/2006/relationships/image" Target="../media/image174.jpeg"/><Relationship Id="rId4" Type="http://schemas.openxmlformats.org/officeDocument/2006/relationships/image" Target="../media/image94.jpeg"/><Relationship Id="rId9" Type="http://schemas.openxmlformats.org/officeDocument/2006/relationships/image" Target="../media/image7.jpeg"/><Relationship Id="rId180" Type="http://schemas.openxmlformats.org/officeDocument/2006/relationships/image" Target="../media/image168.jpeg"/><Relationship Id="rId26" Type="http://schemas.openxmlformats.org/officeDocument/2006/relationships/image" Target="../media/image24.jpeg"/><Relationship Id="rId47" Type="http://schemas.openxmlformats.org/officeDocument/2006/relationships/image" Target="../media/image42.jpeg"/><Relationship Id="rId68" Type="http://schemas.openxmlformats.org/officeDocument/2006/relationships/image" Target="../media/image63.jpeg"/><Relationship Id="rId89" Type="http://schemas.openxmlformats.org/officeDocument/2006/relationships/image" Target="../media/image84.jpeg"/><Relationship Id="rId112" Type="http://schemas.openxmlformats.org/officeDocument/2006/relationships/image" Target="../media/image107.jpeg"/><Relationship Id="rId133" Type="http://schemas.openxmlformats.org/officeDocument/2006/relationships/image" Target="../media/image125.jpeg"/><Relationship Id="rId154" Type="http://schemas.openxmlformats.org/officeDocument/2006/relationships/image" Target="../media/image143.jpeg"/><Relationship Id="rId175" Type="http://schemas.openxmlformats.org/officeDocument/2006/relationships/image" Target="../media/image163.jpeg"/><Relationship Id="rId16" Type="http://schemas.openxmlformats.org/officeDocument/2006/relationships/image" Target="../media/image14.jpeg"/><Relationship Id="rId37" Type="http://schemas.openxmlformats.org/officeDocument/2006/relationships/image" Target="../media/image35.jpeg"/><Relationship Id="rId58" Type="http://schemas.openxmlformats.org/officeDocument/2006/relationships/image" Target="../media/image53.jpeg"/><Relationship Id="rId79" Type="http://schemas.openxmlformats.org/officeDocument/2006/relationships/image" Target="../media/image74.jpeg"/><Relationship Id="rId102" Type="http://schemas.openxmlformats.org/officeDocument/2006/relationships/image" Target="../media/image98.jpeg"/><Relationship Id="rId123" Type="http://schemas.openxmlformats.org/officeDocument/2006/relationships/image" Target="../media/image117.jpeg"/><Relationship Id="rId144" Type="http://schemas.openxmlformats.org/officeDocument/2006/relationships/image" Target="../media/image133.jpeg"/><Relationship Id="rId90" Type="http://schemas.openxmlformats.org/officeDocument/2006/relationships/image" Target="../media/image85.jpeg"/><Relationship Id="rId165" Type="http://schemas.openxmlformats.org/officeDocument/2006/relationships/image" Target="../media/image154.jpeg"/><Relationship Id="rId186" Type="http://schemas.openxmlformats.org/officeDocument/2006/relationships/image" Target="../media/image180.jpeg"/><Relationship Id="rId27" Type="http://schemas.openxmlformats.org/officeDocument/2006/relationships/image" Target="../media/image25.jpeg"/><Relationship Id="rId48" Type="http://schemas.openxmlformats.org/officeDocument/2006/relationships/image" Target="../media/image43.jpeg"/><Relationship Id="rId69" Type="http://schemas.openxmlformats.org/officeDocument/2006/relationships/image" Target="../media/image64.jpeg"/><Relationship Id="rId113" Type="http://schemas.openxmlformats.org/officeDocument/2006/relationships/image" Target="../media/image108.jpeg"/><Relationship Id="rId134" Type="http://schemas.openxmlformats.org/officeDocument/2006/relationships/image" Target="../media/image179.jpeg"/><Relationship Id="rId80" Type="http://schemas.openxmlformats.org/officeDocument/2006/relationships/image" Target="../media/image75.jpeg"/><Relationship Id="rId155" Type="http://schemas.openxmlformats.org/officeDocument/2006/relationships/image" Target="../media/image144.jpeg"/><Relationship Id="rId176" Type="http://schemas.openxmlformats.org/officeDocument/2006/relationships/image" Target="../media/image164.jpeg"/><Relationship Id="rId17" Type="http://schemas.openxmlformats.org/officeDocument/2006/relationships/image" Target="../media/image15.jpeg"/><Relationship Id="rId38" Type="http://schemas.openxmlformats.org/officeDocument/2006/relationships/image" Target="../media/image36.jpeg"/><Relationship Id="rId59" Type="http://schemas.openxmlformats.org/officeDocument/2006/relationships/image" Target="../media/image54.jpeg"/><Relationship Id="rId103" Type="http://schemas.openxmlformats.org/officeDocument/2006/relationships/image" Target="../media/image99.jpeg"/><Relationship Id="rId124" Type="http://schemas.openxmlformats.org/officeDocument/2006/relationships/image" Target="../media/image118.jpeg"/><Relationship Id="rId70" Type="http://schemas.openxmlformats.org/officeDocument/2006/relationships/image" Target="../media/image65.jpeg"/><Relationship Id="rId91" Type="http://schemas.openxmlformats.org/officeDocument/2006/relationships/image" Target="../media/image86.jpeg"/><Relationship Id="rId145" Type="http://schemas.openxmlformats.org/officeDocument/2006/relationships/image" Target="../media/image134.jpeg"/><Relationship Id="rId166" Type="http://schemas.openxmlformats.org/officeDocument/2006/relationships/image" Target="../media/image155.jpeg"/><Relationship Id="rId187" Type="http://schemas.openxmlformats.org/officeDocument/2006/relationships/image" Target="../media/image181.jpeg"/><Relationship Id="rId1" Type="http://schemas.openxmlformats.org/officeDocument/2006/relationships/image" Target="NULL"/><Relationship Id="rId28" Type="http://schemas.openxmlformats.org/officeDocument/2006/relationships/image" Target="../media/image26.jpeg"/><Relationship Id="rId49" Type="http://schemas.openxmlformats.org/officeDocument/2006/relationships/image" Target="../media/image44.jpeg"/><Relationship Id="rId114" Type="http://schemas.openxmlformats.org/officeDocument/2006/relationships/image" Target="../media/image109.jpeg"/><Relationship Id="rId60" Type="http://schemas.openxmlformats.org/officeDocument/2006/relationships/image" Target="../media/image55.jpeg"/><Relationship Id="rId81" Type="http://schemas.openxmlformats.org/officeDocument/2006/relationships/image" Target="../media/image76.jpeg"/><Relationship Id="rId135" Type="http://schemas.openxmlformats.org/officeDocument/2006/relationships/image" Target="../media/image126.jpeg"/><Relationship Id="rId156" Type="http://schemas.openxmlformats.org/officeDocument/2006/relationships/image" Target="../media/image145.jpeg"/><Relationship Id="rId177" Type="http://schemas.openxmlformats.org/officeDocument/2006/relationships/image" Target="../media/image1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7</xdr:row>
      <xdr:rowOff>161925</xdr:rowOff>
    </xdr:from>
    <xdr:to>
      <xdr:col>2</xdr:col>
      <xdr:colOff>514350</xdr:colOff>
      <xdr:row>7</xdr:row>
      <xdr:rowOff>476250</xdr:rowOff>
    </xdr:to>
    <xdr:pic>
      <xdr:nvPicPr>
        <xdr:cNvPr id="3" name="Рисунок 133" descr="1-3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1800225"/>
          <a:ext cx="4476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133350</xdr:rowOff>
    </xdr:from>
    <xdr:to>
      <xdr:col>2</xdr:col>
      <xdr:colOff>466725</xdr:colOff>
      <xdr:row>8</xdr:row>
      <xdr:rowOff>495300</xdr:rowOff>
    </xdr:to>
    <xdr:pic>
      <xdr:nvPicPr>
        <xdr:cNvPr id="4" name="Рисунок 134" descr="2-2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314575"/>
          <a:ext cx="438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152400</xdr:rowOff>
    </xdr:from>
    <xdr:to>
      <xdr:col>2</xdr:col>
      <xdr:colOff>447675</xdr:colOff>
      <xdr:row>10</xdr:row>
      <xdr:rowOff>447675</xdr:rowOff>
    </xdr:to>
    <xdr:pic>
      <xdr:nvPicPr>
        <xdr:cNvPr id="6" name="Рисунок 136" descr="1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3771900"/>
          <a:ext cx="4191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</xdr:row>
      <xdr:rowOff>85725</xdr:rowOff>
    </xdr:from>
    <xdr:to>
      <xdr:col>2</xdr:col>
      <xdr:colOff>476250</xdr:colOff>
      <xdr:row>11</xdr:row>
      <xdr:rowOff>333375</xdr:rowOff>
    </xdr:to>
    <xdr:pic>
      <xdr:nvPicPr>
        <xdr:cNvPr id="7" name="Рисунок 137" descr="5-759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4400550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</xdr:row>
      <xdr:rowOff>38100</xdr:rowOff>
    </xdr:from>
    <xdr:to>
      <xdr:col>2</xdr:col>
      <xdr:colOff>476250</xdr:colOff>
      <xdr:row>12</xdr:row>
      <xdr:rowOff>542925</xdr:rowOff>
    </xdr:to>
    <xdr:pic>
      <xdr:nvPicPr>
        <xdr:cNvPr id="8" name="Рисунок 138" descr="5-751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5" y="5048250"/>
          <a:ext cx="457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66675</xdr:rowOff>
    </xdr:from>
    <xdr:to>
      <xdr:col>2</xdr:col>
      <xdr:colOff>466725</xdr:colOff>
      <xdr:row>13</xdr:row>
      <xdr:rowOff>438150</xdr:rowOff>
    </xdr:to>
    <xdr:pic>
      <xdr:nvPicPr>
        <xdr:cNvPr id="9" name="Рисунок 139" descr="5-752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025" y="5772150"/>
          <a:ext cx="447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209550</xdr:rowOff>
    </xdr:from>
    <xdr:to>
      <xdr:col>2</xdr:col>
      <xdr:colOff>485775</xdr:colOff>
      <xdr:row>14</xdr:row>
      <xdr:rowOff>485775</xdr:rowOff>
    </xdr:to>
    <xdr:pic>
      <xdr:nvPicPr>
        <xdr:cNvPr id="10" name="Рисунок 140" descr="1-37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6610350"/>
          <a:ext cx="457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</xdr:row>
      <xdr:rowOff>161925</xdr:rowOff>
    </xdr:from>
    <xdr:to>
      <xdr:col>2</xdr:col>
      <xdr:colOff>466725</xdr:colOff>
      <xdr:row>15</xdr:row>
      <xdr:rowOff>466725</xdr:rowOff>
    </xdr:to>
    <xdr:pic>
      <xdr:nvPicPr>
        <xdr:cNvPr id="11" name="Рисунок 141" descr="2-29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725805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16</xdr:row>
      <xdr:rowOff>76200</xdr:rowOff>
    </xdr:from>
    <xdr:to>
      <xdr:col>2</xdr:col>
      <xdr:colOff>419100</xdr:colOff>
      <xdr:row>16</xdr:row>
      <xdr:rowOff>495300</xdr:rowOff>
    </xdr:to>
    <xdr:pic>
      <xdr:nvPicPr>
        <xdr:cNvPr id="12" name="Рисунок 142" descr="2-175 без пат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7820025"/>
          <a:ext cx="342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18</xdr:row>
      <xdr:rowOff>123826</xdr:rowOff>
    </xdr:from>
    <xdr:to>
      <xdr:col>2</xdr:col>
      <xdr:colOff>390525</xdr:colOff>
      <xdr:row>18</xdr:row>
      <xdr:rowOff>447676</xdr:rowOff>
    </xdr:to>
    <xdr:pic>
      <xdr:nvPicPr>
        <xdr:cNvPr id="13" name="Рисунок 144" descr="1-32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9315451"/>
          <a:ext cx="2571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</xdr:row>
      <xdr:rowOff>28575</xdr:rowOff>
    </xdr:from>
    <xdr:to>
      <xdr:col>2</xdr:col>
      <xdr:colOff>466725</xdr:colOff>
      <xdr:row>19</xdr:row>
      <xdr:rowOff>438150</xdr:rowOff>
    </xdr:to>
    <xdr:pic>
      <xdr:nvPicPr>
        <xdr:cNvPr id="14" name="Рисунок 145" descr="3-13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0550" y="10077450"/>
          <a:ext cx="438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</xdr:row>
      <xdr:rowOff>133349</xdr:rowOff>
    </xdr:from>
    <xdr:to>
      <xdr:col>2</xdr:col>
      <xdr:colOff>466725</xdr:colOff>
      <xdr:row>20</xdr:row>
      <xdr:rowOff>542924</xdr:rowOff>
    </xdr:to>
    <xdr:pic>
      <xdr:nvPicPr>
        <xdr:cNvPr id="15" name="Рисунок 146" descr="7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0934699"/>
          <a:ext cx="457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</xdr:row>
      <xdr:rowOff>66675</xdr:rowOff>
    </xdr:from>
    <xdr:to>
      <xdr:col>2</xdr:col>
      <xdr:colOff>495300</xdr:colOff>
      <xdr:row>21</xdr:row>
      <xdr:rowOff>438150</xdr:rowOff>
    </xdr:to>
    <xdr:pic>
      <xdr:nvPicPr>
        <xdr:cNvPr id="16" name="Рисунок 147" descr="5-65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11620500"/>
          <a:ext cx="4857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</xdr:row>
      <xdr:rowOff>28575</xdr:rowOff>
    </xdr:from>
    <xdr:to>
      <xdr:col>2</xdr:col>
      <xdr:colOff>447675</xdr:colOff>
      <xdr:row>22</xdr:row>
      <xdr:rowOff>542925</xdr:rowOff>
    </xdr:to>
    <xdr:pic>
      <xdr:nvPicPr>
        <xdr:cNvPr id="17" name="Рисунок 148" descr="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2125325"/>
          <a:ext cx="4191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</xdr:row>
      <xdr:rowOff>76200</xdr:rowOff>
    </xdr:from>
    <xdr:to>
      <xdr:col>2</xdr:col>
      <xdr:colOff>485775</xdr:colOff>
      <xdr:row>23</xdr:row>
      <xdr:rowOff>438150</xdr:rowOff>
    </xdr:to>
    <xdr:pic>
      <xdr:nvPicPr>
        <xdr:cNvPr id="18" name="Рисунок 149" descr="2-32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12858750"/>
          <a:ext cx="4667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38099</xdr:rowOff>
    </xdr:from>
    <xdr:to>
      <xdr:col>2</xdr:col>
      <xdr:colOff>428625</xdr:colOff>
      <xdr:row>26</xdr:row>
      <xdr:rowOff>466724</xdr:rowOff>
    </xdr:to>
    <xdr:pic>
      <xdr:nvPicPr>
        <xdr:cNvPr id="19" name="Рисунок 153" descr="425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14735174"/>
          <a:ext cx="4191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27</xdr:row>
      <xdr:rowOff>19050</xdr:rowOff>
    </xdr:from>
    <xdr:to>
      <xdr:col>2</xdr:col>
      <xdr:colOff>447675</xdr:colOff>
      <xdr:row>27</xdr:row>
      <xdr:rowOff>333375</xdr:rowOff>
    </xdr:to>
    <xdr:pic>
      <xdr:nvPicPr>
        <xdr:cNvPr id="20" name="Рисунок 154" descr="4-669-0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90550" y="152590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28</xdr:row>
      <xdr:rowOff>57150</xdr:rowOff>
    </xdr:from>
    <xdr:to>
      <xdr:col>2</xdr:col>
      <xdr:colOff>466725</xdr:colOff>
      <xdr:row>28</xdr:row>
      <xdr:rowOff>476250</xdr:rowOff>
    </xdr:to>
    <xdr:pic>
      <xdr:nvPicPr>
        <xdr:cNvPr id="21" name="Рисунок 155" descr="4-219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15840075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29</xdr:row>
      <xdr:rowOff>47625</xdr:rowOff>
    </xdr:from>
    <xdr:to>
      <xdr:col>2</xdr:col>
      <xdr:colOff>466725</xdr:colOff>
      <xdr:row>29</xdr:row>
      <xdr:rowOff>438150</xdr:rowOff>
    </xdr:to>
    <xdr:pic>
      <xdr:nvPicPr>
        <xdr:cNvPr id="22" name="Рисунок 157" descr="4-683-01 (2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1025" y="16373475"/>
          <a:ext cx="447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142875</xdr:rowOff>
    </xdr:from>
    <xdr:to>
      <xdr:col>2</xdr:col>
      <xdr:colOff>485775</xdr:colOff>
      <xdr:row>30</xdr:row>
      <xdr:rowOff>561975</xdr:rowOff>
    </xdr:to>
    <xdr:pic>
      <xdr:nvPicPr>
        <xdr:cNvPr id="23" name="Рисунок 158" descr="4-65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1025" y="17116425"/>
          <a:ext cx="4667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31</xdr:row>
      <xdr:rowOff>47625</xdr:rowOff>
    </xdr:from>
    <xdr:to>
      <xdr:col>2</xdr:col>
      <xdr:colOff>485775</xdr:colOff>
      <xdr:row>31</xdr:row>
      <xdr:rowOff>333375</xdr:rowOff>
    </xdr:to>
    <xdr:pic>
      <xdr:nvPicPr>
        <xdr:cNvPr id="24" name="Рисунок 159" descr="фев23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17668875"/>
          <a:ext cx="428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32</xdr:row>
      <xdr:rowOff>190500</xdr:rowOff>
    </xdr:from>
    <xdr:to>
      <xdr:col>2</xdr:col>
      <xdr:colOff>466725</xdr:colOff>
      <xdr:row>32</xdr:row>
      <xdr:rowOff>190500</xdr:rowOff>
    </xdr:to>
    <xdr:pic>
      <xdr:nvPicPr>
        <xdr:cNvPr id="25" name="Рисунок 160" descr="28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0550" y="19107150"/>
          <a:ext cx="438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33</xdr:row>
      <xdr:rowOff>9525</xdr:rowOff>
    </xdr:from>
    <xdr:to>
      <xdr:col>2</xdr:col>
      <xdr:colOff>476250</xdr:colOff>
      <xdr:row>33</xdr:row>
      <xdr:rowOff>314325</xdr:rowOff>
    </xdr:to>
    <xdr:pic>
      <xdr:nvPicPr>
        <xdr:cNvPr id="26" name="Рисунок 161" descr="4-685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0550" y="18926175"/>
          <a:ext cx="4476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34</xdr:row>
      <xdr:rowOff>19050</xdr:rowOff>
    </xdr:from>
    <xdr:to>
      <xdr:col>2</xdr:col>
      <xdr:colOff>495300</xdr:colOff>
      <xdr:row>34</xdr:row>
      <xdr:rowOff>323850</xdr:rowOff>
    </xdr:to>
    <xdr:pic>
      <xdr:nvPicPr>
        <xdr:cNvPr id="27" name="Рисунок 162" descr="37 - копия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1025" y="19269075"/>
          <a:ext cx="4762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57149</xdr:rowOff>
    </xdr:from>
    <xdr:to>
      <xdr:col>2</xdr:col>
      <xdr:colOff>438150</xdr:colOff>
      <xdr:row>35</xdr:row>
      <xdr:rowOff>352424</xdr:rowOff>
    </xdr:to>
    <xdr:pic>
      <xdr:nvPicPr>
        <xdr:cNvPr id="28" name="Рисунок 163" descr="39 - копи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9600" y="19640549"/>
          <a:ext cx="3905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36</xdr:row>
      <xdr:rowOff>152399</xdr:rowOff>
    </xdr:from>
    <xdr:to>
      <xdr:col>2</xdr:col>
      <xdr:colOff>495300</xdr:colOff>
      <xdr:row>36</xdr:row>
      <xdr:rowOff>390524</xdr:rowOff>
    </xdr:to>
    <xdr:pic>
      <xdr:nvPicPr>
        <xdr:cNvPr id="29" name="Рисунок 165" descr="4-64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9600" y="20383499"/>
          <a:ext cx="4476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37</xdr:row>
      <xdr:rowOff>76199</xdr:rowOff>
    </xdr:from>
    <xdr:to>
      <xdr:col>2</xdr:col>
      <xdr:colOff>476250</xdr:colOff>
      <xdr:row>37</xdr:row>
      <xdr:rowOff>409574</xdr:rowOff>
    </xdr:to>
    <xdr:pic>
      <xdr:nvPicPr>
        <xdr:cNvPr id="30" name="Рисунок 166" descr="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0550" y="20431124"/>
          <a:ext cx="4476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191</xdr:row>
      <xdr:rowOff>85725</xdr:rowOff>
    </xdr:from>
    <xdr:to>
      <xdr:col>2</xdr:col>
      <xdr:colOff>457200</xdr:colOff>
      <xdr:row>191</xdr:row>
      <xdr:rowOff>438150</xdr:rowOff>
    </xdr:to>
    <xdr:pic>
      <xdr:nvPicPr>
        <xdr:cNvPr id="31" name="Рисунок 167" descr="4-677-0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0075" y="101393625"/>
          <a:ext cx="4191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39</xdr:row>
      <xdr:rowOff>171449</xdr:rowOff>
    </xdr:from>
    <xdr:to>
      <xdr:col>2</xdr:col>
      <xdr:colOff>447675</xdr:colOff>
      <xdr:row>39</xdr:row>
      <xdr:rowOff>428624</xdr:rowOff>
    </xdr:to>
    <xdr:pic>
      <xdr:nvPicPr>
        <xdr:cNvPr id="32" name="Рисунок 168" descr="2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21716999"/>
          <a:ext cx="4191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40</xdr:row>
      <xdr:rowOff>95250</xdr:rowOff>
    </xdr:from>
    <xdr:to>
      <xdr:col>2</xdr:col>
      <xdr:colOff>476250</xdr:colOff>
      <xdr:row>40</xdr:row>
      <xdr:rowOff>400050</xdr:rowOff>
    </xdr:to>
    <xdr:pic>
      <xdr:nvPicPr>
        <xdr:cNvPr id="33" name="Рисунок 169" descr="3333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0550" y="21764625"/>
          <a:ext cx="4476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41</xdr:row>
      <xdr:rowOff>171450</xdr:rowOff>
    </xdr:from>
    <xdr:to>
      <xdr:col>2</xdr:col>
      <xdr:colOff>466725</xdr:colOff>
      <xdr:row>41</xdr:row>
      <xdr:rowOff>190500</xdr:rowOff>
    </xdr:to>
    <xdr:pic>
      <xdr:nvPicPr>
        <xdr:cNvPr id="34" name="Рисунок 171" descr="9-62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90550" y="25346025"/>
          <a:ext cx="438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42</xdr:row>
      <xdr:rowOff>19050</xdr:rowOff>
    </xdr:from>
    <xdr:to>
      <xdr:col>2</xdr:col>
      <xdr:colOff>447675</xdr:colOff>
      <xdr:row>42</xdr:row>
      <xdr:rowOff>476250</xdr:rowOff>
    </xdr:to>
    <xdr:pic>
      <xdr:nvPicPr>
        <xdr:cNvPr id="35" name="Рисунок 172" descr="9-30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90550" y="2271712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43</xdr:row>
      <xdr:rowOff>171449</xdr:rowOff>
    </xdr:from>
    <xdr:to>
      <xdr:col>2</xdr:col>
      <xdr:colOff>457200</xdr:colOff>
      <xdr:row>43</xdr:row>
      <xdr:rowOff>333374</xdr:rowOff>
    </xdr:to>
    <xdr:pic>
      <xdr:nvPicPr>
        <xdr:cNvPr id="36" name="Рисунок 174" descr="9-46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81025" y="23460074"/>
          <a:ext cx="4381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142875</xdr:rowOff>
    </xdr:from>
    <xdr:to>
      <xdr:col>2</xdr:col>
      <xdr:colOff>466725</xdr:colOff>
      <xdr:row>249</xdr:row>
      <xdr:rowOff>0</xdr:rowOff>
    </xdr:to>
    <xdr:pic>
      <xdr:nvPicPr>
        <xdr:cNvPr id="37" name="Рисунок 175" descr="9-50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240220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45</xdr:row>
      <xdr:rowOff>161925</xdr:rowOff>
    </xdr:from>
    <xdr:to>
      <xdr:col>2</xdr:col>
      <xdr:colOff>485775</xdr:colOff>
      <xdr:row>45</xdr:row>
      <xdr:rowOff>190500</xdr:rowOff>
    </xdr:to>
    <xdr:pic>
      <xdr:nvPicPr>
        <xdr:cNvPr id="38" name="Рисунок 176" descr="1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28117800"/>
          <a:ext cx="457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46</xdr:row>
      <xdr:rowOff>38099</xdr:rowOff>
    </xdr:from>
    <xdr:to>
      <xdr:col>2</xdr:col>
      <xdr:colOff>466725</xdr:colOff>
      <xdr:row>46</xdr:row>
      <xdr:rowOff>371474</xdr:rowOff>
    </xdr:to>
    <xdr:pic>
      <xdr:nvPicPr>
        <xdr:cNvPr id="39" name="Рисунок 177" descr="4-595-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81025" y="24945974"/>
          <a:ext cx="4476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47</xdr:row>
      <xdr:rowOff>47625</xdr:rowOff>
    </xdr:from>
    <xdr:to>
      <xdr:col>2</xdr:col>
      <xdr:colOff>457200</xdr:colOff>
      <xdr:row>47</xdr:row>
      <xdr:rowOff>390525</xdr:rowOff>
    </xdr:to>
    <xdr:pic>
      <xdr:nvPicPr>
        <xdr:cNvPr id="40" name="Рисунок 178" descr="4-2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25393650"/>
          <a:ext cx="447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49</xdr:row>
      <xdr:rowOff>123825</xdr:rowOff>
    </xdr:from>
    <xdr:to>
      <xdr:col>2</xdr:col>
      <xdr:colOff>352425</xdr:colOff>
      <xdr:row>49</xdr:row>
      <xdr:rowOff>409575</xdr:rowOff>
    </xdr:to>
    <xdr:pic>
      <xdr:nvPicPr>
        <xdr:cNvPr id="41" name="Рисунок 181" descr="1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81025" y="26346150"/>
          <a:ext cx="333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50</xdr:row>
      <xdr:rowOff>209550</xdr:rowOff>
    </xdr:from>
    <xdr:to>
      <xdr:col>2</xdr:col>
      <xdr:colOff>514350</xdr:colOff>
      <xdr:row>50</xdr:row>
      <xdr:rowOff>209550</xdr:rowOff>
    </xdr:to>
    <xdr:pic>
      <xdr:nvPicPr>
        <xdr:cNvPr id="42" name="Рисунок 182" descr="19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0550" y="31642050"/>
          <a:ext cx="4857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180975</xdr:rowOff>
    </xdr:from>
    <xdr:to>
      <xdr:col>2</xdr:col>
      <xdr:colOff>476250</xdr:colOff>
      <xdr:row>51</xdr:row>
      <xdr:rowOff>190500</xdr:rowOff>
    </xdr:to>
    <xdr:pic>
      <xdr:nvPicPr>
        <xdr:cNvPr id="43" name="Рисунок 183" descr="4-53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0075" y="32308800"/>
          <a:ext cx="4381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52</xdr:row>
      <xdr:rowOff>85725</xdr:rowOff>
    </xdr:from>
    <xdr:to>
      <xdr:col>2</xdr:col>
      <xdr:colOff>514350</xdr:colOff>
      <xdr:row>52</xdr:row>
      <xdr:rowOff>419100</xdr:rowOff>
    </xdr:to>
    <xdr:pic>
      <xdr:nvPicPr>
        <xdr:cNvPr id="44" name="Рисунок 184" descr="4-581-01 (40-50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27622500"/>
          <a:ext cx="4667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53</xdr:row>
      <xdr:rowOff>95249</xdr:rowOff>
    </xdr:from>
    <xdr:to>
      <xdr:col>2</xdr:col>
      <xdr:colOff>466725</xdr:colOff>
      <xdr:row>53</xdr:row>
      <xdr:rowOff>409574</xdr:rowOff>
    </xdr:to>
    <xdr:pic>
      <xdr:nvPicPr>
        <xdr:cNvPr id="45" name="Рисунок 185" descr="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28070174"/>
          <a:ext cx="4381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</xdr:row>
      <xdr:rowOff>28575</xdr:rowOff>
    </xdr:from>
    <xdr:to>
      <xdr:col>2</xdr:col>
      <xdr:colOff>419100</xdr:colOff>
      <xdr:row>54</xdr:row>
      <xdr:rowOff>419100</xdr:rowOff>
    </xdr:to>
    <xdr:pic>
      <xdr:nvPicPr>
        <xdr:cNvPr id="46" name="Рисунок 186" descr="8-46 (40-48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28650" y="28441650"/>
          <a:ext cx="352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55</xdr:row>
      <xdr:rowOff>95250</xdr:rowOff>
    </xdr:from>
    <xdr:to>
      <xdr:col>2</xdr:col>
      <xdr:colOff>457200</xdr:colOff>
      <xdr:row>56</xdr:row>
      <xdr:rowOff>0</xdr:rowOff>
    </xdr:to>
    <xdr:pic>
      <xdr:nvPicPr>
        <xdr:cNvPr id="47" name="Рисунок 187" descr="8-42 (40-50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0550" y="28946475"/>
          <a:ext cx="4286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56</xdr:row>
      <xdr:rowOff>133349</xdr:rowOff>
    </xdr:from>
    <xdr:to>
      <xdr:col>2</xdr:col>
      <xdr:colOff>485775</xdr:colOff>
      <xdr:row>56</xdr:row>
      <xdr:rowOff>428624</xdr:rowOff>
    </xdr:to>
    <xdr:pic>
      <xdr:nvPicPr>
        <xdr:cNvPr id="48" name="Рисунок 188" descr="8-42-01 (40-50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29422724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57</xdr:row>
      <xdr:rowOff>123825</xdr:rowOff>
    </xdr:from>
    <xdr:to>
      <xdr:col>2</xdr:col>
      <xdr:colOff>466725</xdr:colOff>
      <xdr:row>57</xdr:row>
      <xdr:rowOff>419100</xdr:rowOff>
    </xdr:to>
    <xdr:pic>
      <xdr:nvPicPr>
        <xdr:cNvPr id="49" name="Рисунок 189" descr="8-43 (42-48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90550" y="29851350"/>
          <a:ext cx="4381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59</xdr:row>
      <xdr:rowOff>238125</xdr:rowOff>
    </xdr:from>
    <xdr:to>
      <xdr:col>2</xdr:col>
      <xdr:colOff>476250</xdr:colOff>
      <xdr:row>59</xdr:row>
      <xdr:rowOff>238125</xdr:rowOff>
    </xdr:to>
    <xdr:pic>
      <xdr:nvPicPr>
        <xdr:cNvPr id="50" name="Рисунок 190" descr="2-304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71500" y="37928550"/>
          <a:ext cx="4667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61</xdr:row>
      <xdr:rowOff>66675</xdr:rowOff>
    </xdr:from>
    <xdr:to>
      <xdr:col>2</xdr:col>
      <xdr:colOff>476250</xdr:colOff>
      <xdr:row>61</xdr:row>
      <xdr:rowOff>190500</xdr:rowOff>
    </xdr:to>
    <xdr:pic>
      <xdr:nvPicPr>
        <xdr:cNvPr id="52" name="Рисунок 192" descr="7-36 (40-48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90550" y="39147750"/>
          <a:ext cx="447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63</xdr:row>
      <xdr:rowOff>28575</xdr:rowOff>
    </xdr:from>
    <xdr:to>
      <xdr:col>2</xdr:col>
      <xdr:colOff>400050</xdr:colOff>
      <xdr:row>63</xdr:row>
      <xdr:rowOff>190500</xdr:rowOff>
    </xdr:to>
    <xdr:pic>
      <xdr:nvPicPr>
        <xdr:cNvPr id="54" name="Рисунок 194" descr="3-127-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76275" y="40500300"/>
          <a:ext cx="285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64</xdr:row>
      <xdr:rowOff>38101</xdr:rowOff>
    </xdr:from>
    <xdr:to>
      <xdr:col>2</xdr:col>
      <xdr:colOff>466725</xdr:colOff>
      <xdr:row>64</xdr:row>
      <xdr:rowOff>314325</xdr:rowOff>
    </xdr:to>
    <xdr:pic>
      <xdr:nvPicPr>
        <xdr:cNvPr id="55" name="Рисунок 195" descr="5-67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90550" y="32308801"/>
          <a:ext cx="438150" cy="276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65</xdr:row>
      <xdr:rowOff>57150</xdr:rowOff>
    </xdr:from>
    <xdr:to>
      <xdr:col>2</xdr:col>
      <xdr:colOff>476250</xdr:colOff>
      <xdr:row>65</xdr:row>
      <xdr:rowOff>304800</xdr:rowOff>
    </xdr:to>
    <xdr:pic>
      <xdr:nvPicPr>
        <xdr:cNvPr id="56" name="Рисунок 196" descr="5-46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9600" y="32661225"/>
          <a:ext cx="4286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66</xdr:row>
      <xdr:rowOff>28575</xdr:rowOff>
    </xdr:from>
    <xdr:to>
      <xdr:col>2</xdr:col>
      <xdr:colOff>466725</xdr:colOff>
      <xdr:row>66</xdr:row>
      <xdr:rowOff>333375</xdr:rowOff>
    </xdr:to>
    <xdr:pic>
      <xdr:nvPicPr>
        <xdr:cNvPr id="57" name="Рисунок 197" descr="4-638 (42-48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38175" y="329660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68</xdr:row>
      <xdr:rowOff>47625</xdr:rowOff>
    </xdr:from>
    <xdr:to>
      <xdr:col>2</xdr:col>
      <xdr:colOff>447675</xdr:colOff>
      <xdr:row>69</xdr:row>
      <xdr:rowOff>0</xdr:rowOff>
    </xdr:to>
    <xdr:pic>
      <xdr:nvPicPr>
        <xdr:cNvPr id="59" name="Рисунок 199" descr="4-331-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00075" y="3416617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</xdr:row>
      <xdr:rowOff>47625</xdr:rowOff>
    </xdr:from>
    <xdr:to>
      <xdr:col>2</xdr:col>
      <xdr:colOff>457200</xdr:colOff>
      <xdr:row>69</xdr:row>
      <xdr:rowOff>333375</xdr:rowOff>
    </xdr:to>
    <xdr:pic>
      <xdr:nvPicPr>
        <xdr:cNvPr id="60" name="Рисунок 200" descr="4-431-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28650" y="347567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71</xdr:row>
      <xdr:rowOff>133350</xdr:rowOff>
    </xdr:from>
    <xdr:to>
      <xdr:col>2</xdr:col>
      <xdr:colOff>476250</xdr:colOff>
      <xdr:row>71</xdr:row>
      <xdr:rowOff>333375</xdr:rowOff>
    </xdr:to>
    <xdr:pic>
      <xdr:nvPicPr>
        <xdr:cNvPr id="61" name="Рисунок 72" descr="7-42 (2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90550" y="36023550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72</xdr:row>
      <xdr:rowOff>38099</xdr:rowOff>
    </xdr:from>
    <xdr:to>
      <xdr:col>2</xdr:col>
      <xdr:colOff>447675</xdr:colOff>
      <xdr:row>72</xdr:row>
      <xdr:rowOff>333374</xdr:rowOff>
    </xdr:to>
    <xdr:pic>
      <xdr:nvPicPr>
        <xdr:cNvPr id="62" name="Рисунок 73" descr="3-15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0550" y="36575999"/>
          <a:ext cx="419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73</xdr:row>
      <xdr:rowOff>28575</xdr:rowOff>
    </xdr:from>
    <xdr:to>
      <xdr:col>2</xdr:col>
      <xdr:colOff>371475</xdr:colOff>
      <xdr:row>73</xdr:row>
      <xdr:rowOff>438150</xdr:rowOff>
    </xdr:to>
    <xdr:pic>
      <xdr:nvPicPr>
        <xdr:cNvPr id="63" name="Рисунок 74" descr="345678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5800" y="37357050"/>
          <a:ext cx="247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74</xdr:row>
      <xdr:rowOff>123825</xdr:rowOff>
    </xdr:from>
    <xdr:to>
      <xdr:col>2</xdr:col>
      <xdr:colOff>485775</xdr:colOff>
      <xdr:row>74</xdr:row>
      <xdr:rowOff>438150</xdr:rowOff>
    </xdr:to>
    <xdr:pic>
      <xdr:nvPicPr>
        <xdr:cNvPr id="64" name="Рисунок 75" descr="5-77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37957125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75</xdr:row>
      <xdr:rowOff>133350</xdr:rowOff>
    </xdr:from>
    <xdr:to>
      <xdr:col>2</xdr:col>
      <xdr:colOff>466725</xdr:colOff>
      <xdr:row>75</xdr:row>
      <xdr:rowOff>514350</xdr:rowOff>
    </xdr:to>
    <xdr:pic>
      <xdr:nvPicPr>
        <xdr:cNvPr id="65" name="Рисунок 76" descr="8-5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38614350"/>
          <a:ext cx="4572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95249</xdr:rowOff>
    </xdr:from>
    <xdr:to>
      <xdr:col>2</xdr:col>
      <xdr:colOff>466725</xdr:colOff>
      <xdr:row>76</xdr:row>
      <xdr:rowOff>438149</xdr:rowOff>
    </xdr:to>
    <xdr:pic>
      <xdr:nvPicPr>
        <xdr:cNvPr id="66" name="Рисунок 77" descr="5-43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81025" y="39119174"/>
          <a:ext cx="447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38100</xdr:rowOff>
    </xdr:from>
    <xdr:to>
      <xdr:col>2</xdr:col>
      <xdr:colOff>457200</xdr:colOff>
      <xdr:row>77</xdr:row>
      <xdr:rowOff>438150</xdr:rowOff>
    </xdr:to>
    <xdr:pic>
      <xdr:nvPicPr>
        <xdr:cNvPr id="67" name="Рисунок 78" descr="9-535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0550" y="39709725"/>
          <a:ext cx="4286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533400</xdr:rowOff>
    </xdr:from>
    <xdr:to>
      <xdr:col>2</xdr:col>
      <xdr:colOff>485775</xdr:colOff>
      <xdr:row>78</xdr:row>
      <xdr:rowOff>371475</xdr:rowOff>
    </xdr:to>
    <xdr:pic>
      <xdr:nvPicPr>
        <xdr:cNvPr id="68" name="Рисунок 79" descr="5-76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40205025"/>
          <a:ext cx="457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85</xdr:row>
      <xdr:rowOff>57151</xdr:rowOff>
    </xdr:from>
    <xdr:to>
      <xdr:col>2</xdr:col>
      <xdr:colOff>443694</xdr:colOff>
      <xdr:row>85</xdr:row>
      <xdr:rowOff>533401</xdr:rowOff>
    </xdr:to>
    <xdr:pic>
      <xdr:nvPicPr>
        <xdr:cNvPr id="69" name="Рисунок 80" descr="6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7225" y="44967526"/>
          <a:ext cx="319869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86</xdr:row>
      <xdr:rowOff>38100</xdr:rowOff>
    </xdr:from>
    <xdr:to>
      <xdr:col>2</xdr:col>
      <xdr:colOff>400050</xdr:colOff>
      <xdr:row>86</xdr:row>
      <xdr:rowOff>438150</xdr:rowOff>
    </xdr:to>
    <xdr:pic>
      <xdr:nvPicPr>
        <xdr:cNvPr id="70" name="Рисунок 81" descr="5-753 (2)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90550" y="45015150"/>
          <a:ext cx="371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66676</xdr:colOff>
      <xdr:row>87</xdr:row>
      <xdr:rowOff>133351</xdr:rowOff>
    </xdr:from>
    <xdr:to>
      <xdr:col>2</xdr:col>
      <xdr:colOff>479790</xdr:colOff>
      <xdr:row>87</xdr:row>
      <xdr:rowOff>438151</xdr:rowOff>
    </xdr:to>
    <xdr:pic>
      <xdr:nvPicPr>
        <xdr:cNvPr id="71" name="Рисунок 82" descr="345678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6" y="46205776"/>
          <a:ext cx="413114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28575</xdr:rowOff>
    </xdr:from>
    <xdr:to>
      <xdr:col>2</xdr:col>
      <xdr:colOff>447675</xdr:colOff>
      <xdr:row>83</xdr:row>
      <xdr:rowOff>333375</xdr:rowOff>
    </xdr:to>
    <xdr:pic>
      <xdr:nvPicPr>
        <xdr:cNvPr id="72" name="Рисунок 83" descr="3-15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0075" y="43062525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123825</xdr:rowOff>
    </xdr:from>
    <xdr:to>
      <xdr:col>2</xdr:col>
      <xdr:colOff>457200</xdr:colOff>
      <xdr:row>84</xdr:row>
      <xdr:rowOff>438150</xdr:rowOff>
    </xdr:to>
    <xdr:pic>
      <xdr:nvPicPr>
        <xdr:cNvPr id="73" name="Рисунок 84" descr="2-3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4380547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80</xdr:row>
      <xdr:rowOff>180975</xdr:rowOff>
    </xdr:from>
    <xdr:to>
      <xdr:col>2</xdr:col>
      <xdr:colOff>476250</xdr:colOff>
      <xdr:row>80</xdr:row>
      <xdr:rowOff>190500</xdr:rowOff>
    </xdr:to>
    <xdr:pic>
      <xdr:nvPicPr>
        <xdr:cNvPr id="74" name="Рисунок 85" descr="1-33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0550" y="52473225"/>
          <a:ext cx="4476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142875</xdr:rowOff>
    </xdr:from>
    <xdr:to>
      <xdr:col>2</xdr:col>
      <xdr:colOff>476250</xdr:colOff>
      <xdr:row>81</xdr:row>
      <xdr:rowOff>333375</xdr:rowOff>
    </xdr:to>
    <xdr:pic>
      <xdr:nvPicPr>
        <xdr:cNvPr id="75" name="Рисунок 86" descr="2-23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81025" y="4188142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82</xdr:row>
      <xdr:rowOff>0</xdr:rowOff>
    </xdr:from>
    <xdr:to>
      <xdr:col>2</xdr:col>
      <xdr:colOff>476250</xdr:colOff>
      <xdr:row>82</xdr:row>
      <xdr:rowOff>333375</xdr:rowOff>
    </xdr:to>
    <xdr:pic>
      <xdr:nvPicPr>
        <xdr:cNvPr id="76" name="Рисунок 87" descr="3-144 (42-50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00075" y="42386250"/>
          <a:ext cx="438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88</xdr:row>
      <xdr:rowOff>85725</xdr:rowOff>
    </xdr:from>
    <xdr:to>
      <xdr:col>2</xdr:col>
      <xdr:colOff>476250</xdr:colOff>
      <xdr:row>89</xdr:row>
      <xdr:rowOff>0</xdr:rowOff>
    </xdr:to>
    <xdr:pic>
      <xdr:nvPicPr>
        <xdr:cNvPr id="77" name="Рисунок 88" descr="87654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46358175"/>
          <a:ext cx="447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89</xdr:row>
      <xdr:rowOff>152399</xdr:rowOff>
    </xdr:from>
    <xdr:to>
      <xdr:col>2</xdr:col>
      <xdr:colOff>466725</xdr:colOff>
      <xdr:row>89</xdr:row>
      <xdr:rowOff>438149</xdr:rowOff>
    </xdr:to>
    <xdr:pic>
      <xdr:nvPicPr>
        <xdr:cNvPr id="78" name="Рисунок 89" descr="5678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47072549"/>
          <a:ext cx="438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90</xdr:row>
      <xdr:rowOff>19049</xdr:rowOff>
    </xdr:from>
    <xdr:to>
      <xdr:col>2</xdr:col>
      <xdr:colOff>447675</xdr:colOff>
      <xdr:row>90</xdr:row>
      <xdr:rowOff>438149</xdr:rowOff>
    </xdr:to>
    <xdr:pic>
      <xdr:nvPicPr>
        <xdr:cNvPr id="79" name="Рисунок 90" descr="3-143 (40-50)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9600" y="47586899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91</xdr:row>
      <xdr:rowOff>9525</xdr:rowOff>
    </xdr:from>
    <xdr:to>
      <xdr:col>2</xdr:col>
      <xdr:colOff>466725</xdr:colOff>
      <xdr:row>91</xdr:row>
      <xdr:rowOff>438150</xdr:rowOff>
    </xdr:to>
    <xdr:pic>
      <xdr:nvPicPr>
        <xdr:cNvPr id="80" name="Рисунок 91" descr="3-16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19125" y="48225075"/>
          <a:ext cx="409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92</xdr:row>
      <xdr:rowOff>28575</xdr:rowOff>
    </xdr:from>
    <xdr:to>
      <xdr:col>2</xdr:col>
      <xdr:colOff>466725</xdr:colOff>
      <xdr:row>92</xdr:row>
      <xdr:rowOff>438150</xdr:rowOff>
    </xdr:to>
    <xdr:pic>
      <xdr:nvPicPr>
        <xdr:cNvPr id="81" name="Рисунок 92" descr="5-76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48891825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93</xdr:row>
      <xdr:rowOff>38099</xdr:rowOff>
    </xdr:from>
    <xdr:to>
      <xdr:col>2</xdr:col>
      <xdr:colOff>466725</xdr:colOff>
      <xdr:row>93</xdr:row>
      <xdr:rowOff>295274</xdr:rowOff>
    </xdr:to>
    <xdr:pic>
      <xdr:nvPicPr>
        <xdr:cNvPr id="82" name="Рисунок 93" descr="5-756 (2)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49549049"/>
          <a:ext cx="438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19050</xdr:rowOff>
    </xdr:from>
    <xdr:to>
      <xdr:col>2</xdr:col>
      <xdr:colOff>495300</xdr:colOff>
      <xdr:row>97</xdr:row>
      <xdr:rowOff>190500</xdr:rowOff>
    </xdr:to>
    <xdr:pic>
      <xdr:nvPicPr>
        <xdr:cNvPr id="83" name="Рисунок 99" descr="37 - копия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1500" y="64131825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98</xdr:row>
      <xdr:rowOff>76201</xdr:rowOff>
    </xdr:from>
    <xdr:to>
      <xdr:col>2</xdr:col>
      <xdr:colOff>504825</xdr:colOff>
      <xdr:row>98</xdr:row>
      <xdr:rowOff>352425</xdr:rowOff>
    </xdr:to>
    <xdr:pic>
      <xdr:nvPicPr>
        <xdr:cNvPr id="84" name="Рисунок 100" descr="4-654 (40-50)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81025" y="52044601"/>
          <a:ext cx="457200" cy="276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99</xdr:row>
      <xdr:rowOff>57150</xdr:rowOff>
    </xdr:from>
    <xdr:to>
      <xdr:col>2</xdr:col>
      <xdr:colOff>476250</xdr:colOff>
      <xdr:row>99</xdr:row>
      <xdr:rowOff>361950</xdr:rowOff>
    </xdr:to>
    <xdr:pic>
      <xdr:nvPicPr>
        <xdr:cNvPr id="85" name="Рисунок 102" descr="35 - копия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61975" y="52244625"/>
          <a:ext cx="4476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100</xdr:row>
      <xdr:rowOff>161925</xdr:rowOff>
    </xdr:from>
    <xdr:to>
      <xdr:col>2</xdr:col>
      <xdr:colOff>485775</xdr:colOff>
      <xdr:row>100</xdr:row>
      <xdr:rowOff>190500</xdr:rowOff>
    </xdr:to>
    <xdr:pic>
      <xdr:nvPicPr>
        <xdr:cNvPr id="86" name="Рисунок 103" descr="9-62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1500" y="66360675"/>
          <a:ext cx="476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101</xdr:row>
      <xdr:rowOff>123824</xdr:rowOff>
    </xdr:from>
    <xdr:to>
      <xdr:col>2</xdr:col>
      <xdr:colOff>457200</xdr:colOff>
      <xdr:row>101</xdr:row>
      <xdr:rowOff>514349</xdr:rowOff>
    </xdr:to>
    <xdr:pic>
      <xdr:nvPicPr>
        <xdr:cNvPr id="87" name="Рисунок 104" descr="9-30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81025" y="53301899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102</xdr:row>
      <xdr:rowOff>180975</xdr:rowOff>
    </xdr:from>
    <xdr:to>
      <xdr:col>2</xdr:col>
      <xdr:colOff>495300</xdr:colOff>
      <xdr:row>102</xdr:row>
      <xdr:rowOff>190500</xdr:rowOff>
    </xdr:to>
    <xdr:pic>
      <xdr:nvPicPr>
        <xdr:cNvPr id="88" name="Рисунок 105" descr="9-507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1500" y="67770375"/>
          <a:ext cx="4857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103</xdr:row>
      <xdr:rowOff>114299</xdr:rowOff>
    </xdr:from>
    <xdr:to>
      <xdr:col>2</xdr:col>
      <xdr:colOff>476250</xdr:colOff>
      <xdr:row>104</xdr:row>
      <xdr:rowOff>38099</xdr:rowOff>
    </xdr:to>
    <xdr:pic>
      <xdr:nvPicPr>
        <xdr:cNvPr id="89" name="Рисунок 107" descr="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0" y="54206774"/>
          <a:ext cx="4667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180975</xdr:rowOff>
    </xdr:from>
    <xdr:to>
      <xdr:col>2</xdr:col>
      <xdr:colOff>457200</xdr:colOff>
      <xdr:row>105</xdr:row>
      <xdr:rowOff>542925</xdr:rowOff>
    </xdr:to>
    <xdr:pic>
      <xdr:nvPicPr>
        <xdr:cNvPr id="91" name="Рисунок 110" descr="1-3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81025" y="54940200"/>
          <a:ext cx="438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152401</xdr:colOff>
      <xdr:row>106</xdr:row>
      <xdr:rowOff>28576</xdr:rowOff>
    </xdr:from>
    <xdr:to>
      <xdr:col>2</xdr:col>
      <xdr:colOff>457201</xdr:colOff>
      <xdr:row>106</xdr:row>
      <xdr:rowOff>526664</xdr:rowOff>
    </xdr:to>
    <xdr:pic>
      <xdr:nvPicPr>
        <xdr:cNvPr id="92" name="Рисунок 111" descr="2-175 без пат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5801" y="55683151"/>
          <a:ext cx="304800" cy="498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107</xdr:row>
      <xdr:rowOff>76199</xdr:rowOff>
    </xdr:from>
    <xdr:to>
      <xdr:col>2</xdr:col>
      <xdr:colOff>485775</xdr:colOff>
      <xdr:row>107</xdr:row>
      <xdr:rowOff>333374</xdr:rowOff>
    </xdr:to>
    <xdr:pic>
      <xdr:nvPicPr>
        <xdr:cNvPr id="93" name="Рисунок 112" descr="5-76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56130824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108</xdr:row>
      <xdr:rowOff>28575</xdr:rowOff>
    </xdr:from>
    <xdr:to>
      <xdr:col>2</xdr:col>
      <xdr:colOff>485775</xdr:colOff>
      <xdr:row>108</xdr:row>
      <xdr:rowOff>438150</xdr:rowOff>
    </xdr:to>
    <xdr:pic>
      <xdr:nvPicPr>
        <xdr:cNvPr id="94" name="Рисунок 113" descr="4-60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90550" y="56730900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109</xdr:row>
      <xdr:rowOff>19050</xdr:rowOff>
    </xdr:from>
    <xdr:to>
      <xdr:col>2</xdr:col>
      <xdr:colOff>466725</xdr:colOff>
      <xdr:row>109</xdr:row>
      <xdr:rowOff>552450</xdr:rowOff>
    </xdr:to>
    <xdr:pic>
      <xdr:nvPicPr>
        <xdr:cNvPr id="95" name="Рисунок 114" descr="4-331-03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90550" y="57407175"/>
          <a:ext cx="438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109</xdr:row>
      <xdr:rowOff>685799</xdr:rowOff>
    </xdr:from>
    <xdr:to>
      <xdr:col>2</xdr:col>
      <xdr:colOff>438150</xdr:colOff>
      <xdr:row>110</xdr:row>
      <xdr:rowOff>485774</xdr:rowOff>
    </xdr:to>
    <xdr:pic>
      <xdr:nvPicPr>
        <xdr:cNvPr id="96" name="Рисунок 115" descr="4-431-0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90550" y="58073924"/>
          <a:ext cx="4095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114300</xdr:rowOff>
    </xdr:from>
    <xdr:to>
      <xdr:col>2</xdr:col>
      <xdr:colOff>476250</xdr:colOff>
      <xdr:row>111</xdr:row>
      <xdr:rowOff>295275</xdr:rowOff>
    </xdr:to>
    <xdr:pic>
      <xdr:nvPicPr>
        <xdr:cNvPr id="97" name="Рисунок 116" descr="4-521 (40-50)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81025" y="5992177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112</xdr:row>
      <xdr:rowOff>95250</xdr:rowOff>
    </xdr:from>
    <xdr:to>
      <xdr:col>2</xdr:col>
      <xdr:colOff>533400</xdr:colOff>
      <xdr:row>112</xdr:row>
      <xdr:rowOff>323850</xdr:rowOff>
    </xdr:to>
    <xdr:pic>
      <xdr:nvPicPr>
        <xdr:cNvPr id="98" name="Рисунок 117" descr="4-685 (2)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90550" y="5954077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47625</xdr:rowOff>
    </xdr:from>
    <xdr:to>
      <xdr:col>2</xdr:col>
      <xdr:colOff>457200</xdr:colOff>
      <xdr:row>155</xdr:row>
      <xdr:rowOff>342900</xdr:rowOff>
    </xdr:to>
    <xdr:pic>
      <xdr:nvPicPr>
        <xdr:cNvPr id="99" name="Рисунок 118" descr="4-652 (42-48)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81025" y="59826525"/>
          <a:ext cx="4381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114</xdr:row>
      <xdr:rowOff>38100</xdr:rowOff>
    </xdr:from>
    <xdr:to>
      <xdr:col>2</xdr:col>
      <xdr:colOff>466725</xdr:colOff>
      <xdr:row>114</xdr:row>
      <xdr:rowOff>285750</xdr:rowOff>
    </xdr:to>
    <xdr:pic>
      <xdr:nvPicPr>
        <xdr:cNvPr id="100" name="Рисунок 119" descr="39 - копия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28650" y="60150375"/>
          <a:ext cx="4000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115</xdr:row>
      <xdr:rowOff>38099</xdr:rowOff>
    </xdr:from>
    <xdr:to>
      <xdr:col>2</xdr:col>
      <xdr:colOff>485775</xdr:colOff>
      <xdr:row>115</xdr:row>
      <xdr:rowOff>333374</xdr:rowOff>
    </xdr:to>
    <xdr:pic>
      <xdr:nvPicPr>
        <xdr:cNvPr id="101" name="Рисунок 120" descr="37 - копия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38175" y="60483749"/>
          <a:ext cx="4095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116</xdr:row>
      <xdr:rowOff>114299</xdr:rowOff>
    </xdr:from>
    <xdr:to>
      <xdr:col>2</xdr:col>
      <xdr:colOff>504825</xdr:colOff>
      <xdr:row>116</xdr:row>
      <xdr:rowOff>295274</xdr:rowOff>
    </xdr:to>
    <xdr:pic>
      <xdr:nvPicPr>
        <xdr:cNvPr id="102" name="Рисунок 122" descr="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81025" y="60893324"/>
          <a:ext cx="4857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117</xdr:row>
      <xdr:rowOff>9525</xdr:rowOff>
    </xdr:from>
    <xdr:to>
      <xdr:col>2</xdr:col>
      <xdr:colOff>400050</xdr:colOff>
      <xdr:row>117</xdr:row>
      <xdr:rowOff>552450</xdr:rowOff>
    </xdr:to>
    <xdr:pic>
      <xdr:nvPicPr>
        <xdr:cNvPr id="103" name="Рисунок 123" descr="8-46 (40-48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90550" y="61121925"/>
          <a:ext cx="3714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118</xdr:row>
      <xdr:rowOff>66675</xdr:rowOff>
    </xdr:from>
    <xdr:to>
      <xdr:col>2</xdr:col>
      <xdr:colOff>523875</xdr:colOff>
      <xdr:row>118</xdr:row>
      <xdr:rowOff>438150</xdr:rowOff>
    </xdr:to>
    <xdr:pic>
      <xdr:nvPicPr>
        <xdr:cNvPr id="104" name="Рисунок 124" descr="8-42 (40-50)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09600" y="61722000"/>
          <a:ext cx="476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114299</xdr:rowOff>
    </xdr:from>
    <xdr:to>
      <xdr:col>2</xdr:col>
      <xdr:colOff>495300</xdr:colOff>
      <xdr:row>119</xdr:row>
      <xdr:rowOff>438149</xdr:rowOff>
    </xdr:to>
    <xdr:pic>
      <xdr:nvPicPr>
        <xdr:cNvPr id="105" name="Рисунок 125" descr="8-42-01 (40-50)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81025" y="62312549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120</xdr:row>
      <xdr:rowOff>104775</xdr:rowOff>
    </xdr:from>
    <xdr:to>
      <xdr:col>2</xdr:col>
      <xdr:colOff>523875</xdr:colOff>
      <xdr:row>120</xdr:row>
      <xdr:rowOff>438150</xdr:rowOff>
    </xdr:to>
    <xdr:pic>
      <xdr:nvPicPr>
        <xdr:cNvPr id="106" name="Рисунок 126" descr="8-43 (42-48)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09600" y="62845950"/>
          <a:ext cx="476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85725</xdr:rowOff>
    </xdr:from>
    <xdr:to>
      <xdr:col>2</xdr:col>
      <xdr:colOff>485775</xdr:colOff>
      <xdr:row>122</xdr:row>
      <xdr:rowOff>381000</xdr:rowOff>
    </xdr:to>
    <xdr:pic>
      <xdr:nvPicPr>
        <xdr:cNvPr id="107" name="Рисунок 128" descr="5-425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81025" y="63912750"/>
          <a:ext cx="4667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76200</xdr:rowOff>
    </xdr:from>
    <xdr:to>
      <xdr:col>2</xdr:col>
      <xdr:colOff>485775</xdr:colOff>
      <xdr:row>123</xdr:row>
      <xdr:rowOff>419100</xdr:rowOff>
    </xdr:to>
    <xdr:pic>
      <xdr:nvPicPr>
        <xdr:cNvPr id="108" name="Рисунок 129" descr="5-636 (40-50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81025" y="64341375"/>
          <a:ext cx="466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124</xdr:row>
      <xdr:rowOff>76200</xdr:rowOff>
    </xdr:from>
    <xdr:to>
      <xdr:col>2</xdr:col>
      <xdr:colOff>466725</xdr:colOff>
      <xdr:row>124</xdr:row>
      <xdr:rowOff>333375</xdr:rowOff>
    </xdr:to>
    <xdr:pic>
      <xdr:nvPicPr>
        <xdr:cNvPr id="109" name="Рисунок 130" descr="1-269-0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90550" y="6624637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125</xdr:row>
      <xdr:rowOff>114300</xdr:rowOff>
    </xdr:from>
    <xdr:to>
      <xdr:col>2</xdr:col>
      <xdr:colOff>495300</xdr:colOff>
      <xdr:row>125</xdr:row>
      <xdr:rowOff>333375</xdr:rowOff>
    </xdr:to>
    <xdr:pic>
      <xdr:nvPicPr>
        <xdr:cNvPr id="110" name="Рисунок 131" descr="2-247 без карманов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66970275"/>
          <a:ext cx="466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126</xdr:row>
      <xdr:rowOff>114299</xdr:rowOff>
    </xdr:from>
    <xdr:to>
      <xdr:col>2</xdr:col>
      <xdr:colOff>400050</xdr:colOff>
      <xdr:row>126</xdr:row>
      <xdr:rowOff>333374</xdr:rowOff>
    </xdr:to>
    <xdr:pic>
      <xdr:nvPicPr>
        <xdr:cNvPr id="111" name="Рисунок 132" descr="1-376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90551" y="67656074"/>
          <a:ext cx="371474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127</xdr:row>
      <xdr:rowOff>28575</xdr:rowOff>
    </xdr:from>
    <xdr:to>
      <xdr:col>2</xdr:col>
      <xdr:colOff>438150</xdr:colOff>
      <xdr:row>127</xdr:row>
      <xdr:rowOff>190500</xdr:rowOff>
    </xdr:to>
    <xdr:pic>
      <xdr:nvPicPr>
        <xdr:cNvPr id="112" name="Рисунок 133" descr="2-7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85001100"/>
          <a:ext cx="3619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28575</xdr:rowOff>
    </xdr:from>
    <xdr:to>
      <xdr:col>2</xdr:col>
      <xdr:colOff>466725</xdr:colOff>
      <xdr:row>128</xdr:row>
      <xdr:rowOff>190500</xdr:rowOff>
    </xdr:to>
    <xdr:pic>
      <xdr:nvPicPr>
        <xdr:cNvPr id="113" name="Рисунок 134" descr="3-1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81025" y="85696425"/>
          <a:ext cx="447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129</xdr:row>
      <xdr:rowOff>66675</xdr:rowOff>
    </xdr:from>
    <xdr:to>
      <xdr:col>2</xdr:col>
      <xdr:colOff>466725</xdr:colOff>
      <xdr:row>129</xdr:row>
      <xdr:rowOff>333375</xdr:rowOff>
    </xdr:to>
    <xdr:pic>
      <xdr:nvPicPr>
        <xdr:cNvPr id="114" name="Рисунок 135" descr="5-259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90550" y="6966585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130</xdr:row>
      <xdr:rowOff>161925</xdr:rowOff>
    </xdr:from>
    <xdr:to>
      <xdr:col>2</xdr:col>
      <xdr:colOff>466725</xdr:colOff>
      <xdr:row>130</xdr:row>
      <xdr:rowOff>333375</xdr:rowOff>
    </xdr:to>
    <xdr:pic>
      <xdr:nvPicPr>
        <xdr:cNvPr id="115" name="Рисунок 136" descr="09876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70446900"/>
          <a:ext cx="438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131</xdr:row>
      <xdr:rowOff>142875</xdr:rowOff>
    </xdr:from>
    <xdr:to>
      <xdr:col>2</xdr:col>
      <xdr:colOff>466725</xdr:colOff>
      <xdr:row>131</xdr:row>
      <xdr:rowOff>333375</xdr:rowOff>
    </xdr:to>
    <xdr:pic>
      <xdr:nvPicPr>
        <xdr:cNvPr id="116" name="Рисунок 137" descr="2-25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71500" y="71113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132</xdr:row>
      <xdr:rowOff>142875</xdr:rowOff>
    </xdr:from>
    <xdr:to>
      <xdr:col>2</xdr:col>
      <xdr:colOff>476250</xdr:colOff>
      <xdr:row>132</xdr:row>
      <xdr:rowOff>333375</xdr:rowOff>
    </xdr:to>
    <xdr:pic>
      <xdr:nvPicPr>
        <xdr:cNvPr id="117" name="Рисунок 138" descr="7-4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90550" y="71799450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133</xdr:row>
      <xdr:rowOff>114300</xdr:rowOff>
    </xdr:from>
    <xdr:to>
      <xdr:col>2</xdr:col>
      <xdr:colOff>457200</xdr:colOff>
      <xdr:row>133</xdr:row>
      <xdr:rowOff>438150</xdr:rowOff>
    </xdr:to>
    <xdr:pic>
      <xdr:nvPicPr>
        <xdr:cNvPr id="118" name="Рисунок 139" descr="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72456675"/>
          <a:ext cx="419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104775</xdr:rowOff>
    </xdr:from>
    <xdr:to>
      <xdr:col>2</xdr:col>
      <xdr:colOff>485775</xdr:colOff>
      <xdr:row>136</xdr:row>
      <xdr:rowOff>333375</xdr:rowOff>
    </xdr:to>
    <xdr:pic>
      <xdr:nvPicPr>
        <xdr:cNvPr id="119" name="Рисунок 143" descr="4-663-0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71500" y="72542400"/>
          <a:ext cx="476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137</xdr:row>
      <xdr:rowOff>152400</xdr:rowOff>
    </xdr:from>
    <xdr:to>
      <xdr:col>2</xdr:col>
      <xdr:colOff>466725</xdr:colOff>
      <xdr:row>138</xdr:row>
      <xdr:rowOff>0</xdr:rowOff>
    </xdr:to>
    <xdr:pic>
      <xdr:nvPicPr>
        <xdr:cNvPr id="120" name="Рисунок 144" descr="4-647 (40-50)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00075" y="74599800"/>
          <a:ext cx="428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139</xdr:row>
      <xdr:rowOff>85725</xdr:rowOff>
    </xdr:from>
    <xdr:to>
      <xdr:col>2</xdr:col>
      <xdr:colOff>485775</xdr:colOff>
      <xdr:row>139</xdr:row>
      <xdr:rowOff>295275</xdr:rowOff>
    </xdr:to>
    <xdr:pic>
      <xdr:nvPicPr>
        <xdr:cNvPr id="121" name="Рисунок 146" descr="4-58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90550" y="75618975"/>
          <a:ext cx="457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140</xdr:row>
      <xdr:rowOff>28575</xdr:rowOff>
    </xdr:from>
    <xdr:to>
      <xdr:col>2</xdr:col>
      <xdr:colOff>371475</xdr:colOff>
      <xdr:row>140</xdr:row>
      <xdr:rowOff>399317</xdr:rowOff>
    </xdr:to>
    <xdr:pic>
      <xdr:nvPicPr>
        <xdr:cNvPr id="122" name="Рисунок 147" descr="8-37 (40-48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5800" y="73723500"/>
          <a:ext cx="219075" cy="37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47625</xdr:rowOff>
    </xdr:from>
    <xdr:to>
      <xdr:col>2</xdr:col>
      <xdr:colOff>466725</xdr:colOff>
      <xdr:row>143</xdr:row>
      <xdr:rowOff>333375</xdr:rowOff>
    </xdr:to>
    <xdr:pic>
      <xdr:nvPicPr>
        <xdr:cNvPr id="123" name="Рисунок 148" descr="1-240-0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81025" y="7628572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114300</xdr:rowOff>
    </xdr:from>
    <xdr:to>
      <xdr:col>2</xdr:col>
      <xdr:colOff>466725</xdr:colOff>
      <xdr:row>144</xdr:row>
      <xdr:rowOff>295275</xdr:rowOff>
    </xdr:to>
    <xdr:pic>
      <xdr:nvPicPr>
        <xdr:cNvPr id="124" name="Рисунок 149" descr="2-23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81025" y="76895325"/>
          <a:ext cx="447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76200</xdr:rowOff>
    </xdr:from>
    <xdr:to>
      <xdr:col>2</xdr:col>
      <xdr:colOff>466725</xdr:colOff>
      <xdr:row>146</xdr:row>
      <xdr:rowOff>19050</xdr:rowOff>
    </xdr:to>
    <xdr:pic>
      <xdr:nvPicPr>
        <xdr:cNvPr id="125" name="Рисунок 150" descr="7-42 (2)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81025" y="77400150"/>
          <a:ext cx="4476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147</xdr:row>
      <xdr:rowOff>190500</xdr:rowOff>
    </xdr:from>
    <xdr:to>
      <xdr:col>2</xdr:col>
      <xdr:colOff>447675</xdr:colOff>
      <xdr:row>147</xdr:row>
      <xdr:rowOff>190500</xdr:rowOff>
    </xdr:to>
    <xdr:pic>
      <xdr:nvPicPr>
        <xdr:cNvPr id="126" name="Рисунок 136" descr="1 (3)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0550" y="99069525"/>
          <a:ext cx="4191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62</xdr:row>
      <xdr:rowOff>47625</xdr:rowOff>
    </xdr:from>
    <xdr:to>
      <xdr:col>2</xdr:col>
      <xdr:colOff>438150</xdr:colOff>
      <xdr:row>63</xdr:row>
      <xdr:rowOff>0</xdr:rowOff>
    </xdr:to>
    <xdr:pic>
      <xdr:nvPicPr>
        <xdr:cNvPr id="127" name="Рисунок 152" descr="3-144 (42-50)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00075" y="77914500"/>
          <a:ext cx="4000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114299</xdr:rowOff>
    </xdr:from>
    <xdr:to>
      <xdr:col>2</xdr:col>
      <xdr:colOff>457200</xdr:colOff>
      <xdr:row>148</xdr:row>
      <xdr:rowOff>438149</xdr:rowOff>
    </xdr:to>
    <xdr:pic>
      <xdr:nvPicPr>
        <xdr:cNvPr id="128" name="Рисунок 153" descr="2-3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79067024"/>
          <a:ext cx="447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57150</xdr:rowOff>
    </xdr:from>
    <xdr:to>
      <xdr:col>2</xdr:col>
      <xdr:colOff>447675</xdr:colOff>
      <xdr:row>150</xdr:row>
      <xdr:rowOff>0</xdr:rowOff>
    </xdr:to>
    <xdr:pic>
      <xdr:nvPicPr>
        <xdr:cNvPr id="129" name="Рисунок 154" descr="5-752 (2)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71500" y="79552800"/>
          <a:ext cx="438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150</xdr:row>
      <xdr:rowOff>76200</xdr:rowOff>
    </xdr:from>
    <xdr:to>
      <xdr:col>2</xdr:col>
      <xdr:colOff>447675</xdr:colOff>
      <xdr:row>151</xdr:row>
      <xdr:rowOff>0</xdr:rowOff>
    </xdr:to>
    <xdr:pic>
      <xdr:nvPicPr>
        <xdr:cNvPr id="130" name="Рисунок 155" descr="5-753 (2)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19125" y="80114775"/>
          <a:ext cx="3905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151</xdr:row>
      <xdr:rowOff>57150</xdr:rowOff>
    </xdr:from>
    <xdr:to>
      <xdr:col>2</xdr:col>
      <xdr:colOff>466725</xdr:colOff>
      <xdr:row>151</xdr:row>
      <xdr:rowOff>333375</xdr:rowOff>
    </xdr:to>
    <xdr:pic>
      <xdr:nvPicPr>
        <xdr:cNvPr id="131" name="Рисунок 156" descr="5-759 (2)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19125" y="80638650"/>
          <a:ext cx="409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66675</xdr:rowOff>
    </xdr:from>
    <xdr:to>
      <xdr:col>2</xdr:col>
      <xdr:colOff>447675</xdr:colOff>
      <xdr:row>153</xdr:row>
      <xdr:rowOff>114300</xdr:rowOff>
    </xdr:to>
    <xdr:pic>
      <xdr:nvPicPr>
        <xdr:cNvPr id="132" name="Рисунок 157" descr="5-751 (2)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1500" y="81191100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153</xdr:row>
      <xdr:rowOff>19049</xdr:rowOff>
    </xdr:from>
    <xdr:to>
      <xdr:col>2</xdr:col>
      <xdr:colOff>466725</xdr:colOff>
      <xdr:row>153</xdr:row>
      <xdr:rowOff>333374</xdr:rowOff>
    </xdr:to>
    <xdr:pic>
      <xdr:nvPicPr>
        <xdr:cNvPr id="133" name="Рисунок 158" descr="3-156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19125" y="81686399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245</xdr:row>
      <xdr:rowOff>76200</xdr:rowOff>
    </xdr:from>
    <xdr:to>
      <xdr:col>2</xdr:col>
      <xdr:colOff>466725</xdr:colOff>
      <xdr:row>245</xdr:row>
      <xdr:rowOff>333375</xdr:rowOff>
    </xdr:to>
    <xdr:pic>
      <xdr:nvPicPr>
        <xdr:cNvPr id="135" name="Рисунок 161" descr="4-647 (40-50)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61975" y="126758700"/>
          <a:ext cx="4381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158</xdr:row>
      <xdr:rowOff>190500</xdr:rowOff>
    </xdr:from>
    <xdr:to>
      <xdr:col>2</xdr:col>
      <xdr:colOff>485775</xdr:colOff>
      <xdr:row>158</xdr:row>
      <xdr:rowOff>190500</xdr:rowOff>
    </xdr:to>
    <xdr:pic>
      <xdr:nvPicPr>
        <xdr:cNvPr id="136" name="Рисунок 163" descr="4-585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71500" y="106718100"/>
          <a:ext cx="476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159</xdr:row>
      <xdr:rowOff>104775</xdr:rowOff>
    </xdr:from>
    <xdr:to>
      <xdr:col>2</xdr:col>
      <xdr:colOff>504825</xdr:colOff>
      <xdr:row>160</xdr:row>
      <xdr:rowOff>0</xdr:rowOff>
    </xdr:to>
    <xdr:pic>
      <xdr:nvPicPr>
        <xdr:cNvPr id="137" name="Рисунок 164" descr="1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84715350"/>
          <a:ext cx="4762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160</xdr:row>
      <xdr:rowOff>19050</xdr:rowOff>
    </xdr:from>
    <xdr:to>
      <xdr:col>2</xdr:col>
      <xdr:colOff>476250</xdr:colOff>
      <xdr:row>161</xdr:row>
      <xdr:rowOff>0</xdr:rowOff>
    </xdr:to>
    <xdr:pic>
      <xdr:nvPicPr>
        <xdr:cNvPr id="138" name="Рисунок 165" descr="4-595-0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90550" y="85172550"/>
          <a:ext cx="4476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161</xdr:row>
      <xdr:rowOff>66675</xdr:rowOff>
    </xdr:from>
    <xdr:to>
      <xdr:col>2</xdr:col>
      <xdr:colOff>457200</xdr:colOff>
      <xdr:row>162</xdr:row>
      <xdr:rowOff>19050</xdr:rowOff>
    </xdr:to>
    <xdr:pic>
      <xdr:nvPicPr>
        <xdr:cNvPr id="139" name="Рисунок 166" descr="4-241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90550" y="85763100"/>
          <a:ext cx="428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114300</xdr:rowOff>
    </xdr:from>
    <xdr:to>
      <xdr:col>2</xdr:col>
      <xdr:colOff>447675</xdr:colOff>
      <xdr:row>163</xdr:row>
      <xdr:rowOff>400050</xdr:rowOff>
    </xdr:to>
    <xdr:pic>
      <xdr:nvPicPr>
        <xdr:cNvPr id="140" name="Рисунок 168" descr="2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86896575"/>
          <a:ext cx="438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164</xdr:row>
      <xdr:rowOff>76200</xdr:rowOff>
    </xdr:from>
    <xdr:to>
      <xdr:col>2</xdr:col>
      <xdr:colOff>476250</xdr:colOff>
      <xdr:row>165</xdr:row>
      <xdr:rowOff>0</xdr:rowOff>
    </xdr:to>
    <xdr:pic>
      <xdr:nvPicPr>
        <xdr:cNvPr id="141" name="Рисунок 169" descr="3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8729662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165</xdr:row>
      <xdr:rowOff>104775</xdr:rowOff>
    </xdr:from>
    <xdr:to>
      <xdr:col>2</xdr:col>
      <xdr:colOff>457200</xdr:colOff>
      <xdr:row>166</xdr:row>
      <xdr:rowOff>0</xdr:rowOff>
    </xdr:to>
    <xdr:pic>
      <xdr:nvPicPr>
        <xdr:cNvPr id="142" name="Рисунок 170" descr="3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87763350"/>
          <a:ext cx="4381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166</xdr:row>
      <xdr:rowOff>104775</xdr:rowOff>
    </xdr:from>
    <xdr:to>
      <xdr:col>2</xdr:col>
      <xdr:colOff>485775</xdr:colOff>
      <xdr:row>166</xdr:row>
      <xdr:rowOff>409575</xdr:rowOff>
    </xdr:to>
    <xdr:pic>
      <xdr:nvPicPr>
        <xdr:cNvPr id="143" name="Рисунок 171" descr="5-646 (40-48)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81025" y="88201500"/>
          <a:ext cx="4667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25</xdr:row>
      <xdr:rowOff>66675</xdr:rowOff>
    </xdr:from>
    <xdr:to>
      <xdr:col>2</xdr:col>
      <xdr:colOff>466725</xdr:colOff>
      <xdr:row>25</xdr:row>
      <xdr:rowOff>438150</xdr:rowOff>
    </xdr:to>
    <xdr:pic>
      <xdr:nvPicPr>
        <xdr:cNvPr id="144" name="Рисунок 171" descr="4-683-01 (2)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00075" y="14220825"/>
          <a:ext cx="4286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167</xdr:row>
      <xdr:rowOff>57149</xdr:rowOff>
    </xdr:from>
    <xdr:to>
      <xdr:col>2</xdr:col>
      <xdr:colOff>419100</xdr:colOff>
      <xdr:row>167</xdr:row>
      <xdr:rowOff>490338</xdr:rowOff>
    </xdr:to>
    <xdr:pic>
      <xdr:nvPicPr>
        <xdr:cNvPr id="145" name="Рисунок 172" descr="февра1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85724999"/>
          <a:ext cx="352425" cy="433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168</xdr:row>
      <xdr:rowOff>76199</xdr:rowOff>
    </xdr:from>
    <xdr:to>
      <xdr:col>2</xdr:col>
      <xdr:colOff>466725</xdr:colOff>
      <xdr:row>168</xdr:row>
      <xdr:rowOff>438149</xdr:rowOff>
    </xdr:to>
    <xdr:pic>
      <xdr:nvPicPr>
        <xdr:cNvPr id="146" name="Рисунок 173" descr="2-328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90550" y="89258774"/>
          <a:ext cx="4381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169</xdr:row>
      <xdr:rowOff>200025</xdr:rowOff>
    </xdr:from>
    <xdr:to>
      <xdr:col>2</xdr:col>
      <xdr:colOff>447675</xdr:colOff>
      <xdr:row>169</xdr:row>
      <xdr:rowOff>200025</xdr:rowOff>
    </xdr:to>
    <xdr:pic>
      <xdr:nvPicPr>
        <xdr:cNvPr id="147" name="Рисунок 174" descr="2-322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581025" y="114376200"/>
          <a:ext cx="4286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170</xdr:row>
      <xdr:rowOff>28575</xdr:rowOff>
    </xdr:from>
    <xdr:to>
      <xdr:col>2</xdr:col>
      <xdr:colOff>381000</xdr:colOff>
      <xdr:row>170</xdr:row>
      <xdr:rowOff>438150</xdr:rowOff>
    </xdr:to>
    <xdr:pic>
      <xdr:nvPicPr>
        <xdr:cNvPr id="148" name="Рисунок 175" descr="5-458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76275" y="90506550"/>
          <a:ext cx="266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171</xdr:row>
      <xdr:rowOff>28575</xdr:rowOff>
    </xdr:from>
    <xdr:to>
      <xdr:col>2</xdr:col>
      <xdr:colOff>419100</xdr:colOff>
      <xdr:row>171</xdr:row>
      <xdr:rowOff>542925</xdr:rowOff>
    </xdr:to>
    <xdr:pic>
      <xdr:nvPicPr>
        <xdr:cNvPr id="149" name="Рисунок 176" descr="5-103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38175" y="91154250"/>
          <a:ext cx="342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172</xdr:row>
      <xdr:rowOff>123825</xdr:rowOff>
    </xdr:from>
    <xdr:to>
      <xdr:col>2</xdr:col>
      <xdr:colOff>476250</xdr:colOff>
      <xdr:row>172</xdr:row>
      <xdr:rowOff>438150</xdr:rowOff>
    </xdr:to>
    <xdr:pic>
      <xdr:nvPicPr>
        <xdr:cNvPr id="150" name="Рисунок 182" descr="5-7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91897200"/>
          <a:ext cx="457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173</xdr:row>
      <xdr:rowOff>47625</xdr:rowOff>
    </xdr:from>
    <xdr:to>
      <xdr:col>2</xdr:col>
      <xdr:colOff>447675</xdr:colOff>
      <xdr:row>173</xdr:row>
      <xdr:rowOff>333375</xdr:rowOff>
    </xdr:to>
    <xdr:pic>
      <xdr:nvPicPr>
        <xdr:cNvPr id="151" name="Рисунок 183" descr="9-356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00075" y="92468700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175</xdr:row>
      <xdr:rowOff>190499</xdr:rowOff>
    </xdr:from>
    <xdr:to>
      <xdr:col>2</xdr:col>
      <xdr:colOff>529317</xdr:colOff>
      <xdr:row>175</xdr:row>
      <xdr:rowOff>352424</xdr:rowOff>
    </xdr:to>
    <xdr:pic>
      <xdr:nvPicPr>
        <xdr:cNvPr id="152" name="Рисунок 185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00074" y="90506549"/>
          <a:ext cx="462643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176</xdr:row>
      <xdr:rowOff>47625</xdr:rowOff>
    </xdr:from>
    <xdr:to>
      <xdr:col>2</xdr:col>
      <xdr:colOff>438150</xdr:colOff>
      <xdr:row>176</xdr:row>
      <xdr:rowOff>190500</xdr:rowOff>
    </xdr:to>
    <xdr:pic>
      <xdr:nvPicPr>
        <xdr:cNvPr id="153" name="Рисунок 186" descr="9-35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81025" y="119091075"/>
          <a:ext cx="419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178</xdr:row>
      <xdr:rowOff>38100</xdr:rowOff>
    </xdr:from>
    <xdr:to>
      <xdr:col>2</xdr:col>
      <xdr:colOff>419100</xdr:colOff>
      <xdr:row>178</xdr:row>
      <xdr:rowOff>542925</xdr:rowOff>
    </xdr:to>
    <xdr:pic>
      <xdr:nvPicPr>
        <xdr:cNvPr id="154" name="Рисунок 187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90550" y="95516700"/>
          <a:ext cx="3905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114300</xdr:rowOff>
    </xdr:from>
    <xdr:to>
      <xdr:col>2</xdr:col>
      <xdr:colOff>457200</xdr:colOff>
      <xdr:row>177</xdr:row>
      <xdr:rowOff>333375</xdr:rowOff>
    </xdr:to>
    <xdr:pic>
      <xdr:nvPicPr>
        <xdr:cNvPr id="155" name="Рисунок 188" descr="9-62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71500" y="94811850"/>
          <a:ext cx="447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179</xdr:row>
      <xdr:rowOff>180975</xdr:rowOff>
    </xdr:from>
    <xdr:to>
      <xdr:col>2</xdr:col>
      <xdr:colOff>466725</xdr:colOff>
      <xdr:row>179</xdr:row>
      <xdr:rowOff>428625</xdr:rowOff>
    </xdr:to>
    <xdr:pic>
      <xdr:nvPicPr>
        <xdr:cNvPr id="156" name="Рисунок 189" descr="1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90550" y="96307275"/>
          <a:ext cx="4381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180</xdr:row>
      <xdr:rowOff>85726</xdr:rowOff>
    </xdr:from>
    <xdr:to>
      <xdr:col>2</xdr:col>
      <xdr:colOff>476250</xdr:colOff>
      <xdr:row>180</xdr:row>
      <xdr:rowOff>377556</xdr:rowOff>
    </xdr:to>
    <xdr:pic>
      <xdr:nvPicPr>
        <xdr:cNvPr id="157" name="Рисунок 190" descr="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93449776"/>
          <a:ext cx="428625" cy="291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183</xdr:row>
      <xdr:rowOff>47625</xdr:rowOff>
    </xdr:from>
    <xdr:to>
      <xdr:col>2</xdr:col>
      <xdr:colOff>457200</xdr:colOff>
      <xdr:row>183</xdr:row>
      <xdr:rowOff>419100</xdr:rowOff>
    </xdr:to>
    <xdr:pic>
      <xdr:nvPicPr>
        <xdr:cNvPr id="159" name="Рисунок 193" descr="9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09600" y="97926525"/>
          <a:ext cx="4095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47625</xdr:rowOff>
    </xdr:from>
    <xdr:to>
      <xdr:col>2</xdr:col>
      <xdr:colOff>466725</xdr:colOff>
      <xdr:row>185</xdr:row>
      <xdr:rowOff>0</xdr:rowOff>
    </xdr:to>
    <xdr:pic>
      <xdr:nvPicPr>
        <xdr:cNvPr id="160" name="Рисунок 194" descr="4-677-0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71500" y="98364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85725</xdr:rowOff>
    </xdr:from>
    <xdr:to>
      <xdr:col>2</xdr:col>
      <xdr:colOff>476250</xdr:colOff>
      <xdr:row>185</xdr:row>
      <xdr:rowOff>381000</xdr:rowOff>
    </xdr:to>
    <xdr:pic>
      <xdr:nvPicPr>
        <xdr:cNvPr id="161" name="Рисунок 195" descr="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1500" y="95611950"/>
          <a:ext cx="4381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187</xdr:row>
      <xdr:rowOff>152400</xdr:rowOff>
    </xdr:from>
    <xdr:to>
      <xdr:col>3</xdr:col>
      <xdr:colOff>9525</xdr:colOff>
      <xdr:row>187</xdr:row>
      <xdr:rowOff>333375</xdr:rowOff>
    </xdr:to>
    <xdr:pic>
      <xdr:nvPicPr>
        <xdr:cNvPr id="163" name="Рисунок 199" descr="4-684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09600" y="96564450"/>
          <a:ext cx="4762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238125</xdr:rowOff>
    </xdr:from>
    <xdr:to>
      <xdr:col>2</xdr:col>
      <xdr:colOff>457200</xdr:colOff>
      <xdr:row>85</xdr:row>
      <xdr:rowOff>238125</xdr:rowOff>
    </xdr:to>
    <xdr:pic>
      <xdr:nvPicPr>
        <xdr:cNvPr id="165" name="Рисунок 201" descr="4-685 (2)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581025" y="128320800"/>
          <a:ext cx="4381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200</xdr:row>
      <xdr:rowOff>114299</xdr:rowOff>
    </xdr:from>
    <xdr:to>
      <xdr:col>2</xdr:col>
      <xdr:colOff>457200</xdr:colOff>
      <xdr:row>200</xdr:row>
      <xdr:rowOff>428624</xdr:rowOff>
    </xdr:to>
    <xdr:pic>
      <xdr:nvPicPr>
        <xdr:cNvPr id="166" name="Рисунок 202" descr="5-757 (2)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00075" y="105708449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186</xdr:row>
      <xdr:rowOff>9525</xdr:rowOff>
    </xdr:from>
    <xdr:to>
      <xdr:col>2</xdr:col>
      <xdr:colOff>495300</xdr:colOff>
      <xdr:row>186</xdr:row>
      <xdr:rowOff>371475</xdr:rowOff>
    </xdr:to>
    <xdr:pic>
      <xdr:nvPicPr>
        <xdr:cNvPr id="167" name="Рисунок 203" descr="5-758 (2)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71500" y="95973900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191</xdr:row>
      <xdr:rowOff>123825</xdr:rowOff>
    </xdr:from>
    <xdr:to>
      <xdr:col>2</xdr:col>
      <xdr:colOff>476250</xdr:colOff>
      <xdr:row>191</xdr:row>
      <xdr:rowOff>438150</xdr:rowOff>
    </xdr:to>
    <xdr:pic>
      <xdr:nvPicPr>
        <xdr:cNvPr id="168" name="Рисунок 205" descr="2-256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90550" y="100879275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192</xdr:row>
      <xdr:rowOff>57150</xdr:rowOff>
    </xdr:from>
    <xdr:to>
      <xdr:col>2</xdr:col>
      <xdr:colOff>457200</xdr:colOff>
      <xdr:row>192</xdr:row>
      <xdr:rowOff>514350</xdr:rowOff>
    </xdr:to>
    <xdr:pic>
      <xdr:nvPicPr>
        <xdr:cNvPr id="169" name="Рисунок 206" descr="5-287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66750" y="101355525"/>
          <a:ext cx="3524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193</xdr:row>
      <xdr:rowOff>95250</xdr:rowOff>
    </xdr:from>
    <xdr:to>
      <xdr:col>2</xdr:col>
      <xdr:colOff>485775</xdr:colOff>
      <xdr:row>193</xdr:row>
      <xdr:rowOff>333375</xdr:rowOff>
    </xdr:to>
    <xdr:pic>
      <xdr:nvPicPr>
        <xdr:cNvPr id="170" name="Рисунок 207" descr="2-24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1500" y="101936550"/>
          <a:ext cx="476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195</xdr:row>
      <xdr:rowOff>228600</xdr:rowOff>
    </xdr:from>
    <xdr:to>
      <xdr:col>2</xdr:col>
      <xdr:colOff>495300</xdr:colOff>
      <xdr:row>195</xdr:row>
      <xdr:rowOff>228600</xdr:rowOff>
    </xdr:to>
    <xdr:pic>
      <xdr:nvPicPr>
        <xdr:cNvPr id="172" name="Рисунок 209" descr="1-371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90550" y="13248322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197</xdr:row>
      <xdr:rowOff>66675</xdr:rowOff>
    </xdr:from>
    <xdr:to>
      <xdr:col>2</xdr:col>
      <xdr:colOff>485775</xdr:colOff>
      <xdr:row>197</xdr:row>
      <xdr:rowOff>400050</xdr:rowOff>
    </xdr:to>
    <xdr:pic>
      <xdr:nvPicPr>
        <xdr:cNvPr id="174" name="Рисунок 211" descr="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04346375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198</xdr:row>
      <xdr:rowOff>142875</xdr:rowOff>
    </xdr:from>
    <xdr:to>
      <xdr:col>2</xdr:col>
      <xdr:colOff>476250</xdr:colOff>
      <xdr:row>198</xdr:row>
      <xdr:rowOff>409575</xdr:rowOff>
    </xdr:to>
    <xdr:pic>
      <xdr:nvPicPr>
        <xdr:cNvPr id="175" name="Рисунок 212" descr="3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90550" y="104860725"/>
          <a:ext cx="4476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199</xdr:row>
      <xdr:rowOff>76199</xdr:rowOff>
    </xdr:from>
    <xdr:to>
      <xdr:col>2</xdr:col>
      <xdr:colOff>466725</xdr:colOff>
      <xdr:row>199</xdr:row>
      <xdr:rowOff>390524</xdr:rowOff>
    </xdr:to>
    <xdr:pic>
      <xdr:nvPicPr>
        <xdr:cNvPr id="176" name="Рисунок 213" descr="2-25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81025" y="105232199"/>
          <a:ext cx="4476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201</xdr:row>
      <xdr:rowOff>76200</xdr:rowOff>
    </xdr:from>
    <xdr:to>
      <xdr:col>2</xdr:col>
      <xdr:colOff>447675</xdr:colOff>
      <xdr:row>201</xdr:row>
      <xdr:rowOff>438150</xdr:rowOff>
    </xdr:to>
    <xdr:pic>
      <xdr:nvPicPr>
        <xdr:cNvPr id="177" name="Рисунок 214" descr="5-638 (40-50)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638175" y="106108500"/>
          <a:ext cx="371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203</xdr:row>
      <xdr:rowOff>28575</xdr:rowOff>
    </xdr:from>
    <xdr:to>
      <xdr:col>2</xdr:col>
      <xdr:colOff>447675</xdr:colOff>
      <xdr:row>203</xdr:row>
      <xdr:rowOff>409575</xdr:rowOff>
    </xdr:to>
    <xdr:pic>
      <xdr:nvPicPr>
        <xdr:cNvPr id="179" name="Рисунок 216" descr="4-276-0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81025" y="107175300"/>
          <a:ext cx="4286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204</xdr:row>
      <xdr:rowOff>38100</xdr:rowOff>
    </xdr:from>
    <xdr:to>
      <xdr:col>2</xdr:col>
      <xdr:colOff>438150</xdr:colOff>
      <xdr:row>204</xdr:row>
      <xdr:rowOff>400050</xdr:rowOff>
    </xdr:to>
    <xdr:pic>
      <xdr:nvPicPr>
        <xdr:cNvPr id="180" name="Рисунок 217" descr="4-255а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90550" y="107622975"/>
          <a:ext cx="4095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205</xdr:row>
      <xdr:rowOff>28575</xdr:rowOff>
    </xdr:from>
    <xdr:to>
      <xdr:col>2</xdr:col>
      <xdr:colOff>438150</xdr:colOff>
      <xdr:row>206</xdr:row>
      <xdr:rowOff>0</xdr:rowOff>
    </xdr:to>
    <xdr:pic>
      <xdr:nvPicPr>
        <xdr:cNvPr id="181" name="Рисунок 218" descr="4-410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90550" y="108051600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206</xdr:row>
      <xdr:rowOff>209550</xdr:rowOff>
    </xdr:from>
    <xdr:to>
      <xdr:col>2</xdr:col>
      <xdr:colOff>428625</xdr:colOff>
      <xdr:row>206</xdr:row>
      <xdr:rowOff>209550</xdr:rowOff>
    </xdr:to>
    <xdr:pic>
      <xdr:nvPicPr>
        <xdr:cNvPr id="182" name="Рисунок 219" descr="4-568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590550" y="140112750"/>
          <a:ext cx="4000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207</xdr:row>
      <xdr:rowOff>76199</xdr:rowOff>
    </xdr:from>
    <xdr:to>
      <xdr:col>2</xdr:col>
      <xdr:colOff>476250</xdr:colOff>
      <xdr:row>207</xdr:row>
      <xdr:rowOff>409574</xdr:rowOff>
    </xdr:to>
    <xdr:pic>
      <xdr:nvPicPr>
        <xdr:cNvPr id="183" name="Рисунок 220" descr="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08975524"/>
          <a:ext cx="4476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208</xdr:row>
      <xdr:rowOff>104775</xdr:rowOff>
    </xdr:from>
    <xdr:to>
      <xdr:col>2</xdr:col>
      <xdr:colOff>466725</xdr:colOff>
      <xdr:row>208</xdr:row>
      <xdr:rowOff>409575</xdr:rowOff>
    </xdr:to>
    <xdr:pic>
      <xdr:nvPicPr>
        <xdr:cNvPr id="184" name="Рисунок 221" descr="5-646 (40-48)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81025" y="109442250"/>
          <a:ext cx="4476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133</xdr:row>
      <xdr:rowOff>9525</xdr:rowOff>
    </xdr:from>
    <xdr:to>
      <xdr:col>2</xdr:col>
      <xdr:colOff>476250</xdr:colOff>
      <xdr:row>133</xdr:row>
      <xdr:rowOff>438150</xdr:rowOff>
    </xdr:to>
    <xdr:pic>
      <xdr:nvPicPr>
        <xdr:cNvPr id="185" name="Рисунок 222" descr="5-349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90550" y="1097851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210</xdr:row>
      <xdr:rowOff>133350</xdr:rowOff>
    </xdr:from>
    <xdr:to>
      <xdr:col>2</xdr:col>
      <xdr:colOff>476250</xdr:colOff>
      <xdr:row>210</xdr:row>
      <xdr:rowOff>419100</xdr:rowOff>
    </xdr:to>
    <xdr:pic>
      <xdr:nvPicPr>
        <xdr:cNvPr id="186" name="Рисунок 223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71500" y="110347125"/>
          <a:ext cx="4667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211</xdr:row>
      <xdr:rowOff>123825</xdr:rowOff>
    </xdr:from>
    <xdr:to>
      <xdr:col>2</xdr:col>
      <xdr:colOff>523875</xdr:colOff>
      <xdr:row>211</xdr:row>
      <xdr:rowOff>333375</xdr:rowOff>
    </xdr:to>
    <xdr:pic>
      <xdr:nvPicPr>
        <xdr:cNvPr id="187" name="Рисунок 224" descr="5-646 (40-48)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19125" y="110775750"/>
          <a:ext cx="466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212</xdr:row>
      <xdr:rowOff>66675</xdr:rowOff>
    </xdr:from>
    <xdr:to>
      <xdr:col>2</xdr:col>
      <xdr:colOff>457200</xdr:colOff>
      <xdr:row>213</xdr:row>
      <xdr:rowOff>0</xdr:rowOff>
    </xdr:to>
    <xdr:pic>
      <xdr:nvPicPr>
        <xdr:cNvPr id="188" name="Рисунок 225" descr="5-34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90550" y="111261525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213</xdr:row>
      <xdr:rowOff>219075</xdr:rowOff>
    </xdr:from>
    <xdr:to>
      <xdr:col>2</xdr:col>
      <xdr:colOff>485775</xdr:colOff>
      <xdr:row>213</xdr:row>
      <xdr:rowOff>219075</xdr:rowOff>
    </xdr:to>
    <xdr:pic>
      <xdr:nvPicPr>
        <xdr:cNvPr id="189" name="Рисунок 226" descr="1-371.jpg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90550" y="144989550"/>
          <a:ext cx="45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214</xdr:row>
      <xdr:rowOff>38100</xdr:rowOff>
    </xdr:from>
    <xdr:to>
      <xdr:col>2</xdr:col>
      <xdr:colOff>400050</xdr:colOff>
      <xdr:row>214</xdr:row>
      <xdr:rowOff>190500</xdr:rowOff>
    </xdr:to>
    <xdr:pic>
      <xdr:nvPicPr>
        <xdr:cNvPr id="190" name="Рисунок 227" descr="2-74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09600" y="145503900"/>
          <a:ext cx="3524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215</xdr:row>
      <xdr:rowOff>76200</xdr:rowOff>
    </xdr:from>
    <xdr:to>
      <xdr:col>2</xdr:col>
      <xdr:colOff>485775</xdr:colOff>
      <xdr:row>215</xdr:row>
      <xdr:rowOff>419100</xdr:rowOff>
    </xdr:to>
    <xdr:pic>
      <xdr:nvPicPr>
        <xdr:cNvPr id="191" name="Рисунок 228" descr="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112690275"/>
          <a:ext cx="4381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216</xdr:row>
      <xdr:rowOff>200025</xdr:rowOff>
    </xdr:from>
    <xdr:to>
      <xdr:col>2</xdr:col>
      <xdr:colOff>447675</xdr:colOff>
      <xdr:row>216</xdr:row>
      <xdr:rowOff>200025</xdr:rowOff>
    </xdr:to>
    <xdr:pic>
      <xdr:nvPicPr>
        <xdr:cNvPr id="192" name="Рисунок 229" descr="3.jpg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590550" y="147056475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217</xdr:row>
      <xdr:rowOff>28575</xdr:rowOff>
    </xdr:from>
    <xdr:to>
      <xdr:col>2</xdr:col>
      <xdr:colOff>457200</xdr:colOff>
      <xdr:row>217</xdr:row>
      <xdr:rowOff>409575</xdr:rowOff>
    </xdr:to>
    <xdr:pic>
      <xdr:nvPicPr>
        <xdr:cNvPr id="193" name="Рисунок 230" descr="2-258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90550" y="113518950"/>
          <a:ext cx="4286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218</xdr:row>
      <xdr:rowOff>47625</xdr:rowOff>
    </xdr:from>
    <xdr:to>
      <xdr:col>2</xdr:col>
      <xdr:colOff>428625</xdr:colOff>
      <xdr:row>218</xdr:row>
      <xdr:rowOff>333375</xdr:rowOff>
    </xdr:to>
    <xdr:pic>
      <xdr:nvPicPr>
        <xdr:cNvPr id="194" name="Рисунок 231" descr="5-638 (40-50)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09600" y="113976150"/>
          <a:ext cx="381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219</xdr:row>
      <xdr:rowOff>28575</xdr:rowOff>
    </xdr:from>
    <xdr:to>
      <xdr:col>2</xdr:col>
      <xdr:colOff>438150</xdr:colOff>
      <xdr:row>219</xdr:row>
      <xdr:rowOff>381000</xdr:rowOff>
    </xdr:to>
    <xdr:pic>
      <xdr:nvPicPr>
        <xdr:cNvPr id="195" name="Рисунок 232" descr="33 - копия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19125" y="114395250"/>
          <a:ext cx="381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223</xdr:row>
      <xdr:rowOff>28575</xdr:rowOff>
    </xdr:from>
    <xdr:to>
      <xdr:col>2</xdr:col>
      <xdr:colOff>428625</xdr:colOff>
      <xdr:row>223</xdr:row>
      <xdr:rowOff>542925</xdr:rowOff>
    </xdr:to>
    <xdr:pic>
      <xdr:nvPicPr>
        <xdr:cNvPr id="196" name="Рисунок 234" descr="2-13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120024525"/>
          <a:ext cx="3524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224</xdr:row>
      <xdr:rowOff>114300</xdr:rowOff>
    </xdr:from>
    <xdr:to>
      <xdr:col>2</xdr:col>
      <xdr:colOff>447675</xdr:colOff>
      <xdr:row>224</xdr:row>
      <xdr:rowOff>571500</xdr:rowOff>
    </xdr:to>
    <xdr:pic>
      <xdr:nvPicPr>
        <xdr:cNvPr id="197" name="Рисунок 236" descr="2-32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90550" y="120757950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225</xdr:row>
      <xdr:rowOff>85725</xdr:rowOff>
    </xdr:from>
    <xdr:to>
      <xdr:col>2</xdr:col>
      <xdr:colOff>428625</xdr:colOff>
      <xdr:row>225</xdr:row>
      <xdr:rowOff>438150</xdr:rowOff>
    </xdr:to>
    <xdr:pic>
      <xdr:nvPicPr>
        <xdr:cNvPr id="198" name="Рисунок 237" descr="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121377075"/>
          <a:ext cx="390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226</xdr:row>
      <xdr:rowOff>95249</xdr:rowOff>
    </xdr:from>
    <xdr:to>
      <xdr:col>2</xdr:col>
      <xdr:colOff>495300</xdr:colOff>
      <xdr:row>226</xdr:row>
      <xdr:rowOff>438149</xdr:rowOff>
    </xdr:to>
    <xdr:pic>
      <xdr:nvPicPr>
        <xdr:cNvPr id="199" name="Рисунок 238" descr="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90550" y="122034299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227</xdr:row>
      <xdr:rowOff>28575</xdr:rowOff>
    </xdr:from>
    <xdr:to>
      <xdr:col>2</xdr:col>
      <xdr:colOff>447675</xdr:colOff>
      <xdr:row>227</xdr:row>
      <xdr:rowOff>438150</xdr:rowOff>
    </xdr:to>
    <xdr:pic>
      <xdr:nvPicPr>
        <xdr:cNvPr id="200" name="Рисунок 239" descr="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90550" y="122615325"/>
          <a:ext cx="419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228</xdr:row>
      <xdr:rowOff>38100</xdr:rowOff>
    </xdr:from>
    <xdr:to>
      <xdr:col>2</xdr:col>
      <xdr:colOff>447675</xdr:colOff>
      <xdr:row>228</xdr:row>
      <xdr:rowOff>438150</xdr:rowOff>
    </xdr:to>
    <xdr:pic>
      <xdr:nvPicPr>
        <xdr:cNvPr id="201" name="Рисунок 240" descr="5-353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19125" y="1200245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229</xdr:row>
      <xdr:rowOff>171450</xdr:rowOff>
    </xdr:from>
    <xdr:to>
      <xdr:col>2</xdr:col>
      <xdr:colOff>476250</xdr:colOff>
      <xdr:row>229</xdr:row>
      <xdr:rowOff>542925</xdr:rowOff>
    </xdr:to>
    <xdr:pic>
      <xdr:nvPicPr>
        <xdr:cNvPr id="202" name="Рисунок 241" descr="1-37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09600" y="124053600"/>
          <a:ext cx="4286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233</xdr:row>
      <xdr:rowOff>28575</xdr:rowOff>
    </xdr:from>
    <xdr:to>
      <xdr:col>2</xdr:col>
      <xdr:colOff>428625</xdr:colOff>
      <xdr:row>233</xdr:row>
      <xdr:rowOff>438150</xdr:rowOff>
    </xdr:to>
    <xdr:pic>
      <xdr:nvPicPr>
        <xdr:cNvPr id="203" name="Рисунок 243" descr="2-13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123253500"/>
          <a:ext cx="3524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234</xdr:row>
      <xdr:rowOff>114299</xdr:rowOff>
    </xdr:from>
    <xdr:to>
      <xdr:col>2</xdr:col>
      <xdr:colOff>447675</xdr:colOff>
      <xdr:row>234</xdr:row>
      <xdr:rowOff>438149</xdr:rowOff>
    </xdr:to>
    <xdr:pic>
      <xdr:nvPicPr>
        <xdr:cNvPr id="204" name="Рисунок 245" descr="2-32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90550" y="123986924"/>
          <a:ext cx="4191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235</xdr:row>
      <xdr:rowOff>85725</xdr:rowOff>
    </xdr:from>
    <xdr:to>
      <xdr:col>2</xdr:col>
      <xdr:colOff>428625</xdr:colOff>
      <xdr:row>235</xdr:row>
      <xdr:rowOff>438150</xdr:rowOff>
    </xdr:to>
    <xdr:pic>
      <xdr:nvPicPr>
        <xdr:cNvPr id="205" name="Рисунок 246" descr="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127854075"/>
          <a:ext cx="3905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236</xdr:row>
      <xdr:rowOff>114300</xdr:rowOff>
    </xdr:from>
    <xdr:to>
      <xdr:col>2</xdr:col>
      <xdr:colOff>495300</xdr:colOff>
      <xdr:row>236</xdr:row>
      <xdr:rowOff>457200</xdr:rowOff>
    </xdr:to>
    <xdr:pic>
      <xdr:nvPicPr>
        <xdr:cNvPr id="206" name="Рисунок 247" descr="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61975" y="122281950"/>
          <a:ext cx="466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237</xdr:row>
      <xdr:rowOff>28575</xdr:rowOff>
    </xdr:from>
    <xdr:to>
      <xdr:col>2</xdr:col>
      <xdr:colOff>447675</xdr:colOff>
      <xdr:row>237</xdr:row>
      <xdr:rowOff>438150</xdr:rowOff>
    </xdr:to>
    <xdr:pic>
      <xdr:nvPicPr>
        <xdr:cNvPr id="207" name="Рисунок 248" descr="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90550" y="129092325"/>
          <a:ext cx="419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238</xdr:row>
      <xdr:rowOff>38100</xdr:rowOff>
    </xdr:from>
    <xdr:to>
      <xdr:col>2</xdr:col>
      <xdr:colOff>447675</xdr:colOff>
      <xdr:row>238</xdr:row>
      <xdr:rowOff>542925</xdr:rowOff>
    </xdr:to>
    <xdr:pic>
      <xdr:nvPicPr>
        <xdr:cNvPr id="208" name="Рисунок 249" descr="5-353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19125" y="126501525"/>
          <a:ext cx="3905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239</xdr:row>
      <xdr:rowOff>171449</xdr:rowOff>
    </xdr:from>
    <xdr:to>
      <xdr:col>2</xdr:col>
      <xdr:colOff>476250</xdr:colOff>
      <xdr:row>239</xdr:row>
      <xdr:rowOff>542924</xdr:rowOff>
    </xdr:to>
    <xdr:pic>
      <xdr:nvPicPr>
        <xdr:cNvPr id="209" name="Рисунок 250" descr="1-37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09600" y="130530599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240</xdr:row>
      <xdr:rowOff>38100</xdr:rowOff>
    </xdr:from>
    <xdr:to>
      <xdr:col>2</xdr:col>
      <xdr:colOff>485775</xdr:colOff>
      <xdr:row>240</xdr:row>
      <xdr:rowOff>400050</xdr:rowOff>
    </xdr:to>
    <xdr:pic>
      <xdr:nvPicPr>
        <xdr:cNvPr id="210" name="Рисунок 251" descr="3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1500" y="124529850"/>
          <a:ext cx="447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241</xdr:row>
      <xdr:rowOff>47624</xdr:rowOff>
    </xdr:from>
    <xdr:to>
      <xdr:col>2</xdr:col>
      <xdr:colOff>419100</xdr:colOff>
      <xdr:row>241</xdr:row>
      <xdr:rowOff>390524</xdr:rowOff>
    </xdr:to>
    <xdr:pic>
      <xdr:nvPicPr>
        <xdr:cNvPr id="211" name="Рисунок 252" descr="2-7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66750" y="124977524"/>
          <a:ext cx="285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242</xdr:row>
      <xdr:rowOff>66675</xdr:rowOff>
    </xdr:from>
    <xdr:to>
      <xdr:col>2</xdr:col>
      <xdr:colOff>476250</xdr:colOff>
      <xdr:row>242</xdr:row>
      <xdr:rowOff>419100</xdr:rowOff>
    </xdr:to>
    <xdr:pic>
      <xdr:nvPicPr>
        <xdr:cNvPr id="212" name="Рисунок 253" descr="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52450" y="125434725"/>
          <a:ext cx="4572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243</xdr:row>
      <xdr:rowOff>76199</xdr:rowOff>
    </xdr:from>
    <xdr:to>
      <xdr:col>2</xdr:col>
      <xdr:colOff>504825</xdr:colOff>
      <xdr:row>243</xdr:row>
      <xdr:rowOff>438149</xdr:rowOff>
    </xdr:to>
    <xdr:pic>
      <xdr:nvPicPr>
        <xdr:cNvPr id="213" name="Рисунок 254" descr="5-7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129463799"/>
          <a:ext cx="447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244</xdr:row>
      <xdr:rowOff>47625</xdr:rowOff>
    </xdr:from>
    <xdr:to>
      <xdr:col>2</xdr:col>
      <xdr:colOff>417368</xdr:colOff>
      <xdr:row>244</xdr:row>
      <xdr:rowOff>409575</xdr:rowOff>
    </xdr:to>
    <xdr:pic>
      <xdr:nvPicPr>
        <xdr:cNvPr id="214" name="Рисунок 255" descr="33 - копия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38175" y="126291975"/>
          <a:ext cx="312593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176</xdr:row>
      <xdr:rowOff>66675</xdr:rowOff>
    </xdr:from>
    <xdr:to>
      <xdr:col>2</xdr:col>
      <xdr:colOff>457200</xdr:colOff>
      <xdr:row>176</xdr:row>
      <xdr:rowOff>438150</xdr:rowOff>
    </xdr:to>
    <xdr:pic>
      <xdr:nvPicPr>
        <xdr:cNvPr id="215" name="Рисунок 256" descr="5-757 (2)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00075" y="130540125"/>
          <a:ext cx="4191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246</xdr:row>
      <xdr:rowOff>38099</xdr:rowOff>
    </xdr:from>
    <xdr:to>
      <xdr:col>2</xdr:col>
      <xdr:colOff>466725</xdr:colOff>
      <xdr:row>246</xdr:row>
      <xdr:rowOff>438149</xdr:rowOff>
    </xdr:to>
    <xdr:pic>
      <xdr:nvPicPr>
        <xdr:cNvPr id="216" name="Рисунок 257" descr="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19125" y="131054474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102</xdr:row>
      <xdr:rowOff>28575</xdr:rowOff>
    </xdr:from>
    <xdr:to>
      <xdr:col>2</xdr:col>
      <xdr:colOff>390525</xdr:colOff>
      <xdr:row>102</xdr:row>
      <xdr:rowOff>304800</xdr:rowOff>
    </xdr:to>
    <xdr:pic>
      <xdr:nvPicPr>
        <xdr:cNvPr id="217" name="Рисунок 258" descr="4-701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600075" y="131587875"/>
          <a:ext cx="352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249</xdr:row>
      <xdr:rowOff>76199</xdr:rowOff>
    </xdr:from>
    <xdr:to>
      <xdr:col>2</xdr:col>
      <xdr:colOff>495300</xdr:colOff>
      <xdr:row>249</xdr:row>
      <xdr:rowOff>438149</xdr:rowOff>
    </xdr:to>
    <xdr:pic>
      <xdr:nvPicPr>
        <xdr:cNvPr id="219" name="Рисунок 260" descr="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32226049"/>
          <a:ext cx="485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104775</xdr:rowOff>
    </xdr:from>
    <xdr:to>
      <xdr:col>2</xdr:col>
      <xdr:colOff>447675</xdr:colOff>
      <xdr:row>125</xdr:row>
      <xdr:rowOff>409575</xdr:rowOff>
    </xdr:to>
    <xdr:pic>
      <xdr:nvPicPr>
        <xdr:cNvPr id="220" name="Рисунок 261" descr="4-684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81025" y="132892800"/>
          <a:ext cx="428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251</xdr:row>
      <xdr:rowOff>9525</xdr:rowOff>
    </xdr:from>
    <xdr:to>
      <xdr:col>2</xdr:col>
      <xdr:colOff>457200</xdr:colOff>
      <xdr:row>252</xdr:row>
      <xdr:rowOff>0</xdr:rowOff>
    </xdr:to>
    <xdr:pic>
      <xdr:nvPicPr>
        <xdr:cNvPr id="221" name="Рисунок 262" descr="4-331-05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09600" y="133264275"/>
          <a:ext cx="4095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126</xdr:row>
      <xdr:rowOff>152399</xdr:rowOff>
    </xdr:from>
    <xdr:to>
      <xdr:col>2</xdr:col>
      <xdr:colOff>476250</xdr:colOff>
      <xdr:row>126</xdr:row>
      <xdr:rowOff>466724</xdr:rowOff>
    </xdr:to>
    <xdr:pic>
      <xdr:nvPicPr>
        <xdr:cNvPr id="222" name="Рисунок 265" descr="4-684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09600" y="133740524"/>
          <a:ext cx="4286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253</xdr:row>
      <xdr:rowOff>19049</xdr:rowOff>
    </xdr:from>
    <xdr:to>
      <xdr:col>2</xdr:col>
      <xdr:colOff>485775</xdr:colOff>
      <xdr:row>253</xdr:row>
      <xdr:rowOff>257174</xdr:rowOff>
    </xdr:to>
    <xdr:pic>
      <xdr:nvPicPr>
        <xdr:cNvPr id="223" name="Рисунок 266" descr="4-331-05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09600" y="130168649"/>
          <a:ext cx="4095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</xdr:row>
      <xdr:rowOff>66675</xdr:rowOff>
    </xdr:from>
    <xdr:to>
      <xdr:col>2</xdr:col>
      <xdr:colOff>457200</xdr:colOff>
      <xdr:row>17</xdr:row>
      <xdr:rowOff>438150</xdr:rowOff>
    </xdr:to>
    <xdr:pic>
      <xdr:nvPicPr>
        <xdr:cNvPr id="224" name="Рисунок 257" descr="5-754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90550" y="8610600"/>
          <a:ext cx="4286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</xdr:row>
      <xdr:rowOff>47625</xdr:rowOff>
    </xdr:from>
    <xdr:to>
      <xdr:col>2</xdr:col>
      <xdr:colOff>419100</xdr:colOff>
      <xdr:row>48</xdr:row>
      <xdr:rowOff>390525</xdr:rowOff>
    </xdr:to>
    <xdr:pic>
      <xdr:nvPicPr>
        <xdr:cNvPr id="225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8650" y="25831800"/>
          <a:ext cx="352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104</xdr:row>
      <xdr:rowOff>152400</xdr:rowOff>
    </xdr:from>
    <xdr:to>
      <xdr:col>2</xdr:col>
      <xdr:colOff>457200</xdr:colOff>
      <xdr:row>105</xdr:row>
      <xdr:rowOff>0</xdr:rowOff>
    </xdr:to>
    <xdr:pic>
      <xdr:nvPicPr>
        <xdr:cNvPr id="226" name="Рисунок 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00075" y="35452050"/>
          <a:ext cx="4191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95</xdr:row>
      <xdr:rowOff>38100</xdr:rowOff>
    </xdr:from>
    <xdr:to>
      <xdr:col>2</xdr:col>
      <xdr:colOff>390525</xdr:colOff>
      <xdr:row>95</xdr:row>
      <xdr:rowOff>542925</xdr:rowOff>
    </xdr:to>
    <xdr:pic>
      <xdr:nvPicPr>
        <xdr:cNvPr id="228" name="Рисунок 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00075" y="50634900"/>
          <a:ext cx="3524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96</xdr:row>
      <xdr:rowOff>57150</xdr:rowOff>
    </xdr:from>
    <xdr:to>
      <xdr:col>2</xdr:col>
      <xdr:colOff>390525</xdr:colOff>
      <xdr:row>96</xdr:row>
      <xdr:rowOff>438150</xdr:rowOff>
    </xdr:to>
    <xdr:pic>
      <xdr:nvPicPr>
        <xdr:cNvPr id="229" name="Рисунок 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09600" y="51301650"/>
          <a:ext cx="3429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121</xdr:row>
      <xdr:rowOff>66675</xdr:rowOff>
    </xdr:from>
    <xdr:to>
      <xdr:col>2</xdr:col>
      <xdr:colOff>390525</xdr:colOff>
      <xdr:row>121</xdr:row>
      <xdr:rowOff>333375</xdr:rowOff>
    </xdr:to>
    <xdr:pic>
      <xdr:nvPicPr>
        <xdr:cNvPr id="230" name="Рисунок 7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57225" y="63350775"/>
          <a:ext cx="2952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134</xdr:row>
      <xdr:rowOff>95249</xdr:rowOff>
    </xdr:from>
    <xdr:to>
      <xdr:col>2</xdr:col>
      <xdr:colOff>504825</xdr:colOff>
      <xdr:row>135</xdr:row>
      <xdr:rowOff>114299</xdr:rowOff>
    </xdr:to>
    <xdr:pic>
      <xdr:nvPicPr>
        <xdr:cNvPr id="231" name="Рисунок 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28650" y="73123424"/>
          <a:ext cx="4381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141</xdr:row>
      <xdr:rowOff>66674</xdr:rowOff>
    </xdr:from>
    <xdr:to>
      <xdr:col>2</xdr:col>
      <xdr:colOff>361950</xdr:colOff>
      <xdr:row>141</xdr:row>
      <xdr:rowOff>371475</xdr:rowOff>
    </xdr:to>
    <xdr:pic>
      <xdr:nvPicPr>
        <xdr:cNvPr id="232" name="Рисунок 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57225" y="74199749"/>
          <a:ext cx="238125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142</xdr:row>
      <xdr:rowOff>95250</xdr:rowOff>
    </xdr:from>
    <xdr:to>
      <xdr:col>2</xdr:col>
      <xdr:colOff>495300</xdr:colOff>
      <xdr:row>142</xdr:row>
      <xdr:rowOff>333375</xdr:rowOff>
    </xdr:to>
    <xdr:pic>
      <xdr:nvPicPr>
        <xdr:cNvPr id="233" name="Рисунок 10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47700" y="75790425"/>
          <a:ext cx="409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154</xdr:row>
      <xdr:rowOff>38100</xdr:rowOff>
    </xdr:from>
    <xdr:to>
      <xdr:col>2</xdr:col>
      <xdr:colOff>438150</xdr:colOff>
      <xdr:row>155</xdr:row>
      <xdr:rowOff>209550</xdr:rowOff>
    </xdr:to>
    <xdr:pic>
      <xdr:nvPicPr>
        <xdr:cNvPr id="234" name="Рисунок 11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95325" y="8224837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162</xdr:row>
      <xdr:rowOff>2879</xdr:rowOff>
    </xdr:from>
    <xdr:to>
      <xdr:col>2</xdr:col>
      <xdr:colOff>428625</xdr:colOff>
      <xdr:row>162</xdr:row>
      <xdr:rowOff>409574</xdr:rowOff>
    </xdr:to>
    <xdr:pic>
      <xdr:nvPicPr>
        <xdr:cNvPr id="235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83479979"/>
          <a:ext cx="323850" cy="40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174</xdr:row>
      <xdr:rowOff>66675</xdr:rowOff>
    </xdr:from>
    <xdr:to>
      <xdr:col>2</xdr:col>
      <xdr:colOff>495300</xdr:colOff>
      <xdr:row>174</xdr:row>
      <xdr:rowOff>504825</xdr:rowOff>
    </xdr:to>
    <xdr:pic>
      <xdr:nvPicPr>
        <xdr:cNvPr id="236" name="Рисунок 13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38175" y="93030675"/>
          <a:ext cx="4191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220</xdr:row>
      <xdr:rowOff>95250</xdr:rowOff>
    </xdr:from>
    <xdr:to>
      <xdr:col>2</xdr:col>
      <xdr:colOff>485775</xdr:colOff>
      <xdr:row>220</xdr:row>
      <xdr:rowOff>542925</xdr:rowOff>
    </xdr:to>
    <xdr:pic>
      <xdr:nvPicPr>
        <xdr:cNvPr id="237" name="Рисунок 15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04850" y="114900075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230</xdr:row>
      <xdr:rowOff>95250</xdr:rowOff>
    </xdr:from>
    <xdr:to>
      <xdr:col>2</xdr:col>
      <xdr:colOff>485775</xdr:colOff>
      <xdr:row>230</xdr:row>
      <xdr:rowOff>533400</xdr:rowOff>
    </xdr:to>
    <xdr:pic>
      <xdr:nvPicPr>
        <xdr:cNvPr id="238" name="Рисунок 27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04850" y="121377075"/>
          <a:ext cx="3429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182</xdr:row>
      <xdr:rowOff>95250</xdr:rowOff>
    </xdr:from>
    <xdr:to>
      <xdr:col>2</xdr:col>
      <xdr:colOff>361950</xdr:colOff>
      <xdr:row>182</xdr:row>
      <xdr:rowOff>295275</xdr:rowOff>
    </xdr:to>
    <xdr:pic>
      <xdr:nvPicPr>
        <xdr:cNvPr id="239" name="Рисунок 16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90550" y="97536000"/>
          <a:ext cx="333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24</xdr:row>
      <xdr:rowOff>133350</xdr:rowOff>
    </xdr:from>
    <xdr:to>
      <xdr:col>2</xdr:col>
      <xdr:colOff>399489</xdr:colOff>
      <xdr:row>24</xdr:row>
      <xdr:rowOff>390525</xdr:rowOff>
    </xdr:to>
    <xdr:pic>
      <xdr:nvPicPr>
        <xdr:cNvPr id="240" name="Рисунок 260" descr="3-71-03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4" y="13811250"/>
          <a:ext cx="33281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138</xdr:row>
      <xdr:rowOff>133349</xdr:rowOff>
    </xdr:from>
    <xdr:to>
      <xdr:col>2</xdr:col>
      <xdr:colOff>485775</xdr:colOff>
      <xdr:row>138</xdr:row>
      <xdr:rowOff>438149</xdr:rowOff>
    </xdr:to>
    <xdr:pic>
      <xdr:nvPicPr>
        <xdr:cNvPr id="241" name="Рисунок 262" descr="4-670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00075" y="75123674"/>
          <a:ext cx="4476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157</xdr:row>
      <xdr:rowOff>38100</xdr:rowOff>
    </xdr:from>
    <xdr:to>
      <xdr:col>2</xdr:col>
      <xdr:colOff>504825</xdr:colOff>
      <xdr:row>157</xdr:row>
      <xdr:rowOff>409575</xdr:rowOff>
    </xdr:to>
    <xdr:pic>
      <xdr:nvPicPr>
        <xdr:cNvPr id="242" name="Рисунок 263" descr="4-670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19125" y="83772375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94</xdr:row>
      <xdr:rowOff>19050</xdr:rowOff>
    </xdr:from>
    <xdr:to>
      <xdr:col>2</xdr:col>
      <xdr:colOff>485775</xdr:colOff>
      <xdr:row>94</xdr:row>
      <xdr:rowOff>304800</xdr:rowOff>
    </xdr:to>
    <xdr:pic>
      <xdr:nvPicPr>
        <xdr:cNvPr id="243" name="Рисунок 264" descr="4-67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81025" y="50158650"/>
          <a:ext cx="438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135</xdr:row>
      <xdr:rowOff>152400</xdr:rowOff>
    </xdr:from>
    <xdr:to>
      <xdr:col>2</xdr:col>
      <xdr:colOff>495300</xdr:colOff>
      <xdr:row>136</xdr:row>
      <xdr:rowOff>38100</xdr:rowOff>
    </xdr:to>
    <xdr:pic>
      <xdr:nvPicPr>
        <xdr:cNvPr id="244" name="Рисунок 265" descr="4-670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09600" y="73618725"/>
          <a:ext cx="4476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221</xdr:row>
      <xdr:rowOff>38099</xdr:rowOff>
    </xdr:from>
    <xdr:to>
      <xdr:col>2</xdr:col>
      <xdr:colOff>447675</xdr:colOff>
      <xdr:row>221</xdr:row>
      <xdr:rowOff>542924</xdr:rowOff>
    </xdr:to>
    <xdr:pic>
      <xdr:nvPicPr>
        <xdr:cNvPr id="245" name="Рисунок 266" descr="7-4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4850" y="115490624"/>
          <a:ext cx="3048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231</xdr:row>
      <xdr:rowOff>152399</xdr:rowOff>
    </xdr:from>
    <xdr:to>
      <xdr:col>2</xdr:col>
      <xdr:colOff>447675</xdr:colOff>
      <xdr:row>231</xdr:row>
      <xdr:rowOff>438149</xdr:rowOff>
    </xdr:to>
    <xdr:pic>
      <xdr:nvPicPr>
        <xdr:cNvPr id="246" name="Рисунок 267" descr="7-4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4850" y="122081924"/>
          <a:ext cx="3048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222</xdr:row>
      <xdr:rowOff>57150</xdr:rowOff>
    </xdr:from>
    <xdr:to>
      <xdr:col>2</xdr:col>
      <xdr:colOff>457200</xdr:colOff>
      <xdr:row>222</xdr:row>
      <xdr:rowOff>514350</xdr:rowOff>
    </xdr:to>
    <xdr:pic>
      <xdr:nvPicPr>
        <xdr:cNvPr id="247" name="Рисунок 268" descr="7-45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5325" y="116157375"/>
          <a:ext cx="323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232</xdr:row>
      <xdr:rowOff>95250</xdr:rowOff>
    </xdr:from>
    <xdr:to>
      <xdr:col>2</xdr:col>
      <xdr:colOff>457200</xdr:colOff>
      <xdr:row>232</xdr:row>
      <xdr:rowOff>542925</xdr:rowOff>
    </xdr:to>
    <xdr:pic>
      <xdr:nvPicPr>
        <xdr:cNvPr id="248" name="Рисунок 269" descr="7-45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5325" y="122672475"/>
          <a:ext cx="3238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58</xdr:row>
      <xdr:rowOff>28575</xdr:rowOff>
    </xdr:from>
    <xdr:to>
      <xdr:col>2</xdr:col>
      <xdr:colOff>438150</xdr:colOff>
      <xdr:row>58</xdr:row>
      <xdr:rowOff>381000</xdr:rowOff>
    </xdr:to>
    <xdr:pic>
      <xdr:nvPicPr>
        <xdr:cNvPr id="249" name="Рисунок 249" descr="8-17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38175" y="30194250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419100</xdr:colOff>
      <xdr:row>68</xdr:row>
      <xdr:rowOff>123825</xdr:rowOff>
    </xdr:to>
    <xdr:pic>
      <xdr:nvPicPr>
        <xdr:cNvPr id="250" name="Рисунок 198" descr="4-29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61975" y="33670875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70</xdr:row>
      <xdr:rowOff>9525</xdr:rowOff>
    </xdr:from>
    <xdr:to>
      <xdr:col>2</xdr:col>
      <xdr:colOff>495300</xdr:colOff>
      <xdr:row>70</xdr:row>
      <xdr:rowOff>423213</xdr:rowOff>
    </xdr:to>
    <xdr:pic>
      <xdr:nvPicPr>
        <xdr:cNvPr id="251" name="Рисунок 2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57225" y="36061650"/>
          <a:ext cx="371475" cy="413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457200</xdr:colOff>
      <xdr:row>44</xdr:row>
      <xdr:rowOff>304800</xdr:rowOff>
    </xdr:to>
    <xdr:pic>
      <xdr:nvPicPr>
        <xdr:cNvPr id="252" name="Рисунок 175" descr="9-50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1975" y="23879175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47625</xdr:rowOff>
    </xdr:from>
    <xdr:to>
      <xdr:col>2</xdr:col>
      <xdr:colOff>504825</xdr:colOff>
      <xdr:row>45</xdr:row>
      <xdr:rowOff>285750</xdr:rowOff>
    </xdr:to>
    <xdr:pic>
      <xdr:nvPicPr>
        <xdr:cNvPr id="253" name="Рисунок 176" descr="1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25927050"/>
          <a:ext cx="457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41</xdr:row>
      <xdr:rowOff>85725</xdr:rowOff>
    </xdr:from>
    <xdr:to>
      <xdr:col>2</xdr:col>
      <xdr:colOff>466725</xdr:colOff>
      <xdr:row>41</xdr:row>
      <xdr:rowOff>542925</xdr:rowOff>
    </xdr:to>
    <xdr:pic>
      <xdr:nvPicPr>
        <xdr:cNvPr id="254" name="Рисунок 171" descr="9-62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1975" y="23069550"/>
          <a:ext cx="438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60</xdr:row>
      <xdr:rowOff>47624</xdr:rowOff>
    </xdr:from>
    <xdr:to>
      <xdr:col>2</xdr:col>
      <xdr:colOff>514350</xdr:colOff>
      <xdr:row>60</xdr:row>
      <xdr:rowOff>380999</xdr:rowOff>
    </xdr:to>
    <xdr:pic>
      <xdr:nvPicPr>
        <xdr:cNvPr id="255" name="Рисунок 191" descr="2-24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09600" y="32356424"/>
          <a:ext cx="4381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400050</xdr:colOff>
      <xdr:row>146</xdr:row>
      <xdr:rowOff>419100</xdr:rowOff>
    </xdr:to>
    <xdr:pic>
      <xdr:nvPicPr>
        <xdr:cNvPr id="256" name="Рисунок 152" descr="3-144 (42-50)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61975" y="78228825"/>
          <a:ext cx="4000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438150</xdr:colOff>
      <xdr:row>156</xdr:row>
      <xdr:rowOff>390525</xdr:rowOff>
    </xdr:to>
    <xdr:pic>
      <xdr:nvPicPr>
        <xdr:cNvPr id="257" name="Рисунок 161" descr="4-647 (40-50)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61975" y="83658075"/>
          <a:ext cx="4381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188</xdr:row>
      <xdr:rowOff>95249</xdr:rowOff>
    </xdr:from>
    <xdr:to>
      <xdr:col>3</xdr:col>
      <xdr:colOff>0</xdr:colOff>
      <xdr:row>188</xdr:row>
      <xdr:rowOff>314324</xdr:rowOff>
    </xdr:to>
    <xdr:pic>
      <xdr:nvPicPr>
        <xdr:cNvPr id="258" name="Рисунок 200" descr="4-64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90550" y="96945449"/>
          <a:ext cx="485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190</xdr:row>
      <xdr:rowOff>114300</xdr:rowOff>
    </xdr:from>
    <xdr:to>
      <xdr:col>2</xdr:col>
      <xdr:colOff>523876</xdr:colOff>
      <xdr:row>190</xdr:row>
      <xdr:rowOff>476250</xdr:rowOff>
    </xdr:to>
    <xdr:pic>
      <xdr:nvPicPr>
        <xdr:cNvPr id="259" name="Рисунок 200" descr="4-64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3901" y="1008792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194</xdr:row>
      <xdr:rowOff>76200</xdr:rowOff>
    </xdr:from>
    <xdr:to>
      <xdr:col>2</xdr:col>
      <xdr:colOff>485775</xdr:colOff>
      <xdr:row>194</xdr:row>
      <xdr:rowOff>476250</xdr:rowOff>
    </xdr:to>
    <xdr:pic>
      <xdr:nvPicPr>
        <xdr:cNvPr id="260" name="Рисунок 208" descr="5-756 (2)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90550" y="99983925"/>
          <a:ext cx="4286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0</xdr:row>
      <xdr:rowOff>47626</xdr:rowOff>
    </xdr:from>
    <xdr:to>
      <xdr:col>6</xdr:col>
      <xdr:colOff>161924</xdr:colOff>
      <xdr:row>0</xdr:row>
      <xdr:rowOff>299466</xdr:rowOff>
    </xdr:to>
    <xdr:pic>
      <xdr:nvPicPr>
        <xdr:cNvPr id="261" name="Рисунок 260" descr="1-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819150" y="47626"/>
          <a:ext cx="1790699" cy="25184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123825</xdr:rowOff>
    </xdr:from>
    <xdr:to>
      <xdr:col>14</xdr:col>
      <xdr:colOff>23621</xdr:colOff>
      <xdr:row>3</xdr:row>
      <xdr:rowOff>156005</xdr:rowOff>
    </xdr:to>
    <xdr:pic>
      <xdr:nvPicPr>
        <xdr:cNvPr id="262" name="Рисунок 261" descr="1-2 лейбл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695825" y="123825"/>
          <a:ext cx="804671" cy="756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38</xdr:row>
      <xdr:rowOff>190500</xdr:rowOff>
    </xdr:from>
    <xdr:to>
      <xdr:col>2</xdr:col>
      <xdr:colOff>466725</xdr:colOff>
      <xdr:row>38</xdr:row>
      <xdr:rowOff>190500</xdr:rowOff>
    </xdr:to>
    <xdr:pic>
      <xdr:nvPicPr>
        <xdr:cNvPr id="25" name="Рисунок 160" descr="2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1845945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28575</xdr:colOff>
      <xdr:row>39</xdr:row>
      <xdr:rowOff>0</xdr:rowOff>
    </xdr:from>
    <xdr:ext cx="438150" cy="0"/>
    <xdr:pic>
      <xdr:nvPicPr>
        <xdr:cNvPr id="19" name="Рисунок 160" descr="2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173355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28575</xdr:colOff>
      <xdr:row>39</xdr:row>
      <xdr:rowOff>0</xdr:rowOff>
    </xdr:from>
    <xdr:ext cx="438150" cy="0"/>
    <xdr:pic>
      <xdr:nvPicPr>
        <xdr:cNvPr id="20" name="Рисунок 160" descr="2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173355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209550</xdr:colOff>
      <xdr:row>37</xdr:row>
      <xdr:rowOff>85725</xdr:rowOff>
    </xdr:from>
    <xdr:to>
      <xdr:col>2</xdr:col>
      <xdr:colOff>723900</xdr:colOff>
      <xdr:row>37</xdr:row>
      <xdr:rowOff>1066801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0" t="14286" r="1642" b="26857"/>
        <a:stretch/>
      </xdr:blipFill>
      <xdr:spPr>
        <a:xfrm>
          <a:off x="771525" y="30537150"/>
          <a:ext cx="514350" cy="981076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48</xdr:row>
      <xdr:rowOff>28575</xdr:rowOff>
    </xdr:from>
    <xdr:to>
      <xdr:col>2</xdr:col>
      <xdr:colOff>571500</xdr:colOff>
      <xdr:row>48</xdr:row>
      <xdr:rowOff>895350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0" t="12857" r="1858" b="27143"/>
        <a:stretch/>
      </xdr:blipFill>
      <xdr:spPr>
        <a:xfrm>
          <a:off x="638174" y="21593175"/>
          <a:ext cx="495301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</xdr:row>
      <xdr:rowOff>38101</xdr:rowOff>
    </xdr:from>
    <xdr:to>
      <xdr:col>3</xdr:col>
      <xdr:colOff>9525</xdr:colOff>
      <xdr:row>20</xdr:row>
      <xdr:rowOff>752475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3787" r="943" b="50269"/>
        <a:stretch/>
      </xdr:blipFill>
      <xdr:spPr>
        <a:xfrm>
          <a:off x="619125" y="14344651"/>
          <a:ext cx="714375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</xdr:row>
      <xdr:rowOff>181200</xdr:rowOff>
    </xdr:from>
    <xdr:to>
      <xdr:col>2</xdr:col>
      <xdr:colOff>723137</xdr:colOff>
      <xdr:row>21</xdr:row>
      <xdr:rowOff>769238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325950"/>
          <a:ext cx="675512" cy="588038"/>
        </a:xfrm>
        <a:prstGeom prst="rect">
          <a:avLst/>
        </a:prstGeom>
      </xdr:spPr>
    </xdr:pic>
    <xdr:clientData/>
  </xdr:twoCellAnchor>
  <xdr:twoCellAnchor editAs="oneCell">
    <xdr:from>
      <xdr:col>2</xdr:col>
      <xdr:colOff>185165</xdr:colOff>
      <xdr:row>22</xdr:row>
      <xdr:rowOff>76200</xdr:rowOff>
    </xdr:from>
    <xdr:to>
      <xdr:col>2</xdr:col>
      <xdr:colOff>666748</xdr:colOff>
      <xdr:row>22</xdr:row>
      <xdr:rowOff>1295399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0" t="18367"/>
        <a:stretch/>
      </xdr:blipFill>
      <xdr:spPr>
        <a:xfrm>
          <a:off x="766190" y="16173450"/>
          <a:ext cx="481583" cy="12191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13</xdr:row>
      <xdr:rowOff>44805</xdr:rowOff>
    </xdr:from>
    <xdr:to>
      <xdr:col>2</xdr:col>
      <xdr:colOff>638175</xdr:colOff>
      <xdr:row>13</xdr:row>
      <xdr:rowOff>962025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2" t="15518" r="16963" b="41379"/>
        <a:stretch/>
      </xdr:blipFill>
      <xdr:spPr>
        <a:xfrm>
          <a:off x="704850" y="5978880"/>
          <a:ext cx="495300" cy="9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175127</xdr:colOff>
      <xdr:row>15</xdr:row>
      <xdr:rowOff>38100</xdr:rowOff>
    </xdr:from>
    <xdr:to>
      <xdr:col>2</xdr:col>
      <xdr:colOff>561975</xdr:colOff>
      <xdr:row>15</xdr:row>
      <xdr:rowOff>923925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0" t="37457" r="12902" b="8247"/>
        <a:stretch/>
      </xdr:blipFill>
      <xdr:spPr>
        <a:xfrm>
          <a:off x="756152" y="9429750"/>
          <a:ext cx="386848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52137</xdr:rowOff>
    </xdr:from>
    <xdr:to>
      <xdr:col>2</xdr:col>
      <xdr:colOff>676275</xdr:colOff>
      <xdr:row>16</xdr:row>
      <xdr:rowOff>771525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9" t="15117" r="4791" b="53100"/>
        <a:stretch/>
      </xdr:blipFill>
      <xdr:spPr>
        <a:xfrm>
          <a:off x="590550" y="10443912"/>
          <a:ext cx="666750" cy="719388"/>
        </a:xfrm>
        <a:prstGeom prst="rect">
          <a:avLst/>
        </a:prstGeom>
      </xdr:spPr>
    </xdr:pic>
    <xdr:clientData/>
  </xdr:twoCellAnchor>
  <xdr:twoCellAnchor editAs="oneCell">
    <xdr:from>
      <xdr:col>2</xdr:col>
      <xdr:colOff>252185</xdr:colOff>
      <xdr:row>42</xdr:row>
      <xdr:rowOff>19050</xdr:rowOff>
    </xdr:from>
    <xdr:to>
      <xdr:col>2</xdr:col>
      <xdr:colOff>590550</xdr:colOff>
      <xdr:row>42</xdr:row>
      <xdr:rowOff>729617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4" t="34108" r="12553" b="8914"/>
        <a:stretch/>
      </xdr:blipFill>
      <xdr:spPr>
        <a:xfrm>
          <a:off x="814160" y="33909000"/>
          <a:ext cx="338365" cy="71056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17</xdr:row>
      <xdr:rowOff>1121</xdr:rowOff>
    </xdr:from>
    <xdr:to>
      <xdr:col>3</xdr:col>
      <xdr:colOff>9525</xdr:colOff>
      <xdr:row>18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0" t="16209" r="-874" b="36813"/>
        <a:stretch/>
      </xdr:blipFill>
      <xdr:spPr>
        <a:xfrm>
          <a:off x="781050" y="8449796"/>
          <a:ext cx="533400" cy="894229"/>
        </a:xfrm>
        <a:prstGeom prst="rect">
          <a:avLst/>
        </a:prstGeom>
      </xdr:spPr>
    </xdr:pic>
    <xdr:clientData/>
  </xdr:twoCellAnchor>
  <xdr:twoCellAnchor editAs="oneCell">
    <xdr:from>
      <xdr:col>2</xdr:col>
      <xdr:colOff>216149</xdr:colOff>
      <xdr:row>18</xdr:row>
      <xdr:rowOff>57150</xdr:rowOff>
    </xdr:from>
    <xdr:to>
      <xdr:col>2</xdr:col>
      <xdr:colOff>685800</xdr:colOff>
      <xdr:row>18</xdr:row>
      <xdr:rowOff>1019176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7052" r="12587" b="26311"/>
        <a:stretch/>
      </xdr:blipFill>
      <xdr:spPr>
        <a:xfrm>
          <a:off x="778124" y="9401175"/>
          <a:ext cx="469651" cy="962026"/>
        </a:xfrm>
        <a:prstGeom prst="rect">
          <a:avLst/>
        </a:prstGeom>
      </xdr:spPr>
    </xdr:pic>
    <xdr:clientData/>
  </xdr:twoCellAnchor>
  <xdr:twoCellAnchor editAs="oneCell">
    <xdr:from>
      <xdr:col>2</xdr:col>
      <xdr:colOff>140335</xdr:colOff>
      <xdr:row>19</xdr:row>
      <xdr:rowOff>95250</xdr:rowOff>
    </xdr:from>
    <xdr:to>
      <xdr:col>2</xdr:col>
      <xdr:colOff>638175</xdr:colOff>
      <xdr:row>19</xdr:row>
      <xdr:rowOff>1028700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4" t="14988" r="1628" b="33415"/>
        <a:stretch/>
      </xdr:blipFill>
      <xdr:spPr>
        <a:xfrm>
          <a:off x="721360" y="13315950"/>
          <a:ext cx="49784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44</xdr:row>
      <xdr:rowOff>89534</xdr:rowOff>
    </xdr:from>
    <xdr:to>
      <xdr:col>2</xdr:col>
      <xdr:colOff>685800</xdr:colOff>
      <xdr:row>44</xdr:row>
      <xdr:rowOff>809625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58" t="16587" r="522" b="53269"/>
        <a:stretch/>
      </xdr:blipFill>
      <xdr:spPr>
        <a:xfrm>
          <a:off x="619124" y="37389434"/>
          <a:ext cx="647701" cy="72009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51</xdr:row>
      <xdr:rowOff>34190</xdr:rowOff>
    </xdr:from>
    <xdr:to>
      <xdr:col>2</xdr:col>
      <xdr:colOff>609600</xdr:colOff>
      <xdr:row>51</xdr:row>
      <xdr:rowOff>952499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8" t="16868" r="6985" b="31807"/>
        <a:stretch/>
      </xdr:blipFill>
      <xdr:spPr>
        <a:xfrm>
          <a:off x="781050" y="44144465"/>
          <a:ext cx="409575" cy="91830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34</xdr:row>
      <xdr:rowOff>47625</xdr:rowOff>
    </xdr:from>
    <xdr:to>
      <xdr:col>2</xdr:col>
      <xdr:colOff>685799</xdr:colOff>
      <xdr:row>34</xdr:row>
      <xdr:rowOff>781051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3" t="15625" r="5582" b="51923"/>
        <a:stretch/>
      </xdr:blipFill>
      <xdr:spPr>
        <a:xfrm>
          <a:off x="628649" y="21126450"/>
          <a:ext cx="619125" cy="73342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</xdr:colOff>
      <xdr:row>10</xdr:row>
      <xdr:rowOff>57149</xdr:rowOff>
    </xdr:from>
    <xdr:to>
      <xdr:col>2</xdr:col>
      <xdr:colOff>733425</xdr:colOff>
      <xdr:row>10</xdr:row>
      <xdr:rowOff>866774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1" t="15223" r="3364" b="49649"/>
        <a:stretch/>
      </xdr:blipFill>
      <xdr:spPr>
        <a:xfrm>
          <a:off x="601979" y="4686299"/>
          <a:ext cx="712471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86684</xdr:colOff>
      <xdr:row>11</xdr:row>
      <xdr:rowOff>85724</xdr:rowOff>
    </xdr:from>
    <xdr:to>
      <xdr:col>2</xdr:col>
      <xdr:colOff>733424</xdr:colOff>
      <xdr:row>11</xdr:row>
      <xdr:rowOff>847725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4" t="35779" r="7054" b="27829"/>
        <a:stretch/>
      </xdr:blipFill>
      <xdr:spPr>
        <a:xfrm>
          <a:off x="648659" y="4410074"/>
          <a:ext cx="646740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14</xdr:row>
      <xdr:rowOff>67796</xdr:rowOff>
    </xdr:from>
    <xdr:to>
      <xdr:col>2</xdr:col>
      <xdr:colOff>685800</xdr:colOff>
      <xdr:row>14</xdr:row>
      <xdr:rowOff>962025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3" t="17193" r="1104" b="36140"/>
        <a:stretch/>
      </xdr:blipFill>
      <xdr:spPr>
        <a:xfrm>
          <a:off x="676275" y="6992471"/>
          <a:ext cx="571500" cy="894229"/>
        </a:xfrm>
        <a:prstGeom prst="rect">
          <a:avLst/>
        </a:prstGeom>
      </xdr:spPr>
    </xdr:pic>
    <xdr:clientData/>
  </xdr:twoCellAnchor>
  <xdr:twoCellAnchor editAs="oneCell">
    <xdr:from>
      <xdr:col>2</xdr:col>
      <xdr:colOff>194547</xdr:colOff>
      <xdr:row>47</xdr:row>
      <xdr:rowOff>9524</xdr:rowOff>
    </xdr:from>
    <xdr:to>
      <xdr:col>2</xdr:col>
      <xdr:colOff>638174</xdr:colOff>
      <xdr:row>47</xdr:row>
      <xdr:rowOff>1104899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0" t="15612" r="1"/>
        <a:stretch/>
      </xdr:blipFill>
      <xdr:spPr>
        <a:xfrm>
          <a:off x="775572" y="40138349"/>
          <a:ext cx="443627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36919</xdr:colOff>
      <xdr:row>46</xdr:row>
      <xdr:rowOff>66675</xdr:rowOff>
    </xdr:from>
    <xdr:to>
      <xdr:col>3</xdr:col>
      <xdr:colOff>9525</xdr:colOff>
      <xdr:row>46</xdr:row>
      <xdr:rowOff>923924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" t="14600" r="-492" b="47409"/>
        <a:stretch/>
      </xdr:blipFill>
      <xdr:spPr>
        <a:xfrm>
          <a:off x="598894" y="27098625"/>
          <a:ext cx="715556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45</xdr:row>
      <xdr:rowOff>43386</xdr:rowOff>
    </xdr:from>
    <xdr:to>
      <xdr:col>2</xdr:col>
      <xdr:colOff>657225</xdr:colOff>
      <xdr:row>45</xdr:row>
      <xdr:rowOff>933449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5" t="15864" r="6732" b="40226"/>
        <a:stretch/>
      </xdr:blipFill>
      <xdr:spPr>
        <a:xfrm>
          <a:off x="619125" y="26741961"/>
          <a:ext cx="600075" cy="890063"/>
        </a:xfrm>
        <a:prstGeom prst="rect">
          <a:avLst/>
        </a:prstGeom>
      </xdr:spPr>
    </xdr:pic>
    <xdr:clientData/>
  </xdr:twoCellAnchor>
  <xdr:twoCellAnchor editAs="oneCell">
    <xdr:from>
      <xdr:col>2</xdr:col>
      <xdr:colOff>64438</xdr:colOff>
      <xdr:row>36</xdr:row>
      <xdr:rowOff>85724</xdr:rowOff>
    </xdr:from>
    <xdr:to>
      <xdr:col>2</xdr:col>
      <xdr:colOff>666750</xdr:colOff>
      <xdr:row>36</xdr:row>
      <xdr:rowOff>771525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99" t="16796" r="4804" b="53488"/>
        <a:stretch/>
      </xdr:blipFill>
      <xdr:spPr>
        <a:xfrm>
          <a:off x="626413" y="22069424"/>
          <a:ext cx="602312" cy="685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35</xdr:row>
      <xdr:rowOff>62663</xdr:rowOff>
    </xdr:from>
    <xdr:to>
      <xdr:col>2</xdr:col>
      <xdr:colOff>676275</xdr:colOff>
      <xdr:row>35</xdr:row>
      <xdr:rowOff>847724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7" t="17540" r="14064" b="49799"/>
        <a:stretch/>
      </xdr:blipFill>
      <xdr:spPr>
        <a:xfrm>
          <a:off x="685800" y="21979688"/>
          <a:ext cx="552450" cy="78506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33</xdr:row>
      <xdr:rowOff>107465</xdr:rowOff>
    </xdr:from>
    <xdr:to>
      <xdr:col>2</xdr:col>
      <xdr:colOff>657224</xdr:colOff>
      <xdr:row>33</xdr:row>
      <xdr:rowOff>879551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2" t="16166" r="3716" b="48500"/>
        <a:stretch/>
      </xdr:blipFill>
      <xdr:spPr>
        <a:xfrm>
          <a:off x="619124" y="27187040"/>
          <a:ext cx="619125" cy="772086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27</xdr:row>
      <xdr:rowOff>86052</xdr:rowOff>
    </xdr:from>
    <xdr:to>
      <xdr:col>2</xdr:col>
      <xdr:colOff>685801</xdr:colOff>
      <xdr:row>27</xdr:row>
      <xdr:rowOff>873769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2" t="16601" r="1296" b="52964"/>
        <a:stretch/>
      </xdr:blipFill>
      <xdr:spPr>
        <a:xfrm>
          <a:off x="571500" y="21545877"/>
          <a:ext cx="695326" cy="787717"/>
        </a:xfrm>
        <a:prstGeom prst="rect">
          <a:avLst/>
        </a:prstGeom>
      </xdr:spPr>
    </xdr:pic>
    <xdr:clientData/>
  </xdr:twoCellAnchor>
  <xdr:twoCellAnchor editAs="oneCell">
    <xdr:from>
      <xdr:col>2</xdr:col>
      <xdr:colOff>87525</xdr:colOff>
      <xdr:row>28</xdr:row>
      <xdr:rowOff>28575</xdr:rowOff>
    </xdr:from>
    <xdr:to>
      <xdr:col>2</xdr:col>
      <xdr:colOff>476250</xdr:colOff>
      <xdr:row>28</xdr:row>
      <xdr:rowOff>809625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7" t="36983" r="8334" b="10219"/>
        <a:stretch/>
      </xdr:blipFill>
      <xdr:spPr>
        <a:xfrm>
          <a:off x="668550" y="22374225"/>
          <a:ext cx="38872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23</xdr:row>
      <xdr:rowOff>45395</xdr:rowOff>
    </xdr:from>
    <xdr:to>
      <xdr:col>2</xdr:col>
      <xdr:colOff>697408</xdr:colOff>
      <xdr:row>23</xdr:row>
      <xdr:rowOff>981075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5" t="15415" r="6938" b="45857"/>
        <a:stretch/>
      </xdr:blipFill>
      <xdr:spPr>
        <a:xfrm>
          <a:off x="542924" y="17447570"/>
          <a:ext cx="735509" cy="935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24</xdr:row>
      <xdr:rowOff>52389</xdr:rowOff>
    </xdr:from>
    <xdr:to>
      <xdr:col>2</xdr:col>
      <xdr:colOff>704850</xdr:colOff>
      <xdr:row>24</xdr:row>
      <xdr:rowOff>823914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41" t="34106" r="3795" b="24211"/>
        <a:stretch/>
      </xdr:blipFill>
      <xdr:spPr>
        <a:xfrm>
          <a:off x="752475" y="17025939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49272</xdr:colOff>
      <xdr:row>25</xdr:row>
      <xdr:rowOff>85725</xdr:rowOff>
    </xdr:from>
    <xdr:to>
      <xdr:col>2</xdr:col>
      <xdr:colOff>685800</xdr:colOff>
      <xdr:row>25</xdr:row>
      <xdr:rowOff>982399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6" t="18001" r="10530" b="48888"/>
        <a:stretch/>
      </xdr:blipFill>
      <xdr:spPr>
        <a:xfrm>
          <a:off x="630297" y="19383375"/>
          <a:ext cx="636528" cy="896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124192</xdr:colOff>
      <xdr:row>26</xdr:row>
      <xdr:rowOff>66674</xdr:rowOff>
    </xdr:from>
    <xdr:to>
      <xdr:col>2</xdr:col>
      <xdr:colOff>657226</xdr:colOff>
      <xdr:row>26</xdr:row>
      <xdr:rowOff>1066799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9" t="15584" r="10858" b="37143"/>
        <a:stretch/>
      </xdr:blipFill>
      <xdr:spPr>
        <a:xfrm>
          <a:off x="705217" y="20402549"/>
          <a:ext cx="533034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39</xdr:row>
      <xdr:rowOff>102125</xdr:rowOff>
    </xdr:from>
    <xdr:to>
      <xdr:col>2</xdr:col>
      <xdr:colOff>657225</xdr:colOff>
      <xdr:row>39</xdr:row>
      <xdr:rowOff>876301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0" t="14815" r="20166" b="53376"/>
        <a:stretch/>
      </xdr:blipFill>
      <xdr:spPr>
        <a:xfrm>
          <a:off x="723900" y="32639525"/>
          <a:ext cx="514350" cy="774176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38</xdr:row>
      <xdr:rowOff>107609</xdr:rowOff>
    </xdr:from>
    <xdr:to>
      <xdr:col>2</xdr:col>
      <xdr:colOff>685800</xdr:colOff>
      <xdr:row>38</xdr:row>
      <xdr:rowOff>847724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89" t="33967" r="12867" b="26603"/>
        <a:stretch/>
      </xdr:blipFill>
      <xdr:spPr>
        <a:xfrm>
          <a:off x="828674" y="27834884"/>
          <a:ext cx="419101" cy="74011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9</xdr:row>
      <xdr:rowOff>18199</xdr:rowOff>
    </xdr:from>
    <xdr:to>
      <xdr:col>2</xdr:col>
      <xdr:colOff>676275</xdr:colOff>
      <xdr:row>9</xdr:row>
      <xdr:rowOff>1055577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1" t="17176" r="24316" b="31059"/>
        <a:stretch/>
      </xdr:blipFill>
      <xdr:spPr>
        <a:xfrm>
          <a:off x="761999" y="2770924"/>
          <a:ext cx="476251" cy="103737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</xdr:row>
      <xdr:rowOff>76200</xdr:rowOff>
    </xdr:from>
    <xdr:to>
      <xdr:col>2</xdr:col>
      <xdr:colOff>742852</xdr:colOff>
      <xdr:row>7</xdr:row>
      <xdr:rowOff>942975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9" t="14916" r="3199" b="52203"/>
        <a:stretch/>
      </xdr:blipFill>
      <xdr:spPr>
        <a:xfrm>
          <a:off x="600075" y="1743075"/>
          <a:ext cx="723802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8</xdr:row>
      <xdr:rowOff>38101</xdr:rowOff>
    </xdr:from>
    <xdr:to>
      <xdr:col>2</xdr:col>
      <xdr:colOff>561975</xdr:colOff>
      <xdr:row>8</xdr:row>
      <xdr:rowOff>795337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49952" b="13761"/>
        <a:stretch/>
      </xdr:blipFill>
      <xdr:spPr>
        <a:xfrm>
          <a:off x="638176" y="2686051"/>
          <a:ext cx="504824" cy="75723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12</xdr:row>
      <xdr:rowOff>65326</xdr:rowOff>
    </xdr:from>
    <xdr:to>
      <xdr:col>2</xdr:col>
      <xdr:colOff>704849</xdr:colOff>
      <xdr:row>12</xdr:row>
      <xdr:rowOff>828675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7" t="38044" r="5055" b="26522"/>
        <a:stretch/>
      </xdr:blipFill>
      <xdr:spPr>
        <a:xfrm>
          <a:off x="704849" y="6447076"/>
          <a:ext cx="561975" cy="76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29</xdr:row>
      <xdr:rowOff>66386</xdr:rowOff>
    </xdr:from>
    <xdr:to>
      <xdr:col>2</xdr:col>
      <xdr:colOff>647700</xdr:colOff>
      <xdr:row>29</xdr:row>
      <xdr:rowOff>971550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1" t="15789" r="11250" b="43490"/>
        <a:stretch/>
      </xdr:blipFill>
      <xdr:spPr>
        <a:xfrm>
          <a:off x="619125" y="23240711"/>
          <a:ext cx="609600" cy="905164"/>
        </a:xfrm>
        <a:prstGeom prst="rect">
          <a:avLst/>
        </a:prstGeom>
      </xdr:spPr>
    </xdr:pic>
    <xdr:clientData/>
  </xdr:twoCellAnchor>
  <xdr:twoCellAnchor editAs="oneCell">
    <xdr:from>
      <xdr:col>2</xdr:col>
      <xdr:colOff>17482</xdr:colOff>
      <xdr:row>30</xdr:row>
      <xdr:rowOff>38100</xdr:rowOff>
    </xdr:from>
    <xdr:to>
      <xdr:col>2</xdr:col>
      <xdr:colOff>647699</xdr:colOff>
      <xdr:row>30</xdr:row>
      <xdr:rowOff>885826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8266" r="23822" b="51200"/>
        <a:stretch/>
      </xdr:blipFill>
      <xdr:spPr>
        <a:xfrm>
          <a:off x="598507" y="24298275"/>
          <a:ext cx="630217" cy="8477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31</xdr:row>
      <xdr:rowOff>66098</xdr:rowOff>
    </xdr:from>
    <xdr:to>
      <xdr:col>2</xdr:col>
      <xdr:colOff>581025</xdr:colOff>
      <xdr:row>31</xdr:row>
      <xdr:rowOff>838200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56" t="38667" r="19911" b="4266"/>
        <a:stretch/>
      </xdr:blipFill>
      <xdr:spPr>
        <a:xfrm>
          <a:off x="685800" y="25259723"/>
          <a:ext cx="476250" cy="772102"/>
        </a:xfrm>
        <a:prstGeom prst="rect">
          <a:avLst/>
        </a:prstGeom>
      </xdr:spPr>
    </xdr:pic>
    <xdr:clientData/>
  </xdr:twoCellAnchor>
  <xdr:twoCellAnchor editAs="oneCell">
    <xdr:from>
      <xdr:col>2</xdr:col>
      <xdr:colOff>158922</xdr:colOff>
      <xdr:row>32</xdr:row>
      <xdr:rowOff>95250</xdr:rowOff>
    </xdr:from>
    <xdr:to>
      <xdr:col>2</xdr:col>
      <xdr:colOff>552450</xdr:colOff>
      <xdr:row>32</xdr:row>
      <xdr:rowOff>933450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947" y="26146125"/>
          <a:ext cx="393528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43</xdr:row>
      <xdr:rowOff>6349</xdr:rowOff>
    </xdr:from>
    <xdr:to>
      <xdr:col>2</xdr:col>
      <xdr:colOff>590550</xdr:colOff>
      <xdr:row>43</xdr:row>
      <xdr:rowOff>1028700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7" t="13430" r="5229" b="4340"/>
        <a:stretch/>
      </xdr:blipFill>
      <xdr:spPr>
        <a:xfrm>
          <a:off x="733425" y="34696399"/>
          <a:ext cx="419100" cy="102235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41</xdr:row>
      <xdr:rowOff>20761</xdr:rowOff>
    </xdr:from>
    <xdr:to>
      <xdr:col>2</xdr:col>
      <xdr:colOff>723901</xdr:colOff>
      <xdr:row>41</xdr:row>
      <xdr:rowOff>963960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13245" r="2093" b="49448"/>
        <a:stretch/>
      </xdr:blipFill>
      <xdr:spPr>
        <a:xfrm>
          <a:off x="590550" y="34367911"/>
          <a:ext cx="714376" cy="943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118494</xdr:colOff>
      <xdr:row>40</xdr:row>
      <xdr:rowOff>57149</xdr:rowOff>
    </xdr:from>
    <xdr:to>
      <xdr:col>2</xdr:col>
      <xdr:colOff>714376</xdr:colOff>
      <xdr:row>40</xdr:row>
      <xdr:rowOff>847724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1" t="36644" r="10685" b="33774"/>
        <a:stretch/>
      </xdr:blipFill>
      <xdr:spPr>
        <a:xfrm>
          <a:off x="699519" y="33508949"/>
          <a:ext cx="595882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50</xdr:row>
      <xdr:rowOff>54429</xdr:rowOff>
    </xdr:from>
    <xdr:to>
      <xdr:col>2</xdr:col>
      <xdr:colOff>619125</xdr:colOff>
      <xdr:row>50</xdr:row>
      <xdr:rowOff>952500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4" t="14985" r="7917" b="29969"/>
        <a:stretch/>
      </xdr:blipFill>
      <xdr:spPr>
        <a:xfrm>
          <a:off x="781050" y="43174104"/>
          <a:ext cx="419100" cy="898071"/>
        </a:xfrm>
        <a:prstGeom prst="rect">
          <a:avLst/>
        </a:prstGeom>
      </xdr:spPr>
    </xdr:pic>
    <xdr:clientData/>
  </xdr:twoCellAnchor>
  <xdr:twoCellAnchor editAs="oneCell">
    <xdr:from>
      <xdr:col>2</xdr:col>
      <xdr:colOff>269220</xdr:colOff>
      <xdr:row>49</xdr:row>
      <xdr:rowOff>66674</xdr:rowOff>
    </xdr:from>
    <xdr:to>
      <xdr:col>2</xdr:col>
      <xdr:colOff>628650</xdr:colOff>
      <xdr:row>49</xdr:row>
      <xdr:rowOff>876299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0" t="16444" r="20970" b="34000"/>
        <a:stretch/>
      </xdr:blipFill>
      <xdr:spPr>
        <a:xfrm>
          <a:off x="831195" y="42233849"/>
          <a:ext cx="359430" cy="8096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0</xdr:row>
      <xdr:rowOff>57150</xdr:rowOff>
    </xdr:from>
    <xdr:to>
      <xdr:col>21</xdr:col>
      <xdr:colOff>44196</xdr:colOff>
      <xdr:row>5</xdr:row>
      <xdr:rowOff>120015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57150"/>
          <a:ext cx="1834896" cy="10820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</xdr:rowOff>
    </xdr:from>
    <xdr:to>
      <xdr:col>112</xdr:col>
      <xdr:colOff>104775</xdr:colOff>
      <xdr:row>0</xdr:row>
      <xdr:rowOff>142875</xdr:rowOff>
    </xdr:to>
    <xdr:pic>
      <xdr:nvPicPr>
        <xdr:cNvPr id="2" name="Рисунок 79" descr="Freezz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9525"/>
          <a:ext cx="590359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</xdr:row>
      <xdr:rowOff>161925</xdr:rowOff>
    </xdr:from>
    <xdr:to>
      <xdr:col>2</xdr:col>
      <xdr:colOff>476250</xdr:colOff>
      <xdr:row>7</xdr:row>
      <xdr:rowOff>476250</xdr:rowOff>
    </xdr:to>
    <xdr:pic>
      <xdr:nvPicPr>
        <xdr:cNvPr id="3" name="Рисунок 133" descr="1-33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1695450"/>
          <a:ext cx="4476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133350</xdr:rowOff>
    </xdr:from>
    <xdr:to>
      <xdr:col>2</xdr:col>
      <xdr:colOff>466725</xdr:colOff>
      <xdr:row>8</xdr:row>
      <xdr:rowOff>457200</xdr:rowOff>
    </xdr:to>
    <xdr:pic>
      <xdr:nvPicPr>
        <xdr:cNvPr id="4" name="Рисунок 134" descr="2-23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2362200"/>
          <a:ext cx="438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38100</xdr:rowOff>
    </xdr:from>
    <xdr:to>
      <xdr:col>2</xdr:col>
      <xdr:colOff>447675</xdr:colOff>
      <xdr:row>9</xdr:row>
      <xdr:rowOff>600075</xdr:rowOff>
    </xdr:to>
    <xdr:pic>
      <xdr:nvPicPr>
        <xdr:cNvPr id="5" name="Рисунок 135" descr="3-144 (42-50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2962275"/>
          <a:ext cx="400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152400</xdr:rowOff>
    </xdr:from>
    <xdr:to>
      <xdr:col>2</xdr:col>
      <xdr:colOff>447675</xdr:colOff>
      <xdr:row>10</xdr:row>
      <xdr:rowOff>447675</xdr:rowOff>
    </xdr:to>
    <xdr:pic>
      <xdr:nvPicPr>
        <xdr:cNvPr id="6" name="Рисунок 136" descr="1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3771900"/>
          <a:ext cx="4191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</xdr:row>
      <xdr:rowOff>85725</xdr:rowOff>
    </xdr:from>
    <xdr:to>
      <xdr:col>2</xdr:col>
      <xdr:colOff>476250</xdr:colOff>
      <xdr:row>11</xdr:row>
      <xdr:rowOff>571500</xdr:rowOff>
    </xdr:to>
    <xdr:pic>
      <xdr:nvPicPr>
        <xdr:cNvPr id="7" name="Рисунок 137" descr="5-759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4400550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</xdr:row>
      <xdr:rowOff>38100</xdr:rowOff>
    </xdr:from>
    <xdr:to>
      <xdr:col>2</xdr:col>
      <xdr:colOff>476250</xdr:colOff>
      <xdr:row>12</xdr:row>
      <xdr:rowOff>542925</xdr:rowOff>
    </xdr:to>
    <xdr:pic>
      <xdr:nvPicPr>
        <xdr:cNvPr id="8" name="Рисунок 138" descr="5-751 (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025" y="5048250"/>
          <a:ext cx="457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66675</xdr:rowOff>
    </xdr:from>
    <xdr:to>
      <xdr:col>2</xdr:col>
      <xdr:colOff>466725</xdr:colOff>
      <xdr:row>13</xdr:row>
      <xdr:rowOff>561975</xdr:rowOff>
    </xdr:to>
    <xdr:pic>
      <xdr:nvPicPr>
        <xdr:cNvPr id="9" name="Рисунок 139" descr="5-752 (2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" y="5772150"/>
          <a:ext cx="447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209550</xdr:rowOff>
    </xdr:from>
    <xdr:to>
      <xdr:col>2</xdr:col>
      <xdr:colOff>485775</xdr:colOff>
      <xdr:row>14</xdr:row>
      <xdr:rowOff>485775</xdr:rowOff>
    </xdr:to>
    <xdr:pic>
      <xdr:nvPicPr>
        <xdr:cNvPr id="10" name="Рисунок 140" descr="1-37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0550" y="6610350"/>
          <a:ext cx="457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</xdr:row>
      <xdr:rowOff>161925</xdr:rowOff>
    </xdr:from>
    <xdr:to>
      <xdr:col>2</xdr:col>
      <xdr:colOff>466725</xdr:colOff>
      <xdr:row>15</xdr:row>
      <xdr:rowOff>466725</xdr:rowOff>
    </xdr:to>
    <xdr:pic>
      <xdr:nvPicPr>
        <xdr:cNvPr id="11" name="Рисунок 141" descr="2-29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725805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16</xdr:row>
      <xdr:rowOff>47625</xdr:rowOff>
    </xdr:from>
    <xdr:to>
      <xdr:col>2</xdr:col>
      <xdr:colOff>419100</xdr:colOff>
      <xdr:row>16</xdr:row>
      <xdr:rowOff>190500</xdr:rowOff>
    </xdr:to>
    <xdr:pic>
      <xdr:nvPicPr>
        <xdr:cNvPr id="12" name="Рисунок 142" descr="2-175 без па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78390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</xdr:row>
      <xdr:rowOff>133350</xdr:rowOff>
    </xdr:from>
    <xdr:to>
      <xdr:col>2</xdr:col>
      <xdr:colOff>466725</xdr:colOff>
      <xdr:row>18</xdr:row>
      <xdr:rowOff>190500</xdr:rowOff>
    </xdr:to>
    <xdr:pic>
      <xdr:nvPicPr>
        <xdr:cNvPr id="13" name="Рисунок 144" descr="1-32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9429750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</xdr:row>
      <xdr:rowOff>28575</xdr:rowOff>
    </xdr:from>
    <xdr:to>
      <xdr:col>2</xdr:col>
      <xdr:colOff>466725</xdr:colOff>
      <xdr:row>19</xdr:row>
      <xdr:rowOff>190500</xdr:rowOff>
    </xdr:to>
    <xdr:pic>
      <xdr:nvPicPr>
        <xdr:cNvPr id="14" name="Рисунок 145" descr="3-13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10077450"/>
          <a:ext cx="4381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</xdr:row>
      <xdr:rowOff>133350</xdr:rowOff>
    </xdr:from>
    <xdr:to>
      <xdr:col>2</xdr:col>
      <xdr:colOff>466725</xdr:colOff>
      <xdr:row>20</xdr:row>
      <xdr:rowOff>190500</xdr:rowOff>
    </xdr:to>
    <xdr:pic>
      <xdr:nvPicPr>
        <xdr:cNvPr id="15" name="Рисунок 146" descr="7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10934700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</xdr:row>
      <xdr:rowOff>66675</xdr:rowOff>
    </xdr:from>
    <xdr:to>
      <xdr:col>2</xdr:col>
      <xdr:colOff>495300</xdr:colOff>
      <xdr:row>21</xdr:row>
      <xdr:rowOff>190500</xdr:rowOff>
    </xdr:to>
    <xdr:pic>
      <xdr:nvPicPr>
        <xdr:cNvPr id="16" name="Рисунок 147" descr="5-6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11620500"/>
          <a:ext cx="4857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</xdr:row>
      <xdr:rowOff>28575</xdr:rowOff>
    </xdr:from>
    <xdr:to>
      <xdr:col>2</xdr:col>
      <xdr:colOff>447675</xdr:colOff>
      <xdr:row>22</xdr:row>
      <xdr:rowOff>190500</xdr:rowOff>
    </xdr:to>
    <xdr:pic>
      <xdr:nvPicPr>
        <xdr:cNvPr id="17" name="Рисунок 148" descr="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2125325"/>
          <a:ext cx="4191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</xdr:row>
      <xdr:rowOff>76200</xdr:rowOff>
    </xdr:from>
    <xdr:to>
      <xdr:col>2</xdr:col>
      <xdr:colOff>485775</xdr:colOff>
      <xdr:row>23</xdr:row>
      <xdr:rowOff>190500</xdr:rowOff>
    </xdr:to>
    <xdr:pic>
      <xdr:nvPicPr>
        <xdr:cNvPr id="18" name="Рисунок 149" descr="2-32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12858750"/>
          <a:ext cx="4667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38100</xdr:rowOff>
    </xdr:from>
    <xdr:to>
      <xdr:col>2</xdr:col>
      <xdr:colOff>428625</xdr:colOff>
      <xdr:row>26</xdr:row>
      <xdr:rowOff>190500</xdr:rowOff>
    </xdr:to>
    <xdr:pic>
      <xdr:nvPicPr>
        <xdr:cNvPr id="19" name="Рисунок 153" descr="425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14735175"/>
          <a:ext cx="4191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27</xdr:row>
      <xdr:rowOff>19050</xdr:rowOff>
    </xdr:from>
    <xdr:to>
      <xdr:col>2</xdr:col>
      <xdr:colOff>447675</xdr:colOff>
      <xdr:row>27</xdr:row>
      <xdr:rowOff>190500</xdr:rowOff>
    </xdr:to>
    <xdr:pic>
      <xdr:nvPicPr>
        <xdr:cNvPr id="20" name="Рисунок 154" descr="4-669-0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0550" y="15259050"/>
          <a:ext cx="419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28</xdr:row>
      <xdr:rowOff>57150</xdr:rowOff>
    </xdr:from>
    <xdr:to>
      <xdr:col>2</xdr:col>
      <xdr:colOff>466725</xdr:colOff>
      <xdr:row>28</xdr:row>
      <xdr:rowOff>190500</xdr:rowOff>
    </xdr:to>
    <xdr:pic>
      <xdr:nvPicPr>
        <xdr:cNvPr id="21" name="Рисунок 155" descr="4-219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15840075"/>
          <a:ext cx="4476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29</xdr:row>
      <xdr:rowOff>47625</xdr:rowOff>
    </xdr:from>
    <xdr:to>
      <xdr:col>2</xdr:col>
      <xdr:colOff>466725</xdr:colOff>
      <xdr:row>29</xdr:row>
      <xdr:rowOff>190500</xdr:rowOff>
    </xdr:to>
    <xdr:pic>
      <xdr:nvPicPr>
        <xdr:cNvPr id="22" name="Рисунок 157" descr="4-683-01 (2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1025" y="16373475"/>
          <a:ext cx="447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142875</xdr:rowOff>
    </xdr:from>
    <xdr:to>
      <xdr:col>2</xdr:col>
      <xdr:colOff>485775</xdr:colOff>
      <xdr:row>30</xdr:row>
      <xdr:rowOff>190500</xdr:rowOff>
    </xdr:to>
    <xdr:pic>
      <xdr:nvPicPr>
        <xdr:cNvPr id="23" name="Рисунок 158" descr="4-65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81025" y="17116425"/>
          <a:ext cx="4667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31</xdr:row>
      <xdr:rowOff>38100</xdr:rowOff>
    </xdr:from>
    <xdr:to>
      <xdr:col>2</xdr:col>
      <xdr:colOff>457200</xdr:colOff>
      <xdr:row>31</xdr:row>
      <xdr:rowOff>190500</xdr:rowOff>
    </xdr:to>
    <xdr:pic>
      <xdr:nvPicPr>
        <xdr:cNvPr id="24" name="Рисунок 159" descr="фев2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76593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32</xdr:row>
      <xdr:rowOff>190500</xdr:rowOff>
    </xdr:from>
    <xdr:to>
      <xdr:col>2</xdr:col>
      <xdr:colOff>466725</xdr:colOff>
      <xdr:row>32</xdr:row>
      <xdr:rowOff>190500</xdr:rowOff>
    </xdr:to>
    <xdr:pic>
      <xdr:nvPicPr>
        <xdr:cNvPr id="25" name="Рисунок 160" descr="2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1845945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33</xdr:row>
      <xdr:rowOff>161925</xdr:rowOff>
    </xdr:from>
    <xdr:to>
      <xdr:col>2</xdr:col>
      <xdr:colOff>476250</xdr:colOff>
      <xdr:row>33</xdr:row>
      <xdr:rowOff>190500</xdr:rowOff>
    </xdr:to>
    <xdr:pic>
      <xdr:nvPicPr>
        <xdr:cNvPr id="26" name="Рисунок 161" descr="4-685 (2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0550" y="19078575"/>
          <a:ext cx="4476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34</xdr:row>
      <xdr:rowOff>19050</xdr:rowOff>
    </xdr:from>
    <xdr:to>
      <xdr:col>2</xdr:col>
      <xdr:colOff>495300</xdr:colOff>
      <xdr:row>34</xdr:row>
      <xdr:rowOff>190500</xdr:rowOff>
    </xdr:to>
    <xdr:pic>
      <xdr:nvPicPr>
        <xdr:cNvPr id="27" name="Рисунок 162" descr="37 - копи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1025" y="19373850"/>
          <a:ext cx="476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57150</xdr:rowOff>
    </xdr:from>
    <xdr:to>
      <xdr:col>2</xdr:col>
      <xdr:colOff>438150</xdr:colOff>
      <xdr:row>35</xdr:row>
      <xdr:rowOff>190500</xdr:rowOff>
    </xdr:to>
    <xdr:pic>
      <xdr:nvPicPr>
        <xdr:cNvPr id="28" name="Рисунок 163" descr="39 - копи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9600" y="19850100"/>
          <a:ext cx="3905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36</xdr:row>
      <xdr:rowOff>152400</xdr:rowOff>
    </xdr:from>
    <xdr:to>
      <xdr:col>2</xdr:col>
      <xdr:colOff>495300</xdr:colOff>
      <xdr:row>36</xdr:row>
      <xdr:rowOff>190500</xdr:rowOff>
    </xdr:to>
    <xdr:pic>
      <xdr:nvPicPr>
        <xdr:cNvPr id="29" name="Рисунок 165" descr="4-64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9600" y="20383500"/>
          <a:ext cx="4476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37</xdr:row>
      <xdr:rowOff>76200</xdr:rowOff>
    </xdr:from>
    <xdr:to>
      <xdr:col>2</xdr:col>
      <xdr:colOff>476250</xdr:colOff>
      <xdr:row>37</xdr:row>
      <xdr:rowOff>190500</xdr:rowOff>
    </xdr:to>
    <xdr:pic>
      <xdr:nvPicPr>
        <xdr:cNvPr id="30" name="Рисунок 166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0550" y="20745450"/>
          <a:ext cx="4476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38</xdr:row>
      <xdr:rowOff>85725</xdr:rowOff>
    </xdr:from>
    <xdr:to>
      <xdr:col>2</xdr:col>
      <xdr:colOff>457200</xdr:colOff>
      <xdr:row>38</xdr:row>
      <xdr:rowOff>190500</xdr:rowOff>
    </xdr:to>
    <xdr:pic>
      <xdr:nvPicPr>
        <xdr:cNvPr id="31" name="Рисунок 167" descr="4-677-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0075" y="21193125"/>
          <a:ext cx="4191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39</xdr:row>
      <xdr:rowOff>171450</xdr:rowOff>
    </xdr:from>
    <xdr:to>
      <xdr:col>2</xdr:col>
      <xdr:colOff>447675</xdr:colOff>
      <xdr:row>39</xdr:row>
      <xdr:rowOff>190500</xdr:rowOff>
    </xdr:to>
    <xdr:pic>
      <xdr:nvPicPr>
        <xdr:cNvPr id="32" name="Рисунок 168" descr="2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717000"/>
          <a:ext cx="419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40</xdr:row>
      <xdr:rowOff>95250</xdr:rowOff>
    </xdr:from>
    <xdr:to>
      <xdr:col>2</xdr:col>
      <xdr:colOff>476250</xdr:colOff>
      <xdr:row>40</xdr:row>
      <xdr:rowOff>190500</xdr:rowOff>
    </xdr:to>
    <xdr:pic>
      <xdr:nvPicPr>
        <xdr:cNvPr id="33" name="Рисунок 169" descr="333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90550" y="22078950"/>
          <a:ext cx="4476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41</xdr:row>
      <xdr:rowOff>171450</xdr:rowOff>
    </xdr:from>
    <xdr:to>
      <xdr:col>2</xdr:col>
      <xdr:colOff>466725</xdr:colOff>
      <xdr:row>41</xdr:row>
      <xdr:rowOff>190500</xdr:rowOff>
    </xdr:to>
    <xdr:pic>
      <xdr:nvPicPr>
        <xdr:cNvPr id="34" name="Рисунок 171" descr="9-62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90550" y="22593300"/>
          <a:ext cx="4381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42</xdr:row>
      <xdr:rowOff>19050</xdr:rowOff>
    </xdr:from>
    <xdr:to>
      <xdr:col>2</xdr:col>
      <xdr:colOff>447675</xdr:colOff>
      <xdr:row>42</xdr:row>
      <xdr:rowOff>190500</xdr:rowOff>
    </xdr:to>
    <xdr:pic>
      <xdr:nvPicPr>
        <xdr:cNvPr id="35" name="Рисунок 172" descr="9-30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" y="23031450"/>
          <a:ext cx="419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43</xdr:row>
      <xdr:rowOff>171450</xdr:rowOff>
    </xdr:from>
    <xdr:to>
      <xdr:col>2</xdr:col>
      <xdr:colOff>457200</xdr:colOff>
      <xdr:row>43</xdr:row>
      <xdr:rowOff>190500</xdr:rowOff>
    </xdr:to>
    <xdr:pic>
      <xdr:nvPicPr>
        <xdr:cNvPr id="36" name="Рисунок 174" descr="9-46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81025" y="23774400"/>
          <a:ext cx="4381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44</xdr:row>
      <xdr:rowOff>142875</xdr:rowOff>
    </xdr:from>
    <xdr:to>
      <xdr:col>2</xdr:col>
      <xdr:colOff>466725</xdr:colOff>
      <xdr:row>44</xdr:row>
      <xdr:rowOff>190500</xdr:rowOff>
    </xdr:to>
    <xdr:pic>
      <xdr:nvPicPr>
        <xdr:cNvPr id="37" name="Рисунок 175" descr="9-50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24336375"/>
          <a:ext cx="4572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45</xdr:row>
      <xdr:rowOff>161925</xdr:rowOff>
    </xdr:from>
    <xdr:to>
      <xdr:col>2</xdr:col>
      <xdr:colOff>485775</xdr:colOff>
      <xdr:row>45</xdr:row>
      <xdr:rowOff>190500</xdr:rowOff>
    </xdr:to>
    <xdr:pic>
      <xdr:nvPicPr>
        <xdr:cNvPr id="38" name="Рисунок 176" descr="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4945975"/>
          <a:ext cx="457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46</xdr:row>
      <xdr:rowOff>38100</xdr:rowOff>
    </xdr:from>
    <xdr:to>
      <xdr:col>2</xdr:col>
      <xdr:colOff>466725</xdr:colOff>
      <xdr:row>46</xdr:row>
      <xdr:rowOff>190500</xdr:rowOff>
    </xdr:to>
    <xdr:pic>
      <xdr:nvPicPr>
        <xdr:cNvPr id="39" name="Рисунок 177" descr="4-595-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1025" y="25260300"/>
          <a:ext cx="447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47</xdr:row>
      <xdr:rowOff>47625</xdr:rowOff>
    </xdr:from>
    <xdr:to>
      <xdr:col>2</xdr:col>
      <xdr:colOff>457200</xdr:colOff>
      <xdr:row>47</xdr:row>
      <xdr:rowOff>190500</xdr:rowOff>
    </xdr:to>
    <xdr:pic>
      <xdr:nvPicPr>
        <xdr:cNvPr id="40" name="Рисунок 178" descr="4-24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25707975"/>
          <a:ext cx="447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49</xdr:row>
      <xdr:rowOff>161925</xdr:rowOff>
    </xdr:from>
    <xdr:to>
      <xdr:col>2</xdr:col>
      <xdr:colOff>476250</xdr:colOff>
      <xdr:row>49</xdr:row>
      <xdr:rowOff>190500</xdr:rowOff>
    </xdr:to>
    <xdr:pic>
      <xdr:nvPicPr>
        <xdr:cNvPr id="41" name="Рисунок 181" descr="1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81025" y="26698575"/>
          <a:ext cx="457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50</xdr:row>
      <xdr:rowOff>209550</xdr:rowOff>
    </xdr:from>
    <xdr:to>
      <xdr:col>2</xdr:col>
      <xdr:colOff>514350</xdr:colOff>
      <xdr:row>50</xdr:row>
      <xdr:rowOff>209550</xdr:rowOff>
    </xdr:to>
    <xdr:pic>
      <xdr:nvPicPr>
        <xdr:cNvPr id="42" name="Рисунок 182" descr="19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2728912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180975</xdr:rowOff>
    </xdr:from>
    <xdr:to>
      <xdr:col>2</xdr:col>
      <xdr:colOff>476250</xdr:colOff>
      <xdr:row>51</xdr:row>
      <xdr:rowOff>190500</xdr:rowOff>
    </xdr:to>
    <xdr:pic>
      <xdr:nvPicPr>
        <xdr:cNvPr id="43" name="Рисунок 183" descr="4-53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27803475"/>
          <a:ext cx="4381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52</xdr:row>
      <xdr:rowOff>133350</xdr:rowOff>
    </xdr:from>
    <xdr:to>
      <xdr:col>2</xdr:col>
      <xdr:colOff>514350</xdr:colOff>
      <xdr:row>52</xdr:row>
      <xdr:rowOff>190500</xdr:rowOff>
    </xdr:to>
    <xdr:pic>
      <xdr:nvPicPr>
        <xdr:cNvPr id="44" name="Рисунок 184" descr="4-581-01 (40-50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9600" y="28298775"/>
          <a:ext cx="4667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53</xdr:row>
      <xdr:rowOff>95250</xdr:rowOff>
    </xdr:from>
    <xdr:to>
      <xdr:col>2</xdr:col>
      <xdr:colOff>466725</xdr:colOff>
      <xdr:row>53</xdr:row>
      <xdr:rowOff>190500</xdr:rowOff>
    </xdr:to>
    <xdr:pic>
      <xdr:nvPicPr>
        <xdr:cNvPr id="45" name="Рисунок 185" descr="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90550" y="28803600"/>
          <a:ext cx="4381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</xdr:row>
      <xdr:rowOff>28575</xdr:rowOff>
    </xdr:from>
    <xdr:to>
      <xdr:col>2</xdr:col>
      <xdr:colOff>419100</xdr:colOff>
      <xdr:row>54</xdr:row>
      <xdr:rowOff>190500</xdr:rowOff>
    </xdr:to>
    <xdr:pic>
      <xdr:nvPicPr>
        <xdr:cNvPr id="46" name="Рисунок 186" descr="8-46 (40-48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28650" y="29279850"/>
          <a:ext cx="3524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55</xdr:row>
      <xdr:rowOff>95250</xdr:rowOff>
    </xdr:from>
    <xdr:to>
      <xdr:col>2</xdr:col>
      <xdr:colOff>457200</xdr:colOff>
      <xdr:row>55</xdr:row>
      <xdr:rowOff>190500</xdr:rowOff>
    </xdr:to>
    <xdr:pic>
      <xdr:nvPicPr>
        <xdr:cNvPr id="47" name="Рисунок 187" descr="8-42 (40-50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29784675"/>
          <a:ext cx="4286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56</xdr:row>
      <xdr:rowOff>133350</xdr:rowOff>
    </xdr:from>
    <xdr:to>
      <xdr:col>2</xdr:col>
      <xdr:colOff>485775</xdr:colOff>
      <xdr:row>56</xdr:row>
      <xdr:rowOff>190500</xdr:rowOff>
    </xdr:to>
    <xdr:pic>
      <xdr:nvPicPr>
        <xdr:cNvPr id="48" name="Рисунок 188" descr="8-42-01 (40-50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90550" y="30260925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57</xdr:row>
      <xdr:rowOff>123825</xdr:rowOff>
    </xdr:from>
    <xdr:to>
      <xdr:col>2</xdr:col>
      <xdr:colOff>466725</xdr:colOff>
      <xdr:row>57</xdr:row>
      <xdr:rowOff>190500</xdr:rowOff>
    </xdr:to>
    <xdr:pic>
      <xdr:nvPicPr>
        <xdr:cNvPr id="49" name="Рисунок 189" descr="8-43 (42-48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0550" y="30689550"/>
          <a:ext cx="43815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59</xdr:row>
      <xdr:rowOff>238125</xdr:rowOff>
    </xdr:from>
    <xdr:to>
      <xdr:col>2</xdr:col>
      <xdr:colOff>476250</xdr:colOff>
      <xdr:row>59</xdr:row>
      <xdr:rowOff>238125</xdr:rowOff>
    </xdr:to>
    <xdr:pic>
      <xdr:nvPicPr>
        <xdr:cNvPr id="50" name="Рисунок 190" descr="2-304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71500" y="316801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133350</xdr:rowOff>
    </xdr:from>
    <xdr:to>
      <xdr:col>2</xdr:col>
      <xdr:colOff>466725</xdr:colOff>
      <xdr:row>60</xdr:row>
      <xdr:rowOff>190500</xdr:rowOff>
    </xdr:to>
    <xdr:pic>
      <xdr:nvPicPr>
        <xdr:cNvPr id="51" name="Рисунок 191" descr="2-24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90550" y="31908750"/>
          <a:ext cx="438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61</xdr:row>
      <xdr:rowOff>66675</xdr:rowOff>
    </xdr:from>
    <xdr:to>
      <xdr:col>2</xdr:col>
      <xdr:colOff>476250</xdr:colOff>
      <xdr:row>61</xdr:row>
      <xdr:rowOff>190500</xdr:rowOff>
    </xdr:to>
    <xdr:pic>
      <xdr:nvPicPr>
        <xdr:cNvPr id="52" name="Рисунок 192" descr="7-36 (40-48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90550" y="32175450"/>
          <a:ext cx="4476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</xdr:row>
      <xdr:rowOff>28575</xdr:rowOff>
    </xdr:from>
    <xdr:to>
      <xdr:col>2</xdr:col>
      <xdr:colOff>438150</xdr:colOff>
      <xdr:row>62</xdr:row>
      <xdr:rowOff>190500</xdr:rowOff>
    </xdr:to>
    <xdr:pic>
      <xdr:nvPicPr>
        <xdr:cNvPr id="53" name="Рисунок 193" descr="3-143 (40-50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8650" y="32470725"/>
          <a:ext cx="3714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63</xdr:row>
      <xdr:rowOff>28575</xdr:rowOff>
    </xdr:from>
    <xdr:to>
      <xdr:col>2</xdr:col>
      <xdr:colOff>400050</xdr:colOff>
      <xdr:row>63</xdr:row>
      <xdr:rowOff>190500</xdr:rowOff>
    </xdr:to>
    <xdr:pic>
      <xdr:nvPicPr>
        <xdr:cNvPr id="54" name="Рисунок 194" descr="3-127-0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76275" y="32804100"/>
          <a:ext cx="2857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64</xdr:row>
      <xdr:rowOff>133350</xdr:rowOff>
    </xdr:from>
    <xdr:to>
      <xdr:col>2</xdr:col>
      <xdr:colOff>466725</xdr:colOff>
      <xdr:row>64</xdr:row>
      <xdr:rowOff>190500</xdr:rowOff>
    </xdr:to>
    <xdr:pic>
      <xdr:nvPicPr>
        <xdr:cNvPr id="55" name="Рисунок 195" descr="5-67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90550" y="33242250"/>
          <a:ext cx="438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65</xdr:row>
      <xdr:rowOff>57150</xdr:rowOff>
    </xdr:from>
    <xdr:to>
      <xdr:col>2</xdr:col>
      <xdr:colOff>476250</xdr:colOff>
      <xdr:row>65</xdr:row>
      <xdr:rowOff>190500</xdr:rowOff>
    </xdr:to>
    <xdr:pic>
      <xdr:nvPicPr>
        <xdr:cNvPr id="56" name="Рисунок 196" descr="5-46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9600" y="33499425"/>
          <a:ext cx="4286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66</xdr:row>
      <xdr:rowOff>28575</xdr:rowOff>
    </xdr:from>
    <xdr:to>
      <xdr:col>2</xdr:col>
      <xdr:colOff>466725</xdr:colOff>
      <xdr:row>66</xdr:row>
      <xdr:rowOff>190500</xdr:rowOff>
    </xdr:to>
    <xdr:pic>
      <xdr:nvPicPr>
        <xdr:cNvPr id="57" name="Рисунок 197" descr="4-638 (42-48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8175" y="33804225"/>
          <a:ext cx="3905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67</xdr:row>
      <xdr:rowOff>28575</xdr:rowOff>
    </xdr:from>
    <xdr:to>
      <xdr:col>2</xdr:col>
      <xdr:colOff>466725</xdr:colOff>
      <xdr:row>67</xdr:row>
      <xdr:rowOff>190500</xdr:rowOff>
    </xdr:to>
    <xdr:pic>
      <xdr:nvPicPr>
        <xdr:cNvPr id="58" name="Рисунок 198" descr="4-29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09600" y="34394775"/>
          <a:ext cx="4191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68</xdr:row>
      <xdr:rowOff>47625</xdr:rowOff>
    </xdr:from>
    <xdr:to>
      <xdr:col>2</xdr:col>
      <xdr:colOff>447675</xdr:colOff>
      <xdr:row>68</xdr:row>
      <xdr:rowOff>190500</xdr:rowOff>
    </xdr:to>
    <xdr:pic>
      <xdr:nvPicPr>
        <xdr:cNvPr id="59" name="Рисунок 199" descr="4-331-0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0075" y="35004375"/>
          <a:ext cx="4095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</xdr:row>
      <xdr:rowOff>47625</xdr:rowOff>
    </xdr:from>
    <xdr:to>
      <xdr:col>2</xdr:col>
      <xdr:colOff>457200</xdr:colOff>
      <xdr:row>69</xdr:row>
      <xdr:rowOff>190500</xdr:rowOff>
    </xdr:to>
    <xdr:pic>
      <xdr:nvPicPr>
        <xdr:cNvPr id="60" name="Рисунок 200" descr="4-431-0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8650" y="35594925"/>
          <a:ext cx="390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71</xdr:row>
      <xdr:rowOff>133350</xdr:rowOff>
    </xdr:from>
    <xdr:to>
      <xdr:col>2</xdr:col>
      <xdr:colOff>476250</xdr:colOff>
      <xdr:row>71</xdr:row>
      <xdr:rowOff>190500</xdr:rowOff>
    </xdr:to>
    <xdr:pic>
      <xdr:nvPicPr>
        <xdr:cNvPr id="61" name="Рисунок 72" descr="7-42 (2)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0550" y="36861750"/>
          <a:ext cx="44767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72</xdr:row>
      <xdr:rowOff>38100</xdr:rowOff>
    </xdr:from>
    <xdr:to>
      <xdr:col>2</xdr:col>
      <xdr:colOff>447675</xdr:colOff>
      <xdr:row>72</xdr:row>
      <xdr:rowOff>190500</xdr:rowOff>
    </xdr:to>
    <xdr:pic>
      <xdr:nvPicPr>
        <xdr:cNvPr id="62" name="Рисунок 73" descr="3-15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90550" y="37414200"/>
          <a:ext cx="4191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73</xdr:row>
      <xdr:rowOff>28575</xdr:rowOff>
    </xdr:from>
    <xdr:to>
      <xdr:col>2</xdr:col>
      <xdr:colOff>371475</xdr:colOff>
      <xdr:row>73</xdr:row>
      <xdr:rowOff>190500</xdr:rowOff>
    </xdr:to>
    <xdr:pic>
      <xdr:nvPicPr>
        <xdr:cNvPr id="63" name="Рисунок 74" descr="345678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38052375"/>
          <a:ext cx="2476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74</xdr:row>
      <xdr:rowOff>123825</xdr:rowOff>
    </xdr:from>
    <xdr:to>
      <xdr:col>2</xdr:col>
      <xdr:colOff>485775</xdr:colOff>
      <xdr:row>74</xdr:row>
      <xdr:rowOff>190500</xdr:rowOff>
    </xdr:to>
    <xdr:pic>
      <xdr:nvPicPr>
        <xdr:cNvPr id="64" name="Рисунок 75" descr="5-7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38795325"/>
          <a:ext cx="45720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75</xdr:row>
      <xdr:rowOff>133350</xdr:rowOff>
    </xdr:from>
    <xdr:to>
      <xdr:col>2</xdr:col>
      <xdr:colOff>466725</xdr:colOff>
      <xdr:row>75</xdr:row>
      <xdr:rowOff>190500</xdr:rowOff>
    </xdr:to>
    <xdr:pic>
      <xdr:nvPicPr>
        <xdr:cNvPr id="65" name="Рисунок 76" descr="8-5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9452550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95250</xdr:rowOff>
    </xdr:from>
    <xdr:to>
      <xdr:col>2</xdr:col>
      <xdr:colOff>466725</xdr:colOff>
      <xdr:row>76</xdr:row>
      <xdr:rowOff>190500</xdr:rowOff>
    </xdr:to>
    <xdr:pic>
      <xdr:nvPicPr>
        <xdr:cNvPr id="66" name="Рисунок 77" descr="5-43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81025" y="39957375"/>
          <a:ext cx="4476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38100</xdr:rowOff>
    </xdr:from>
    <xdr:to>
      <xdr:col>2</xdr:col>
      <xdr:colOff>457200</xdr:colOff>
      <xdr:row>77</xdr:row>
      <xdr:rowOff>190500</xdr:rowOff>
    </xdr:to>
    <xdr:pic>
      <xdr:nvPicPr>
        <xdr:cNvPr id="67" name="Рисунок 78" descr="9-53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90550" y="40547925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133350</xdr:rowOff>
    </xdr:from>
    <xdr:to>
      <xdr:col>2</xdr:col>
      <xdr:colOff>485775</xdr:colOff>
      <xdr:row>78</xdr:row>
      <xdr:rowOff>190500</xdr:rowOff>
    </xdr:to>
    <xdr:pic>
      <xdr:nvPicPr>
        <xdr:cNvPr id="68" name="Рисунок 79" descr="5-76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41186100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85</xdr:row>
      <xdr:rowOff>9525</xdr:rowOff>
    </xdr:from>
    <xdr:to>
      <xdr:col>2</xdr:col>
      <xdr:colOff>466725</xdr:colOff>
      <xdr:row>85</xdr:row>
      <xdr:rowOff>190500</xdr:rowOff>
    </xdr:to>
    <xdr:pic>
      <xdr:nvPicPr>
        <xdr:cNvPr id="69" name="Рисунок 80" descr="6 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45386625"/>
          <a:ext cx="4286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86</xdr:row>
      <xdr:rowOff>38100</xdr:rowOff>
    </xdr:from>
    <xdr:to>
      <xdr:col>2</xdr:col>
      <xdr:colOff>400050</xdr:colOff>
      <xdr:row>86</xdr:row>
      <xdr:rowOff>190500</xdr:rowOff>
    </xdr:to>
    <xdr:pic>
      <xdr:nvPicPr>
        <xdr:cNvPr id="70" name="Рисунок 81" descr="5-753 (2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90550" y="46062900"/>
          <a:ext cx="3714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87</xdr:row>
      <xdr:rowOff>57150</xdr:rowOff>
    </xdr:from>
    <xdr:to>
      <xdr:col>2</xdr:col>
      <xdr:colOff>333375</xdr:colOff>
      <xdr:row>87</xdr:row>
      <xdr:rowOff>190500</xdr:rowOff>
    </xdr:to>
    <xdr:pic>
      <xdr:nvPicPr>
        <xdr:cNvPr id="71" name="Рисунок 82" descr="345678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46729650"/>
          <a:ext cx="2190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28575</xdr:rowOff>
    </xdr:from>
    <xdr:to>
      <xdr:col>2</xdr:col>
      <xdr:colOff>447675</xdr:colOff>
      <xdr:row>83</xdr:row>
      <xdr:rowOff>190500</xdr:rowOff>
    </xdr:to>
    <xdr:pic>
      <xdr:nvPicPr>
        <xdr:cNvPr id="72" name="Рисунок 83" descr="3-156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0075" y="44110275"/>
          <a:ext cx="4095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123825</xdr:rowOff>
    </xdr:from>
    <xdr:to>
      <xdr:col>2</xdr:col>
      <xdr:colOff>457200</xdr:colOff>
      <xdr:row>84</xdr:row>
      <xdr:rowOff>190500</xdr:rowOff>
    </xdr:to>
    <xdr:pic>
      <xdr:nvPicPr>
        <xdr:cNvPr id="73" name="Рисунок 84" descr="2-3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44853225"/>
          <a:ext cx="4476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80</xdr:row>
      <xdr:rowOff>180975</xdr:rowOff>
    </xdr:from>
    <xdr:to>
      <xdr:col>2</xdr:col>
      <xdr:colOff>476250</xdr:colOff>
      <xdr:row>80</xdr:row>
      <xdr:rowOff>190500</xdr:rowOff>
    </xdr:to>
    <xdr:pic>
      <xdr:nvPicPr>
        <xdr:cNvPr id="74" name="Рисунок 85" descr="1-33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0550" y="42319575"/>
          <a:ext cx="4476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142875</xdr:rowOff>
    </xdr:from>
    <xdr:to>
      <xdr:col>2</xdr:col>
      <xdr:colOff>476250</xdr:colOff>
      <xdr:row>81</xdr:row>
      <xdr:rowOff>190500</xdr:rowOff>
    </xdr:to>
    <xdr:pic>
      <xdr:nvPicPr>
        <xdr:cNvPr id="75" name="Рисунок 86" descr="2-23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81025" y="42929175"/>
          <a:ext cx="4572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82</xdr:row>
      <xdr:rowOff>0</xdr:rowOff>
    </xdr:from>
    <xdr:to>
      <xdr:col>2</xdr:col>
      <xdr:colOff>476250</xdr:colOff>
      <xdr:row>82</xdr:row>
      <xdr:rowOff>190500</xdr:rowOff>
    </xdr:to>
    <xdr:pic>
      <xdr:nvPicPr>
        <xdr:cNvPr id="76" name="Рисунок 87" descr="3-144 (42-50)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00075" y="43434000"/>
          <a:ext cx="43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88</xdr:row>
      <xdr:rowOff>85725</xdr:rowOff>
    </xdr:from>
    <xdr:to>
      <xdr:col>2</xdr:col>
      <xdr:colOff>476250</xdr:colOff>
      <xdr:row>88</xdr:row>
      <xdr:rowOff>190500</xdr:rowOff>
    </xdr:to>
    <xdr:pic>
      <xdr:nvPicPr>
        <xdr:cNvPr id="77" name="Рисунок 88" descr="87654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47405925"/>
          <a:ext cx="4476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89</xdr:row>
      <xdr:rowOff>152400</xdr:rowOff>
    </xdr:from>
    <xdr:to>
      <xdr:col>2</xdr:col>
      <xdr:colOff>466725</xdr:colOff>
      <xdr:row>89</xdr:row>
      <xdr:rowOff>190500</xdr:rowOff>
    </xdr:to>
    <xdr:pic>
      <xdr:nvPicPr>
        <xdr:cNvPr id="78" name="Рисунок 89" descr="5678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48120300"/>
          <a:ext cx="43815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90</xdr:row>
      <xdr:rowOff>19050</xdr:rowOff>
    </xdr:from>
    <xdr:to>
      <xdr:col>2</xdr:col>
      <xdr:colOff>447675</xdr:colOff>
      <xdr:row>90</xdr:row>
      <xdr:rowOff>190500</xdr:rowOff>
    </xdr:to>
    <xdr:pic>
      <xdr:nvPicPr>
        <xdr:cNvPr id="79" name="Рисунок 90" descr="3-143 (40-50)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9600" y="48634650"/>
          <a:ext cx="400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91</xdr:row>
      <xdr:rowOff>9525</xdr:rowOff>
    </xdr:from>
    <xdr:to>
      <xdr:col>2</xdr:col>
      <xdr:colOff>466725</xdr:colOff>
      <xdr:row>91</xdr:row>
      <xdr:rowOff>190500</xdr:rowOff>
    </xdr:to>
    <xdr:pic>
      <xdr:nvPicPr>
        <xdr:cNvPr id="80" name="Рисунок 91" descr="3-16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19125" y="49272825"/>
          <a:ext cx="4095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92</xdr:row>
      <xdr:rowOff>28575</xdr:rowOff>
    </xdr:from>
    <xdr:to>
      <xdr:col>2</xdr:col>
      <xdr:colOff>466725</xdr:colOff>
      <xdr:row>92</xdr:row>
      <xdr:rowOff>190500</xdr:rowOff>
    </xdr:to>
    <xdr:pic>
      <xdr:nvPicPr>
        <xdr:cNvPr id="81" name="Рисунок 92" descr="5-76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49939575"/>
          <a:ext cx="428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93</xdr:row>
      <xdr:rowOff>38100</xdr:rowOff>
    </xdr:from>
    <xdr:to>
      <xdr:col>2</xdr:col>
      <xdr:colOff>466725</xdr:colOff>
      <xdr:row>93</xdr:row>
      <xdr:rowOff>190500</xdr:rowOff>
    </xdr:to>
    <xdr:pic>
      <xdr:nvPicPr>
        <xdr:cNvPr id="82" name="Рисунок 93" descr="5-756 (2)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90550" y="50596800"/>
          <a:ext cx="438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19050</xdr:rowOff>
    </xdr:from>
    <xdr:to>
      <xdr:col>2</xdr:col>
      <xdr:colOff>495300</xdr:colOff>
      <xdr:row>97</xdr:row>
      <xdr:rowOff>190500</xdr:rowOff>
    </xdr:to>
    <xdr:pic>
      <xdr:nvPicPr>
        <xdr:cNvPr id="83" name="Рисунок 99" descr="37 - копия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71500" y="52959000"/>
          <a:ext cx="4857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98</xdr:row>
      <xdr:rowOff>104775</xdr:rowOff>
    </xdr:from>
    <xdr:to>
      <xdr:col>2</xdr:col>
      <xdr:colOff>504825</xdr:colOff>
      <xdr:row>98</xdr:row>
      <xdr:rowOff>190500</xdr:rowOff>
    </xdr:to>
    <xdr:pic>
      <xdr:nvPicPr>
        <xdr:cNvPr id="84" name="Рисунок 100" descr="4-654 (40-50)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09600" y="53340000"/>
          <a:ext cx="4572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99</xdr:row>
      <xdr:rowOff>114300</xdr:rowOff>
    </xdr:from>
    <xdr:to>
      <xdr:col>2</xdr:col>
      <xdr:colOff>476250</xdr:colOff>
      <xdr:row>99</xdr:row>
      <xdr:rowOff>190500</xdr:rowOff>
    </xdr:to>
    <xdr:pic>
      <xdr:nvPicPr>
        <xdr:cNvPr id="85" name="Рисунок 102" descr="35 - копия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90550" y="53644800"/>
          <a:ext cx="4476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100</xdr:row>
      <xdr:rowOff>161925</xdr:rowOff>
    </xdr:from>
    <xdr:to>
      <xdr:col>2</xdr:col>
      <xdr:colOff>485775</xdr:colOff>
      <xdr:row>100</xdr:row>
      <xdr:rowOff>190500</xdr:rowOff>
    </xdr:to>
    <xdr:pic>
      <xdr:nvPicPr>
        <xdr:cNvPr id="86" name="Рисунок 103" descr="9-6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71500" y="53987700"/>
          <a:ext cx="4762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101</xdr:row>
      <xdr:rowOff>0</xdr:rowOff>
    </xdr:from>
    <xdr:to>
      <xdr:col>2</xdr:col>
      <xdr:colOff>447675</xdr:colOff>
      <xdr:row>101</xdr:row>
      <xdr:rowOff>190500</xdr:rowOff>
    </xdr:to>
    <xdr:pic>
      <xdr:nvPicPr>
        <xdr:cNvPr id="87" name="Рисунок 104" descr="9-30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0075" y="54263925"/>
          <a:ext cx="4095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102</xdr:row>
      <xdr:rowOff>180975</xdr:rowOff>
    </xdr:from>
    <xdr:to>
      <xdr:col>2</xdr:col>
      <xdr:colOff>495300</xdr:colOff>
      <xdr:row>102</xdr:row>
      <xdr:rowOff>190500</xdr:rowOff>
    </xdr:to>
    <xdr:pic>
      <xdr:nvPicPr>
        <xdr:cNvPr id="88" name="Рисунок 105" descr="9-507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0" y="54883050"/>
          <a:ext cx="4857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103</xdr:row>
      <xdr:rowOff>114300</xdr:rowOff>
    </xdr:from>
    <xdr:to>
      <xdr:col>2</xdr:col>
      <xdr:colOff>476250</xdr:colOff>
      <xdr:row>103</xdr:row>
      <xdr:rowOff>190500</xdr:rowOff>
    </xdr:to>
    <xdr:pic>
      <xdr:nvPicPr>
        <xdr:cNvPr id="89" name="Рисунок 107" descr="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71500" y="55254525"/>
          <a:ext cx="4667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171450</xdr:rowOff>
    </xdr:from>
    <xdr:to>
      <xdr:col>2</xdr:col>
      <xdr:colOff>457200</xdr:colOff>
      <xdr:row>104</xdr:row>
      <xdr:rowOff>190500</xdr:rowOff>
    </xdr:to>
    <xdr:pic>
      <xdr:nvPicPr>
        <xdr:cNvPr id="90" name="Рисунок 108" descr="2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55645050"/>
          <a:ext cx="447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180975</xdr:rowOff>
    </xdr:from>
    <xdr:to>
      <xdr:col>2</xdr:col>
      <xdr:colOff>457200</xdr:colOff>
      <xdr:row>105</xdr:row>
      <xdr:rowOff>190500</xdr:rowOff>
    </xdr:to>
    <xdr:pic>
      <xdr:nvPicPr>
        <xdr:cNvPr id="91" name="Рисунок 110" descr="1-37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81025" y="55987950"/>
          <a:ext cx="4381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106</xdr:row>
      <xdr:rowOff>9525</xdr:rowOff>
    </xdr:from>
    <xdr:to>
      <xdr:col>2</xdr:col>
      <xdr:colOff>438150</xdr:colOff>
      <xdr:row>106</xdr:row>
      <xdr:rowOff>190500</xdr:rowOff>
    </xdr:to>
    <xdr:pic>
      <xdr:nvPicPr>
        <xdr:cNvPr id="92" name="Рисунок 111" descr="2-175 без пат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09600" y="56464200"/>
          <a:ext cx="390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107</xdr:row>
      <xdr:rowOff>76200</xdr:rowOff>
    </xdr:from>
    <xdr:to>
      <xdr:col>2</xdr:col>
      <xdr:colOff>485775</xdr:colOff>
      <xdr:row>107</xdr:row>
      <xdr:rowOff>190500</xdr:rowOff>
    </xdr:to>
    <xdr:pic>
      <xdr:nvPicPr>
        <xdr:cNvPr id="93" name="Рисунок 112" descr="5-76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57178575"/>
          <a:ext cx="4762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108</xdr:row>
      <xdr:rowOff>28575</xdr:rowOff>
    </xdr:from>
    <xdr:to>
      <xdr:col>2</xdr:col>
      <xdr:colOff>485775</xdr:colOff>
      <xdr:row>108</xdr:row>
      <xdr:rowOff>190500</xdr:rowOff>
    </xdr:to>
    <xdr:pic>
      <xdr:nvPicPr>
        <xdr:cNvPr id="94" name="Рисунок 113" descr="4-609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90550" y="57778650"/>
          <a:ext cx="457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109</xdr:row>
      <xdr:rowOff>19050</xdr:rowOff>
    </xdr:from>
    <xdr:to>
      <xdr:col>2</xdr:col>
      <xdr:colOff>466725</xdr:colOff>
      <xdr:row>109</xdr:row>
      <xdr:rowOff>190500</xdr:rowOff>
    </xdr:to>
    <xdr:pic>
      <xdr:nvPicPr>
        <xdr:cNvPr id="95" name="Рисунок 114" descr="4-331-03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90550" y="58454925"/>
          <a:ext cx="4381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110</xdr:row>
      <xdr:rowOff>0</xdr:rowOff>
    </xdr:from>
    <xdr:to>
      <xdr:col>2</xdr:col>
      <xdr:colOff>438150</xdr:colOff>
      <xdr:row>110</xdr:row>
      <xdr:rowOff>190500</xdr:rowOff>
    </xdr:to>
    <xdr:pic>
      <xdr:nvPicPr>
        <xdr:cNvPr id="96" name="Рисунок 115" descr="4-431-0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90550" y="59121675"/>
          <a:ext cx="4095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114300</xdr:rowOff>
    </xdr:from>
    <xdr:to>
      <xdr:col>2</xdr:col>
      <xdr:colOff>476250</xdr:colOff>
      <xdr:row>111</xdr:row>
      <xdr:rowOff>190500</xdr:rowOff>
    </xdr:to>
    <xdr:pic>
      <xdr:nvPicPr>
        <xdr:cNvPr id="97" name="Рисунок 116" descr="4-521 (40-50)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81025" y="59921775"/>
          <a:ext cx="4572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112</xdr:row>
      <xdr:rowOff>95250</xdr:rowOff>
    </xdr:from>
    <xdr:to>
      <xdr:col>2</xdr:col>
      <xdr:colOff>533400</xdr:colOff>
      <xdr:row>112</xdr:row>
      <xdr:rowOff>190500</xdr:rowOff>
    </xdr:to>
    <xdr:pic>
      <xdr:nvPicPr>
        <xdr:cNvPr id="98" name="Рисунок 117" descr="4-685 (2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90550" y="60588525"/>
          <a:ext cx="504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47625</xdr:rowOff>
    </xdr:from>
    <xdr:to>
      <xdr:col>2</xdr:col>
      <xdr:colOff>457200</xdr:colOff>
      <xdr:row>113</xdr:row>
      <xdr:rowOff>190500</xdr:rowOff>
    </xdr:to>
    <xdr:pic>
      <xdr:nvPicPr>
        <xdr:cNvPr id="99" name="Рисунок 118" descr="4-652 (42-48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81025" y="60979050"/>
          <a:ext cx="4381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114</xdr:row>
      <xdr:rowOff>38100</xdr:rowOff>
    </xdr:from>
    <xdr:to>
      <xdr:col>2</xdr:col>
      <xdr:colOff>466725</xdr:colOff>
      <xdr:row>114</xdr:row>
      <xdr:rowOff>190500</xdr:rowOff>
    </xdr:to>
    <xdr:pic>
      <xdr:nvPicPr>
        <xdr:cNvPr id="100" name="Рисунок 119" descr="39 - копия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28650" y="61407675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115</xdr:row>
      <xdr:rowOff>38100</xdr:rowOff>
    </xdr:from>
    <xdr:to>
      <xdr:col>2</xdr:col>
      <xdr:colOff>485775</xdr:colOff>
      <xdr:row>115</xdr:row>
      <xdr:rowOff>190500</xdr:rowOff>
    </xdr:to>
    <xdr:pic>
      <xdr:nvPicPr>
        <xdr:cNvPr id="101" name="Рисунок 120" descr="37 - копия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38175" y="61845825"/>
          <a:ext cx="4095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116</xdr:row>
      <xdr:rowOff>114300</xdr:rowOff>
    </xdr:from>
    <xdr:to>
      <xdr:col>2</xdr:col>
      <xdr:colOff>504825</xdr:colOff>
      <xdr:row>116</xdr:row>
      <xdr:rowOff>190500</xdr:rowOff>
    </xdr:to>
    <xdr:pic>
      <xdr:nvPicPr>
        <xdr:cNvPr id="102" name="Рисунок 122" descr="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81025" y="62360175"/>
          <a:ext cx="485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117</xdr:row>
      <xdr:rowOff>9525</xdr:rowOff>
    </xdr:from>
    <xdr:to>
      <xdr:col>2</xdr:col>
      <xdr:colOff>400050</xdr:colOff>
      <xdr:row>117</xdr:row>
      <xdr:rowOff>190500</xdr:rowOff>
    </xdr:to>
    <xdr:pic>
      <xdr:nvPicPr>
        <xdr:cNvPr id="103" name="Рисунок 123" descr="8-46 (40-48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90550" y="62588775"/>
          <a:ext cx="3714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118</xdr:row>
      <xdr:rowOff>66675</xdr:rowOff>
    </xdr:from>
    <xdr:to>
      <xdr:col>2</xdr:col>
      <xdr:colOff>523875</xdr:colOff>
      <xdr:row>118</xdr:row>
      <xdr:rowOff>190500</xdr:rowOff>
    </xdr:to>
    <xdr:pic>
      <xdr:nvPicPr>
        <xdr:cNvPr id="104" name="Рисунок 124" descr="8-42 (40-50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09600" y="63188850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114300</xdr:rowOff>
    </xdr:from>
    <xdr:to>
      <xdr:col>2</xdr:col>
      <xdr:colOff>495300</xdr:colOff>
      <xdr:row>119</xdr:row>
      <xdr:rowOff>190500</xdr:rowOff>
    </xdr:to>
    <xdr:pic>
      <xdr:nvPicPr>
        <xdr:cNvPr id="105" name="Рисунок 125" descr="8-42-01 (40-50)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81025" y="63779400"/>
          <a:ext cx="4762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120</xdr:row>
      <xdr:rowOff>104775</xdr:rowOff>
    </xdr:from>
    <xdr:to>
      <xdr:col>2</xdr:col>
      <xdr:colOff>523875</xdr:colOff>
      <xdr:row>120</xdr:row>
      <xdr:rowOff>190500</xdr:rowOff>
    </xdr:to>
    <xdr:pic>
      <xdr:nvPicPr>
        <xdr:cNvPr id="106" name="Рисунок 126" descr="8-43 (42-48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09600" y="64312800"/>
          <a:ext cx="4762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85725</xdr:rowOff>
    </xdr:from>
    <xdr:to>
      <xdr:col>2</xdr:col>
      <xdr:colOff>485775</xdr:colOff>
      <xdr:row>122</xdr:row>
      <xdr:rowOff>190500</xdr:rowOff>
    </xdr:to>
    <xdr:pic>
      <xdr:nvPicPr>
        <xdr:cNvPr id="107" name="Рисунок 128" descr="5-42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81025" y="65379600"/>
          <a:ext cx="4667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76200</xdr:rowOff>
    </xdr:from>
    <xdr:to>
      <xdr:col>2</xdr:col>
      <xdr:colOff>485775</xdr:colOff>
      <xdr:row>123</xdr:row>
      <xdr:rowOff>190500</xdr:rowOff>
    </xdr:to>
    <xdr:pic>
      <xdr:nvPicPr>
        <xdr:cNvPr id="108" name="Рисунок 129" descr="5-636 (40-50)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81025" y="65808225"/>
          <a:ext cx="4667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124</xdr:row>
      <xdr:rowOff>76200</xdr:rowOff>
    </xdr:from>
    <xdr:to>
      <xdr:col>2</xdr:col>
      <xdr:colOff>466725</xdr:colOff>
      <xdr:row>124</xdr:row>
      <xdr:rowOff>190500</xdr:rowOff>
    </xdr:to>
    <xdr:pic>
      <xdr:nvPicPr>
        <xdr:cNvPr id="109" name="Рисунок 130" descr="1-269-0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90550" y="66246375"/>
          <a:ext cx="4381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125</xdr:row>
      <xdr:rowOff>114300</xdr:rowOff>
    </xdr:from>
    <xdr:to>
      <xdr:col>2</xdr:col>
      <xdr:colOff>495300</xdr:colOff>
      <xdr:row>125</xdr:row>
      <xdr:rowOff>190500</xdr:rowOff>
    </xdr:to>
    <xdr:pic>
      <xdr:nvPicPr>
        <xdr:cNvPr id="110" name="Рисунок 131" descr="2-247 без карман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66970275"/>
          <a:ext cx="4667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126</xdr:row>
      <xdr:rowOff>114300</xdr:rowOff>
    </xdr:from>
    <xdr:to>
      <xdr:col>2</xdr:col>
      <xdr:colOff>476250</xdr:colOff>
      <xdr:row>126</xdr:row>
      <xdr:rowOff>190500</xdr:rowOff>
    </xdr:to>
    <xdr:pic>
      <xdr:nvPicPr>
        <xdr:cNvPr id="111" name="Рисунок 132" descr="1-376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90550" y="67656075"/>
          <a:ext cx="4476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127</xdr:row>
      <xdr:rowOff>28575</xdr:rowOff>
    </xdr:from>
    <xdr:to>
      <xdr:col>2</xdr:col>
      <xdr:colOff>438150</xdr:colOff>
      <xdr:row>127</xdr:row>
      <xdr:rowOff>190500</xdr:rowOff>
    </xdr:to>
    <xdr:pic>
      <xdr:nvPicPr>
        <xdr:cNvPr id="112" name="Рисунок 133" descr="2-7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68256150"/>
          <a:ext cx="3619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28575</xdr:rowOff>
    </xdr:from>
    <xdr:to>
      <xdr:col>2</xdr:col>
      <xdr:colOff>466725</xdr:colOff>
      <xdr:row>128</xdr:row>
      <xdr:rowOff>190500</xdr:rowOff>
    </xdr:to>
    <xdr:pic>
      <xdr:nvPicPr>
        <xdr:cNvPr id="113" name="Рисунок 134" descr="3-134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81025" y="68941950"/>
          <a:ext cx="4476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129</xdr:row>
      <xdr:rowOff>66675</xdr:rowOff>
    </xdr:from>
    <xdr:to>
      <xdr:col>2</xdr:col>
      <xdr:colOff>466725</xdr:colOff>
      <xdr:row>129</xdr:row>
      <xdr:rowOff>190500</xdr:rowOff>
    </xdr:to>
    <xdr:pic>
      <xdr:nvPicPr>
        <xdr:cNvPr id="114" name="Рисунок 135" descr="5-25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90550" y="69665850"/>
          <a:ext cx="4381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130</xdr:row>
      <xdr:rowOff>161925</xdr:rowOff>
    </xdr:from>
    <xdr:to>
      <xdr:col>2</xdr:col>
      <xdr:colOff>466725</xdr:colOff>
      <xdr:row>130</xdr:row>
      <xdr:rowOff>190500</xdr:rowOff>
    </xdr:to>
    <xdr:pic>
      <xdr:nvPicPr>
        <xdr:cNvPr id="115" name="Рисунок 136" descr="09876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70446900"/>
          <a:ext cx="4381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131</xdr:row>
      <xdr:rowOff>142875</xdr:rowOff>
    </xdr:from>
    <xdr:to>
      <xdr:col>2</xdr:col>
      <xdr:colOff>466725</xdr:colOff>
      <xdr:row>131</xdr:row>
      <xdr:rowOff>190500</xdr:rowOff>
    </xdr:to>
    <xdr:pic>
      <xdr:nvPicPr>
        <xdr:cNvPr id="116" name="Рисунок 137" descr="2-25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71500" y="71113650"/>
          <a:ext cx="4572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132</xdr:row>
      <xdr:rowOff>142875</xdr:rowOff>
    </xdr:from>
    <xdr:to>
      <xdr:col>2</xdr:col>
      <xdr:colOff>476250</xdr:colOff>
      <xdr:row>132</xdr:row>
      <xdr:rowOff>190500</xdr:rowOff>
    </xdr:to>
    <xdr:pic>
      <xdr:nvPicPr>
        <xdr:cNvPr id="117" name="Рисунок 138" descr="7-43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90550" y="71799450"/>
          <a:ext cx="4476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133</xdr:row>
      <xdr:rowOff>114300</xdr:rowOff>
    </xdr:from>
    <xdr:to>
      <xdr:col>2</xdr:col>
      <xdr:colOff>457200</xdr:colOff>
      <xdr:row>133</xdr:row>
      <xdr:rowOff>190500</xdr:rowOff>
    </xdr:to>
    <xdr:pic>
      <xdr:nvPicPr>
        <xdr:cNvPr id="118" name="Рисунок 139" descr="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72456675"/>
          <a:ext cx="4191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104775</xdr:rowOff>
    </xdr:from>
    <xdr:to>
      <xdr:col>2</xdr:col>
      <xdr:colOff>485775</xdr:colOff>
      <xdr:row>136</xdr:row>
      <xdr:rowOff>190500</xdr:rowOff>
    </xdr:to>
    <xdr:pic>
      <xdr:nvPicPr>
        <xdr:cNvPr id="119" name="Рисунок 143" descr="4-663-0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71500" y="74009250"/>
          <a:ext cx="4762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137</xdr:row>
      <xdr:rowOff>152400</xdr:rowOff>
    </xdr:from>
    <xdr:to>
      <xdr:col>2</xdr:col>
      <xdr:colOff>466725</xdr:colOff>
      <xdr:row>137</xdr:row>
      <xdr:rowOff>190500</xdr:rowOff>
    </xdr:to>
    <xdr:pic>
      <xdr:nvPicPr>
        <xdr:cNvPr id="120" name="Рисунок 144" descr="4-647 (40-50)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00075" y="74599800"/>
          <a:ext cx="4286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139</xdr:row>
      <xdr:rowOff>85725</xdr:rowOff>
    </xdr:from>
    <xdr:to>
      <xdr:col>2</xdr:col>
      <xdr:colOff>485775</xdr:colOff>
      <xdr:row>139</xdr:row>
      <xdr:rowOff>190500</xdr:rowOff>
    </xdr:to>
    <xdr:pic>
      <xdr:nvPicPr>
        <xdr:cNvPr id="121" name="Рисунок 146" descr="4-58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90550" y="75618975"/>
          <a:ext cx="4572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133350</xdr:rowOff>
    </xdr:from>
    <xdr:to>
      <xdr:col>2</xdr:col>
      <xdr:colOff>476250</xdr:colOff>
      <xdr:row>140</xdr:row>
      <xdr:rowOff>190500</xdr:rowOff>
    </xdr:to>
    <xdr:pic>
      <xdr:nvPicPr>
        <xdr:cNvPr id="122" name="Рисунок 147" descr="8-37 (40-48)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81025" y="76209525"/>
          <a:ext cx="45720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47625</xdr:rowOff>
    </xdr:from>
    <xdr:to>
      <xdr:col>2</xdr:col>
      <xdr:colOff>466725</xdr:colOff>
      <xdr:row>143</xdr:row>
      <xdr:rowOff>190500</xdr:rowOff>
    </xdr:to>
    <xdr:pic>
      <xdr:nvPicPr>
        <xdr:cNvPr id="123" name="Рисунок 148" descr="1-240-0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81025" y="77752575"/>
          <a:ext cx="447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114300</xdr:rowOff>
    </xdr:from>
    <xdr:to>
      <xdr:col>2</xdr:col>
      <xdr:colOff>466725</xdr:colOff>
      <xdr:row>144</xdr:row>
      <xdr:rowOff>190500</xdr:rowOff>
    </xdr:to>
    <xdr:pic>
      <xdr:nvPicPr>
        <xdr:cNvPr id="124" name="Рисунок 149" descr="2-233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81025" y="78362175"/>
          <a:ext cx="4476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76200</xdr:rowOff>
    </xdr:from>
    <xdr:to>
      <xdr:col>2</xdr:col>
      <xdr:colOff>466725</xdr:colOff>
      <xdr:row>145</xdr:row>
      <xdr:rowOff>190500</xdr:rowOff>
    </xdr:to>
    <xdr:pic>
      <xdr:nvPicPr>
        <xdr:cNvPr id="125" name="Рисунок 150" descr="7-42 (2)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81025" y="78867000"/>
          <a:ext cx="4476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147</xdr:row>
      <xdr:rowOff>190500</xdr:rowOff>
    </xdr:from>
    <xdr:to>
      <xdr:col>2</xdr:col>
      <xdr:colOff>447675</xdr:colOff>
      <xdr:row>147</xdr:row>
      <xdr:rowOff>190500</xdr:rowOff>
    </xdr:to>
    <xdr:pic>
      <xdr:nvPicPr>
        <xdr:cNvPr id="126" name="Рисунок 136" descr="1 (3)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" y="800671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146</xdr:row>
      <xdr:rowOff>47625</xdr:rowOff>
    </xdr:from>
    <xdr:to>
      <xdr:col>2</xdr:col>
      <xdr:colOff>438150</xdr:colOff>
      <xdr:row>146</xdr:row>
      <xdr:rowOff>190500</xdr:rowOff>
    </xdr:to>
    <xdr:pic>
      <xdr:nvPicPr>
        <xdr:cNvPr id="127" name="Рисунок 152" descr="3-144 (42-50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79381350"/>
          <a:ext cx="4000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114300</xdr:rowOff>
    </xdr:from>
    <xdr:to>
      <xdr:col>2</xdr:col>
      <xdr:colOff>457200</xdr:colOff>
      <xdr:row>148</xdr:row>
      <xdr:rowOff>190500</xdr:rowOff>
    </xdr:to>
    <xdr:pic>
      <xdr:nvPicPr>
        <xdr:cNvPr id="128" name="Рисунок 153" descr="2-3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80533875"/>
          <a:ext cx="4476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57150</xdr:rowOff>
    </xdr:from>
    <xdr:to>
      <xdr:col>2</xdr:col>
      <xdr:colOff>447675</xdr:colOff>
      <xdr:row>149</xdr:row>
      <xdr:rowOff>190500</xdr:rowOff>
    </xdr:to>
    <xdr:pic>
      <xdr:nvPicPr>
        <xdr:cNvPr id="129" name="Рисунок 154" descr="5-752 (2)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1500" y="81019650"/>
          <a:ext cx="4381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150</xdr:row>
      <xdr:rowOff>76200</xdr:rowOff>
    </xdr:from>
    <xdr:to>
      <xdr:col>2</xdr:col>
      <xdr:colOff>447675</xdr:colOff>
      <xdr:row>150</xdr:row>
      <xdr:rowOff>190500</xdr:rowOff>
    </xdr:to>
    <xdr:pic>
      <xdr:nvPicPr>
        <xdr:cNvPr id="130" name="Рисунок 155" descr="5-753 (2)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19125" y="81581625"/>
          <a:ext cx="3905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151</xdr:row>
      <xdr:rowOff>57150</xdr:rowOff>
    </xdr:from>
    <xdr:to>
      <xdr:col>2</xdr:col>
      <xdr:colOff>466725</xdr:colOff>
      <xdr:row>151</xdr:row>
      <xdr:rowOff>190500</xdr:rowOff>
    </xdr:to>
    <xdr:pic>
      <xdr:nvPicPr>
        <xdr:cNvPr id="131" name="Рисунок 156" descr="5-759 (2)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19125" y="82105500"/>
          <a:ext cx="4095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66675</xdr:rowOff>
    </xdr:from>
    <xdr:to>
      <xdr:col>2</xdr:col>
      <xdr:colOff>447675</xdr:colOff>
      <xdr:row>152</xdr:row>
      <xdr:rowOff>190500</xdr:rowOff>
    </xdr:to>
    <xdr:pic>
      <xdr:nvPicPr>
        <xdr:cNvPr id="132" name="Рисунок 157" descr="5-751 (2)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71500" y="82657950"/>
          <a:ext cx="4381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153</xdr:row>
      <xdr:rowOff>19050</xdr:rowOff>
    </xdr:from>
    <xdr:to>
      <xdr:col>2</xdr:col>
      <xdr:colOff>466725</xdr:colOff>
      <xdr:row>153</xdr:row>
      <xdr:rowOff>190500</xdr:rowOff>
    </xdr:to>
    <xdr:pic>
      <xdr:nvPicPr>
        <xdr:cNvPr id="133" name="Рисунок 158" descr="3-15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19125" y="83153250"/>
          <a:ext cx="409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155</xdr:row>
      <xdr:rowOff>152400</xdr:rowOff>
    </xdr:from>
    <xdr:to>
      <xdr:col>2</xdr:col>
      <xdr:colOff>485775</xdr:colOff>
      <xdr:row>155</xdr:row>
      <xdr:rowOff>190500</xdr:rowOff>
    </xdr:to>
    <xdr:pic>
      <xdr:nvPicPr>
        <xdr:cNvPr id="134" name="Рисунок 160" descr="4-663-0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00075" y="84477225"/>
          <a:ext cx="4476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156</xdr:row>
      <xdr:rowOff>180975</xdr:rowOff>
    </xdr:from>
    <xdr:to>
      <xdr:col>2</xdr:col>
      <xdr:colOff>466725</xdr:colOff>
      <xdr:row>156</xdr:row>
      <xdr:rowOff>190500</xdr:rowOff>
    </xdr:to>
    <xdr:pic>
      <xdr:nvPicPr>
        <xdr:cNvPr id="135" name="Рисунок 161" descr="4-647 (40-50)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90550" y="84943950"/>
          <a:ext cx="4381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158</xdr:row>
      <xdr:rowOff>190500</xdr:rowOff>
    </xdr:from>
    <xdr:to>
      <xdr:col>2</xdr:col>
      <xdr:colOff>485775</xdr:colOff>
      <xdr:row>158</xdr:row>
      <xdr:rowOff>190500</xdr:rowOff>
    </xdr:to>
    <xdr:pic>
      <xdr:nvPicPr>
        <xdr:cNvPr id="136" name="Рисунок 163" descr="4-585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71500" y="8582977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159</xdr:row>
      <xdr:rowOff>104775</xdr:rowOff>
    </xdr:from>
    <xdr:to>
      <xdr:col>2</xdr:col>
      <xdr:colOff>504825</xdr:colOff>
      <xdr:row>159</xdr:row>
      <xdr:rowOff>190500</xdr:rowOff>
    </xdr:to>
    <xdr:pic>
      <xdr:nvPicPr>
        <xdr:cNvPr id="137" name="Рисунок 164" descr="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86182200"/>
          <a:ext cx="4762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160</xdr:row>
      <xdr:rowOff>19050</xdr:rowOff>
    </xdr:from>
    <xdr:to>
      <xdr:col>2</xdr:col>
      <xdr:colOff>476250</xdr:colOff>
      <xdr:row>160</xdr:row>
      <xdr:rowOff>190500</xdr:rowOff>
    </xdr:to>
    <xdr:pic>
      <xdr:nvPicPr>
        <xdr:cNvPr id="138" name="Рисунок 165" descr="4-595-0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90550" y="86639400"/>
          <a:ext cx="4476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161</xdr:row>
      <xdr:rowOff>66675</xdr:rowOff>
    </xdr:from>
    <xdr:to>
      <xdr:col>2</xdr:col>
      <xdr:colOff>457200</xdr:colOff>
      <xdr:row>161</xdr:row>
      <xdr:rowOff>190500</xdr:rowOff>
    </xdr:to>
    <xdr:pic>
      <xdr:nvPicPr>
        <xdr:cNvPr id="139" name="Рисунок 166" descr="4-24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90550" y="87229950"/>
          <a:ext cx="428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114300</xdr:rowOff>
    </xdr:from>
    <xdr:to>
      <xdr:col>2</xdr:col>
      <xdr:colOff>447675</xdr:colOff>
      <xdr:row>163</xdr:row>
      <xdr:rowOff>190500</xdr:rowOff>
    </xdr:to>
    <xdr:pic>
      <xdr:nvPicPr>
        <xdr:cNvPr id="140" name="Рисунок 168" descr="2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88363425"/>
          <a:ext cx="438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164</xdr:row>
      <xdr:rowOff>76200</xdr:rowOff>
    </xdr:from>
    <xdr:to>
      <xdr:col>2</xdr:col>
      <xdr:colOff>476250</xdr:colOff>
      <xdr:row>164</xdr:row>
      <xdr:rowOff>190500</xdr:rowOff>
    </xdr:to>
    <xdr:pic>
      <xdr:nvPicPr>
        <xdr:cNvPr id="141" name="Рисунок 169" descr="3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88763475"/>
          <a:ext cx="4572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165</xdr:row>
      <xdr:rowOff>104775</xdr:rowOff>
    </xdr:from>
    <xdr:to>
      <xdr:col>2</xdr:col>
      <xdr:colOff>457200</xdr:colOff>
      <xdr:row>165</xdr:row>
      <xdr:rowOff>190500</xdr:rowOff>
    </xdr:to>
    <xdr:pic>
      <xdr:nvPicPr>
        <xdr:cNvPr id="142" name="Рисунок 170" descr="3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89230200"/>
          <a:ext cx="438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166</xdr:row>
      <xdr:rowOff>104775</xdr:rowOff>
    </xdr:from>
    <xdr:to>
      <xdr:col>2</xdr:col>
      <xdr:colOff>485775</xdr:colOff>
      <xdr:row>166</xdr:row>
      <xdr:rowOff>190500</xdr:rowOff>
    </xdr:to>
    <xdr:pic>
      <xdr:nvPicPr>
        <xdr:cNvPr id="143" name="Рисунок 171" descr="5-646 (40-48)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81025" y="89668350"/>
          <a:ext cx="46672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</xdr:row>
      <xdr:rowOff>38100</xdr:rowOff>
    </xdr:from>
    <xdr:to>
      <xdr:col>2</xdr:col>
      <xdr:colOff>438150</xdr:colOff>
      <xdr:row>25</xdr:row>
      <xdr:rowOff>190500</xdr:rowOff>
    </xdr:to>
    <xdr:pic>
      <xdr:nvPicPr>
        <xdr:cNvPr id="144" name="Рисунок 171" descr="4-683-01 (2)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71500" y="141922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167</xdr:row>
      <xdr:rowOff>114300</xdr:rowOff>
    </xdr:from>
    <xdr:to>
      <xdr:col>2</xdr:col>
      <xdr:colOff>485775</xdr:colOff>
      <xdr:row>167</xdr:row>
      <xdr:rowOff>190500</xdr:rowOff>
    </xdr:to>
    <xdr:pic>
      <xdr:nvPicPr>
        <xdr:cNvPr id="145" name="Рисунок 172" descr="февра12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90116025"/>
          <a:ext cx="4572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168</xdr:row>
      <xdr:rowOff>76200</xdr:rowOff>
    </xdr:from>
    <xdr:to>
      <xdr:col>2</xdr:col>
      <xdr:colOff>466725</xdr:colOff>
      <xdr:row>168</xdr:row>
      <xdr:rowOff>190500</xdr:rowOff>
    </xdr:to>
    <xdr:pic>
      <xdr:nvPicPr>
        <xdr:cNvPr id="146" name="Рисунок 173" descr="2-32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90550" y="90725625"/>
          <a:ext cx="4381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169</xdr:row>
      <xdr:rowOff>200025</xdr:rowOff>
    </xdr:from>
    <xdr:to>
      <xdr:col>2</xdr:col>
      <xdr:colOff>447675</xdr:colOff>
      <xdr:row>169</xdr:row>
      <xdr:rowOff>200025</xdr:rowOff>
    </xdr:to>
    <xdr:pic>
      <xdr:nvPicPr>
        <xdr:cNvPr id="147" name="Рисунок 174" descr="2-322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81025" y="914971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170</xdr:row>
      <xdr:rowOff>28575</xdr:rowOff>
    </xdr:from>
    <xdr:to>
      <xdr:col>2</xdr:col>
      <xdr:colOff>381000</xdr:colOff>
      <xdr:row>170</xdr:row>
      <xdr:rowOff>190500</xdr:rowOff>
    </xdr:to>
    <xdr:pic>
      <xdr:nvPicPr>
        <xdr:cNvPr id="148" name="Рисунок 175" descr="5-458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76275" y="91973400"/>
          <a:ext cx="2667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171</xdr:row>
      <xdr:rowOff>28575</xdr:rowOff>
    </xdr:from>
    <xdr:to>
      <xdr:col>2</xdr:col>
      <xdr:colOff>419100</xdr:colOff>
      <xdr:row>171</xdr:row>
      <xdr:rowOff>190500</xdr:rowOff>
    </xdr:to>
    <xdr:pic>
      <xdr:nvPicPr>
        <xdr:cNvPr id="149" name="Рисунок 176" descr="5-103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38175" y="92621100"/>
          <a:ext cx="3429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172</xdr:row>
      <xdr:rowOff>123825</xdr:rowOff>
    </xdr:from>
    <xdr:to>
      <xdr:col>2</xdr:col>
      <xdr:colOff>476250</xdr:colOff>
      <xdr:row>172</xdr:row>
      <xdr:rowOff>190500</xdr:rowOff>
    </xdr:to>
    <xdr:pic>
      <xdr:nvPicPr>
        <xdr:cNvPr id="150" name="Рисунок 182" descr="5-7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93364050"/>
          <a:ext cx="45720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173</xdr:row>
      <xdr:rowOff>47625</xdr:rowOff>
    </xdr:from>
    <xdr:to>
      <xdr:col>2</xdr:col>
      <xdr:colOff>447675</xdr:colOff>
      <xdr:row>173</xdr:row>
      <xdr:rowOff>190500</xdr:rowOff>
    </xdr:to>
    <xdr:pic>
      <xdr:nvPicPr>
        <xdr:cNvPr id="151" name="Рисунок 183" descr="9-35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00075" y="93935550"/>
          <a:ext cx="4095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175</xdr:row>
      <xdr:rowOff>57150</xdr:rowOff>
    </xdr:from>
    <xdr:to>
      <xdr:col>2</xdr:col>
      <xdr:colOff>447675</xdr:colOff>
      <xdr:row>175</xdr:row>
      <xdr:rowOff>190500</xdr:rowOff>
    </xdr:to>
    <xdr:pic>
      <xdr:nvPicPr>
        <xdr:cNvPr id="152" name="Рисунок 185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8650" y="95030925"/>
          <a:ext cx="3810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176</xdr:row>
      <xdr:rowOff>47625</xdr:rowOff>
    </xdr:from>
    <xdr:to>
      <xdr:col>2</xdr:col>
      <xdr:colOff>438150</xdr:colOff>
      <xdr:row>176</xdr:row>
      <xdr:rowOff>190500</xdr:rowOff>
    </xdr:to>
    <xdr:pic>
      <xdr:nvPicPr>
        <xdr:cNvPr id="153" name="Рисунок 186" descr="9-356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81025" y="95564325"/>
          <a:ext cx="4191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178</xdr:row>
      <xdr:rowOff>38100</xdr:rowOff>
    </xdr:from>
    <xdr:to>
      <xdr:col>2</xdr:col>
      <xdr:colOff>419100</xdr:colOff>
      <xdr:row>178</xdr:row>
      <xdr:rowOff>190500</xdr:rowOff>
    </xdr:to>
    <xdr:pic>
      <xdr:nvPicPr>
        <xdr:cNvPr id="154" name="Рисунок 187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90550" y="96983550"/>
          <a:ext cx="390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114300</xdr:rowOff>
    </xdr:from>
    <xdr:to>
      <xdr:col>2</xdr:col>
      <xdr:colOff>457200</xdr:colOff>
      <xdr:row>177</xdr:row>
      <xdr:rowOff>190500</xdr:rowOff>
    </xdr:to>
    <xdr:pic>
      <xdr:nvPicPr>
        <xdr:cNvPr id="155" name="Рисунок 188" descr="9-628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1500" y="96278700"/>
          <a:ext cx="4476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179</xdr:row>
      <xdr:rowOff>180975</xdr:rowOff>
    </xdr:from>
    <xdr:to>
      <xdr:col>2</xdr:col>
      <xdr:colOff>466725</xdr:colOff>
      <xdr:row>179</xdr:row>
      <xdr:rowOff>190500</xdr:rowOff>
    </xdr:to>
    <xdr:pic>
      <xdr:nvPicPr>
        <xdr:cNvPr id="156" name="Рисунок 189" descr="1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90550" y="97774125"/>
          <a:ext cx="4381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180</xdr:row>
      <xdr:rowOff>180975</xdr:rowOff>
    </xdr:from>
    <xdr:to>
      <xdr:col>2</xdr:col>
      <xdr:colOff>476250</xdr:colOff>
      <xdr:row>180</xdr:row>
      <xdr:rowOff>190500</xdr:rowOff>
    </xdr:to>
    <xdr:pic>
      <xdr:nvPicPr>
        <xdr:cNvPr id="157" name="Рисунок 190" descr="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98317050"/>
          <a:ext cx="4476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181</xdr:row>
      <xdr:rowOff>104775</xdr:rowOff>
    </xdr:from>
    <xdr:to>
      <xdr:col>2</xdr:col>
      <xdr:colOff>485775</xdr:colOff>
      <xdr:row>181</xdr:row>
      <xdr:rowOff>190500</xdr:rowOff>
    </xdr:to>
    <xdr:pic>
      <xdr:nvPicPr>
        <xdr:cNvPr id="158" name="Рисунок 191" descr="4-53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81025" y="98783775"/>
          <a:ext cx="46672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183</xdr:row>
      <xdr:rowOff>47625</xdr:rowOff>
    </xdr:from>
    <xdr:to>
      <xdr:col>2</xdr:col>
      <xdr:colOff>457200</xdr:colOff>
      <xdr:row>183</xdr:row>
      <xdr:rowOff>190500</xdr:rowOff>
    </xdr:to>
    <xdr:pic>
      <xdr:nvPicPr>
        <xdr:cNvPr id="159" name="Рисунок 193" descr="9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09600" y="99812475"/>
          <a:ext cx="4095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47625</xdr:rowOff>
    </xdr:from>
    <xdr:to>
      <xdr:col>2</xdr:col>
      <xdr:colOff>466725</xdr:colOff>
      <xdr:row>184</xdr:row>
      <xdr:rowOff>190500</xdr:rowOff>
    </xdr:to>
    <xdr:pic>
      <xdr:nvPicPr>
        <xdr:cNvPr id="160" name="Рисунок 194" descr="4-677-0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71500" y="100355400"/>
          <a:ext cx="4572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185</xdr:row>
      <xdr:rowOff>104775</xdr:rowOff>
    </xdr:from>
    <xdr:to>
      <xdr:col>2</xdr:col>
      <xdr:colOff>457200</xdr:colOff>
      <xdr:row>185</xdr:row>
      <xdr:rowOff>190500</xdr:rowOff>
    </xdr:to>
    <xdr:pic>
      <xdr:nvPicPr>
        <xdr:cNvPr id="161" name="Рисунок 195" descr="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81025" y="100745925"/>
          <a:ext cx="438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186</xdr:row>
      <xdr:rowOff>123825</xdr:rowOff>
    </xdr:from>
    <xdr:to>
      <xdr:col>2</xdr:col>
      <xdr:colOff>447675</xdr:colOff>
      <xdr:row>186</xdr:row>
      <xdr:rowOff>190500</xdr:rowOff>
    </xdr:to>
    <xdr:pic>
      <xdr:nvPicPr>
        <xdr:cNvPr id="162" name="Рисунок 196" descr="3333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90550" y="101098350"/>
          <a:ext cx="41910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187</xdr:row>
      <xdr:rowOff>133350</xdr:rowOff>
    </xdr:from>
    <xdr:to>
      <xdr:col>2</xdr:col>
      <xdr:colOff>485775</xdr:colOff>
      <xdr:row>187</xdr:row>
      <xdr:rowOff>190500</xdr:rowOff>
    </xdr:to>
    <xdr:pic>
      <xdr:nvPicPr>
        <xdr:cNvPr id="163" name="Рисунок 199" descr="4-684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1500" y="101441250"/>
          <a:ext cx="4762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188</xdr:row>
      <xdr:rowOff>161925</xdr:rowOff>
    </xdr:from>
    <xdr:to>
      <xdr:col>2</xdr:col>
      <xdr:colOff>514350</xdr:colOff>
      <xdr:row>188</xdr:row>
      <xdr:rowOff>190500</xdr:rowOff>
    </xdr:to>
    <xdr:pic>
      <xdr:nvPicPr>
        <xdr:cNvPr id="164" name="Рисунок 200" descr="4-649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90550" y="101803200"/>
          <a:ext cx="4857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189</xdr:row>
      <xdr:rowOff>238125</xdr:rowOff>
    </xdr:from>
    <xdr:to>
      <xdr:col>2</xdr:col>
      <xdr:colOff>457200</xdr:colOff>
      <xdr:row>190</xdr:row>
      <xdr:rowOff>0</xdr:rowOff>
    </xdr:to>
    <xdr:pic>
      <xdr:nvPicPr>
        <xdr:cNvPr id="165" name="Рисунок 201" descr="4-685 (2)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81025" y="10220325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200</xdr:row>
      <xdr:rowOff>114300</xdr:rowOff>
    </xdr:from>
    <xdr:to>
      <xdr:col>2</xdr:col>
      <xdr:colOff>457200</xdr:colOff>
      <xdr:row>200</xdr:row>
      <xdr:rowOff>190500</xdr:rowOff>
    </xdr:to>
    <xdr:pic>
      <xdr:nvPicPr>
        <xdr:cNvPr id="166" name="Рисунок 202" descr="5-757 (2)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00075" y="108013500"/>
          <a:ext cx="4191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190</xdr:row>
      <xdr:rowOff>85725</xdr:rowOff>
    </xdr:from>
    <xdr:to>
      <xdr:col>2</xdr:col>
      <xdr:colOff>476250</xdr:colOff>
      <xdr:row>190</xdr:row>
      <xdr:rowOff>190500</xdr:rowOff>
    </xdr:to>
    <xdr:pic>
      <xdr:nvPicPr>
        <xdr:cNvPr id="167" name="Рисунок 203" descr="5-758 (2)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81025" y="102288975"/>
          <a:ext cx="4572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191</xdr:row>
      <xdr:rowOff>123825</xdr:rowOff>
    </xdr:from>
    <xdr:to>
      <xdr:col>2</xdr:col>
      <xdr:colOff>476250</xdr:colOff>
      <xdr:row>191</xdr:row>
      <xdr:rowOff>190500</xdr:rowOff>
    </xdr:to>
    <xdr:pic>
      <xdr:nvPicPr>
        <xdr:cNvPr id="168" name="Рисунок 205" descr="2-256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90550" y="102870000"/>
          <a:ext cx="4476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192</xdr:row>
      <xdr:rowOff>57150</xdr:rowOff>
    </xdr:from>
    <xdr:to>
      <xdr:col>2</xdr:col>
      <xdr:colOff>457200</xdr:colOff>
      <xdr:row>192</xdr:row>
      <xdr:rowOff>190500</xdr:rowOff>
    </xdr:to>
    <xdr:pic>
      <xdr:nvPicPr>
        <xdr:cNvPr id="169" name="Рисунок 206" descr="5-287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66750" y="103346250"/>
          <a:ext cx="3524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193</xdr:row>
      <xdr:rowOff>95250</xdr:rowOff>
    </xdr:from>
    <xdr:to>
      <xdr:col>2</xdr:col>
      <xdr:colOff>485775</xdr:colOff>
      <xdr:row>193</xdr:row>
      <xdr:rowOff>190500</xdr:rowOff>
    </xdr:to>
    <xdr:pic>
      <xdr:nvPicPr>
        <xdr:cNvPr id="170" name="Рисунок 207" descr="2-242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71500" y="103927275"/>
          <a:ext cx="476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194</xdr:row>
      <xdr:rowOff>47625</xdr:rowOff>
    </xdr:from>
    <xdr:to>
      <xdr:col>2</xdr:col>
      <xdr:colOff>485775</xdr:colOff>
      <xdr:row>194</xdr:row>
      <xdr:rowOff>190500</xdr:rowOff>
    </xdr:to>
    <xdr:pic>
      <xdr:nvPicPr>
        <xdr:cNvPr id="171" name="Рисунок 208" descr="5-756 (2)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19125" y="104422575"/>
          <a:ext cx="4286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195</xdr:row>
      <xdr:rowOff>228600</xdr:rowOff>
    </xdr:from>
    <xdr:to>
      <xdr:col>2</xdr:col>
      <xdr:colOff>495300</xdr:colOff>
      <xdr:row>195</xdr:row>
      <xdr:rowOff>228600</xdr:rowOff>
    </xdr:to>
    <xdr:pic>
      <xdr:nvPicPr>
        <xdr:cNvPr id="172" name="Рисунок 209" descr="1-371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590550" y="105146475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196</xdr:row>
      <xdr:rowOff>28575</xdr:rowOff>
    </xdr:from>
    <xdr:to>
      <xdr:col>2</xdr:col>
      <xdr:colOff>390525</xdr:colOff>
      <xdr:row>196</xdr:row>
      <xdr:rowOff>190500</xdr:rowOff>
    </xdr:to>
    <xdr:pic>
      <xdr:nvPicPr>
        <xdr:cNvPr id="173" name="Рисунок 210" descr="2-74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57225" y="105622725"/>
          <a:ext cx="2952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197</xdr:row>
      <xdr:rowOff>66675</xdr:rowOff>
    </xdr:from>
    <xdr:to>
      <xdr:col>2</xdr:col>
      <xdr:colOff>485775</xdr:colOff>
      <xdr:row>197</xdr:row>
      <xdr:rowOff>190500</xdr:rowOff>
    </xdr:to>
    <xdr:pic>
      <xdr:nvPicPr>
        <xdr:cNvPr id="174" name="Рисунок 211" descr="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06337100"/>
          <a:ext cx="4572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198</xdr:row>
      <xdr:rowOff>142875</xdr:rowOff>
    </xdr:from>
    <xdr:to>
      <xdr:col>2</xdr:col>
      <xdr:colOff>476250</xdr:colOff>
      <xdr:row>198</xdr:row>
      <xdr:rowOff>190500</xdr:rowOff>
    </xdr:to>
    <xdr:pic>
      <xdr:nvPicPr>
        <xdr:cNvPr id="175" name="Рисунок 212" descr="3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90550" y="106956225"/>
          <a:ext cx="4476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199</xdr:row>
      <xdr:rowOff>76200</xdr:rowOff>
    </xdr:from>
    <xdr:to>
      <xdr:col>2</xdr:col>
      <xdr:colOff>466725</xdr:colOff>
      <xdr:row>199</xdr:row>
      <xdr:rowOff>190500</xdr:rowOff>
    </xdr:to>
    <xdr:pic>
      <xdr:nvPicPr>
        <xdr:cNvPr id="176" name="Рисунок 213" descr="2-258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81025" y="107432475"/>
          <a:ext cx="4476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201</xdr:row>
      <xdr:rowOff>76200</xdr:rowOff>
    </xdr:from>
    <xdr:to>
      <xdr:col>2</xdr:col>
      <xdr:colOff>447675</xdr:colOff>
      <xdr:row>201</xdr:row>
      <xdr:rowOff>190500</xdr:rowOff>
    </xdr:to>
    <xdr:pic>
      <xdr:nvPicPr>
        <xdr:cNvPr id="177" name="Рисунок 214" descr="5-638 (40-50)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38175" y="108518325"/>
          <a:ext cx="3714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202</xdr:row>
      <xdr:rowOff>28575</xdr:rowOff>
    </xdr:from>
    <xdr:to>
      <xdr:col>2</xdr:col>
      <xdr:colOff>428625</xdr:colOff>
      <xdr:row>202</xdr:row>
      <xdr:rowOff>190500</xdr:rowOff>
    </xdr:to>
    <xdr:pic>
      <xdr:nvPicPr>
        <xdr:cNvPr id="178" name="Рисунок 215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00075" y="109013625"/>
          <a:ext cx="3905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203</xdr:row>
      <xdr:rowOff>28575</xdr:rowOff>
    </xdr:from>
    <xdr:to>
      <xdr:col>2</xdr:col>
      <xdr:colOff>447675</xdr:colOff>
      <xdr:row>203</xdr:row>
      <xdr:rowOff>190500</xdr:rowOff>
    </xdr:to>
    <xdr:pic>
      <xdr:nvPicPr>
        <xdr:cNvPr id="179" name="Рисунок 216" descr="4-276-0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81025" y="109689900"/>
          <a:ext cx="428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204</xdr:row>
      <xdr:rowOff>38100</xdr:rowOff>
    </xdr:from>
    <xdr:to>
      <xdr:col>2</xdr:col>
      <xdr:colOff>438150</xdr:colOff>
      <xdr:row>204</xdr:row>
      <xdr:rowOff>190500</xdr:rowOff>
    </xdr:to>
    <xdr:pic>
      <xdr:nvPicPr>
        <xdr:cNvPr id="180" name="Рисунок 217" descr="4-255а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90550" y="110137575"/>
          <a:ext cx="4095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205</xdr:row>
      <xdr:rowOff>28575</xdr:rowOff>
    </xdr:from>
    <xdr:to>
      <xdr:col>2</xdr:col>
      <xdr:colOff>438150</xdr:colOff>
      <xdr:row>205</xdr:row>
      <xdr:rowOff>190500</xdr:rowOff>
    </xdr:to>
    <xdr:pic>
      <xdr:nvPicPr>
        <xdr:cNvPr id="181" name="Рисунок 218" descr="4-410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90550" y="110566200"/>
          <a:ext cx="4095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206</xdr:row>
      <xdr:rowOff>209550</xdr:rowOff>
    </xdr:from>
    <xdr:to>
      <xdr:col>2</xdr:col>
      <xdr:colOff>428625</xdr:colOff>
      <xdr:row>206</xdr:row>
      <xdr:rowOff>209550</xdr:rowOff>
    </xdr:to>
    <xdr:pic>
      <xdr:nvPicPr>
        <xdr:cNvPr id="182" name="Рисунок 219" descr="4-568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590550" y="11118532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207</xdr:row>
      <xdr:rowOff>76200</xdr:rowOff>
    </xdr:from>
    <xdr:to>
      <xdr:col>2</xdr:col>
      <xdr:colOff>476250</xdr:colOff>
      <xdr:row>207</xdr:row>
      <xdr:rowOff>190500</xdr:rowOff>
    </xdr:to>
    <xdr:pic>
      <xdr:nvPicPr>
        <xdr:cNvPr id="183" name="Рисунок 220" descr="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11490125"/>
          <a:ext cx="4476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208</xdr:row>
      <xdr:rowOff>104775</xdr:rowOff>
    </xdr:from>
    <xdr:to>
      <xdr:col>2</xdr:col>
      <xdr:colOff>466725</xdr:colOff>
      <xdr:row>208</xdr:row>
      <xdr:rowOff>190500</xdr:rowOff>
    </xdr:to>
    <xdr:pic>
      <xdr:nvPicPr>
        <xdr:cNvPr id="184" name="Рисунок 221" descr="5-646 (40-48)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81025" y="111956850"/>
          <a:ext cx="4476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209</xdr:row>
      <xdr:rowOff>9525</xdr:rowOff>
    </xdr:from>
    <xdr:to>
      <xdr:col>2</xdr:col>
      <xdr:colOff>476250</xdr:colOff>
      <xdr:row>209</xdr:row>
      <xdr:rowOff>190500</xdr:rowOff>
    </xdr:to>
    <xdr:pic>
      <xdr:nvPicPr>
        <xdr:cNvPr id="185" name="Рисунок 222" descr="5-349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90550" y="112299750"/>
          <a:ext cx="4476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210</xdr:row>
      <xdr:rowOff>133350</xdr:rowOff>
    </xdr:from>
    <xdr:to>
      <xdr:col>2</xdr:col>
      <xdr:colOff>476250</xdr:colOff>
      <xdr:row>210</xdr:row>
      <xdr:rowOff>190500</xdr:rowOff>
    </xdr:to>
    <xdr:pic>
      <xdr:nvPicPr>
        <xdr:cNvPr id="186" name="Рисунок 223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1500" y="112861725"/>
          <a:ext cx="4667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211</xdr:row>
      <xdr:rowOff>123825</xdr:rowOff>
    </xdr:from>
    <xdr:to>
      <xdr:col>2</xdr:col>
      <xdr:colOff>523875</xdr:colOff>
      <xdr:row>211</xdr:row>
      <xdr:rowOff>190500</xdr:rowOff>
    </xdr:to>
    <xdr:pic>
      <xdr:nvPicPr>
        <xdr:cNvPr id="187" name="Рисунок 224" descr="5-646 (40-48)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19125" y="113290350"/>
          <a:ext cx="4667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212</xdr:row>
      <xdr:rowOff>66675</xdr:rowOff>
    </xdr:from>
    <xdr:to>
      <xdr:col>2</xdr:col>
      <xdr:colOff>457200</xdr:colOff>
      <xdr:row>212</xdr:row>
      <xdr:rowOff>190500</xdr:rowOff>
    </xdr:to>
    <xdr:pic>
      <xdr:nvPicPr>
        <xdr:cNvPr id="188" name="Рисунок 225" descr="5-349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90550" y="113776125"/>
          <a:ext cx="428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213</xdr:row>
      <xdr:rowOff>219075</xdr:rowOff>
    </xdr:from>
    <xdr:to>
      <xdr:col>2</xdr:col>
      <xdr:colOff>485775</xdr:colOff>
      <xdr:row>213</xdr:row>
      <xdr:rowOff>219075</xdr:rowOff>
    </xdr:to>
    <xdr:pic>
      <xdr:nvPicPr>
        <xdr:cNvPr id="189" name="Рисунок 226" descr="1-371.jpg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90550" y="1144714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214</xdr:row>
      <xdr:rowOff>38100</xdr:rowOff>
    </xdr:from>
    <xdr:to>
      <xdr:col>2</xdr:col>
      <xdr:colOff>400050</xdr:colOff>
      <xdr:row>214</xdr:row>
      <xdr:rowOff>190500</xdr:rowOff>
    </xdr:to>
    <xdr:pic>
      <xdr:nvPicPr>
        <xdr:cNvPr id="190" name="Рисунок 227" descr="2-7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09600" y="114833400"/>
          <a:ext cx="3524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215</xdr:row>
      <xdr:rowOff>76200</xdr:rowOff>
    </xdr:from>
    <xdr:to>
      <xdr:col>2</xdr:col>
      <xdr:colOff>485775</xdr:colOff>
      <xdr:row>215</xdr:row>
      <xdr:rowOff>190500</xdr:rowOff>
    </xdr:to>
    <xdr:pic>
      <xdr:nvPicPr>
        <xdr:cNvPr id="191" name="Рисунок 228" descr="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15414425"/>
          <a:ext cx="4381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216</xdr:row>
      <xdr:rowOff>200025</xdr:rowOff>
    </xdr:from>
    <xdr:to>
      <xdr:col>2</xdr:col>
      <xdr:colOff>447675</xdr:colOff>
      <xdr:row>216</xdr:row>
      <xdr:rowOff>200025</xdr:rowOff>
    </xdr:to>
    <xdr:pic>
      <xdr:nvPicPr>
        <xdr:cNvPr id="192" name="Рисунок 229" descr="3.jpg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90550" y="116081175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217</xdr:row>
      <xdr:rowOff>180975</xdr:rowOff>
    </xdr:from>
    <xdr:to>
      <xdr:col>2</xdr:col>
      <xdr:colOff>457200</xdr:colOff>
      <xdr:row>217</xdr:row>
      <xdr:rowOff>190500</xdr:rowOff>
    </xdr:to>
    <xdr:pic>
      <xdr:nvPicPr>
        <xdr:cNvPr id="193" name="Рисунок 230" descr="2-25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90550" y="116605050"/>
          <a:ext cx="428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218</xdr:row>
      <xdr:rowOff>47625</xdr:rowOff>
    </xdr:from>
    <xdr:to>
      <xdr:col>2</xdr:col>
      <xdr:colOff>428625</xdr:colOff>
      <xdr:row>218</xdr:row>
      <xdr:rowOff>190500</xdr:rowOff>
    </xdr:to>
    <xdr:pic>
      <xdr:nvPicPr>
        <xdr:cNvPr id="194" name="Рисунок 231" descr="5-638 (40-50)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09600" y="117014625"/>
          <a:ext cx="3810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219</xdr:row>
      <xdr:rowOff>28575</xdr:rowOff>
    </xdr:from>
    <xdr:to>
      <xdr:col>2</xdr:col>
      <xdr:colOff>438150</xdr:colOff>
      <xdr:row>219</xdr:row>
      <xdr:rowOff>190500</xdr:rowOff>
    </xdr:to>
    <xdr:pic>
      <xdr:nvPicPr>
        <xdr:cNvPr id="195" name="Рисунок 232" descr="33 - копия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19125" y="117538500"/>
          <a:ext cx="3810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223</xdr:row>
      <xdr:rowOff>28575</xdr:rowOff>
    </xdr:from>
    <xdr:to>
      <xdr:col>2</xdr:col>
      <xdr:colOff>428625</xdr:colOff>
      <xdr:row>223</xdr:row>
      <xdr:rowOff>190500</xdr:rowOff>
    </xdr:to>
    <xdr:pic>
      <xdr:nvPicPr>
        <xdr:cNvPr id="196" name="Рисунок 234" descr="2-13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120024525"/>
          <a:ext cx="3524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224</xdr:row>
      <xdr:rowOff>114300</xdr:rowOff>
    </xdr:from>
    <xdr:to>
      <xdr:col>2</xdr:col>
      <xdr:colOff>447675</xdr:colOff>
      <xdr:row>224</xdr:row>
      <xdr:rowOff>190500</xdr:rowOff>
    </xdr:to>
    <xdr:pic>
      <xdr:nvPicPr>
        <xdr:cNvPr id="197" name="Рисунок 236" descr="2-32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90550" y="120757950"/>
          <a:ext cx="4191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225</xdr:row>
      <xdr:rowOff>85725</xdr:rowOff>
    </xdr:from>
    <xdr:to>
      <xdr:col>2</xdr:col>
      <xdr:colOff>428625</xdr:colOff>
      <xdr:row>225</xdr:row>
      <xdr:rowOff>190500</xdr:rowOff>
    </xdr:to>
    <xdr:pic>
      <xdr:nvPicPr>
        <xdr:cNvPr id="198" name="Рисунок 237" descr="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121377075"/>
          <a:ext cx="3905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226</xdr:row>
      <xdr:rowOff>95250</xdr:rowOff>
    </xdr:from>
    <xdr:to>
      <xdr:col>2</xdr:col>
      <xdr:colOff>495300</xdr:colOff>
      <xdr:row>226</xdr:row>
      <xdr:rowOff>190500</xdr:rowOff>
    </xdr:to>
    <xdr:pic>
      <xdr:nvPicPr>
        <xdr:cNvPr id="199" name="Рисунок 238" descr="6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90550" y="122034300"/>
          <a:ext cx="466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227</xdr:row>
      <xdr:rowOff>28575</xdr:rowOff>
    </xdr:from>
    <xdr:to>
      <xdr:col>2</xdr:col>
      <xdr:colOff>447675</xdr:colOff>
      <xdr:row>227</xdr:row>
      <xdr:rowOff>190500</xdr:rowOff>
    </xdr:to>
    <xdr:pic>
      <xdr:nvPicPr>
        <xdr:cNvPr id="200" name="Рисунок 239" descr="7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90550" y="122615325"/>
          <a:ext cx="4191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228</xdr:row>
      <xdr:rowOff>38100</xdr:rowOff>
    </xdr:from>
    <xdr:to>
      <xdr:col>2</xdr:col>
      <xdr:colOff>447675</xdr:colOff>
      <xdr:row>228</xdr:row>
      <xdr:rowOff>190500</xdr:rowOff>
    </xdr:to>
    <xdr:pic>
      <xdr:nvPicPr>
        <xdr:cNvPr id="201" name="Рисунок 240" descr="5-353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19125" y="123272550"/>
          <a:ext cx="390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229</xdr:row>
      <xdr:rowOff>171450</xdr:rowOff>
    </xdr:from>
    <xdr:to>
      <xdr:col>2</xdr:col>
      <xdr:colOff>476250</xdr:colOff>
      <xdr:row>229</xdr:row>
      <xdr:rowOff>190500</xdr:rowOff>
    </xdr:to>
    <xdr:pic>
      <xdr:nvPicPr>
        <xdr:cNvPr id="202" name="Рисунок 241" descr="1-37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09600" y="124053600"/>
          <a:ext cx="4286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233</xdr:row>
      <xdr:rowOff>28575</xdr:rowOff>
    </xdr:from>
    <xdr:to>
      <xdr:col>2</xdr:col>
      <xdr:colOff>428625</xdr:colOff>
      <xdr:row>233</xdr:row>
      <xdr:rowOff>190500</xdr:rowOff>
    </xdr:to>
    <xdr:pic>
      <xdr:nvPicPr>
        <xdr:cNvPr id="203" name="Рисунок 243" descr="2-13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126501525"/>
          <a:ext cx="3524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234</xdr:row>
      <xdr:rowOff>114300</xdr:rowOff>
    </xdr:from>
    <xdr:to>
      <xdr:col>2</xdr:col>
      <xdr:colOff>447675</xdr:colOff>
      <xdr:row>234</xdr:row>
      <xdr:rowOff>190500</xdr:rowOff>
    </xdr:to>
    <xdr:pic>
      <xdr:nvPicPr>
        <xdr:cNvPr id="204" name="Рисунок 245" descr="2-32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90550" y="127234950"/>
          <a:ext cx="41910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235</xdr:row>
      <xdr:rowOff>85725</xdr:rowOff>
    </xdr:from>
    <xdr:to>
      <xdr:col>2</xdr:col>
      <xdr:colOff>428625</xdr:colOff>
      <xdr:row>235</xdr:row>
      <xdr:rowOff>190500</xdr:rowOff>
    </xdr:to>
    <xdr:pic>
      <xdr:nvPicPr>
        <xdr:cNvPr id="205" name="Рисунок 246" descr="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127854075"/>
          <a:ext cx="3905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236</xdr:row>
      <xdr:rowOff>95250</xdr:rowOff>
    </xdr:from>
    <xdr:to>
      <xdr:col>2</xdr:col>
      <xdr:colOff>495300</xdr:colOff>
      <xdr:row>236</xdr:row>
      <xdr:rowOff>190500</xdr:rowOff>
    </xdr:to>
    <xdr:pic>
      <xdr:nvPicPr>
        <xdr:cNvPr id="206" name="Рисунок 247" descr="6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90550" y="128511300"/>
          <a:ext cx="466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237</xdr:row>
      <xdr:rowOff>28575</xdr:rowOff>
    </xdr:from>
    <xdr:to>
      <xdr:col>2</xdr:col>
      <xdr:colOff>447675</xdr:colOff>
      <xdr:row>237</xdr:row>
      <xdr:rowOff>190500</xdr:rowOff>
    </xdr:to>
    <xdr:pic>
      <xdr:nvPicPr>
        <xdr:cNvPr id="207" name="Рисунок 248" descr="7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90550" y="129092325"/>
          <a:ext cx="4191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238</xdr:row>
      <xdr:rowOff>38100</xdr:rowOff>
    </xdr:from>
    <xdr:to>
      <xdr:col>2</xdr:col>
      <xdr:colOff>447675</xdr:colOff>
      <xdr:row>238</xdr:row>
      <xdr:rowOff>190500</xdr:rowOff>
    </xdr:to>
    <xdr:pic>
      <xdr:nvPicPr>
        <xdr:cNvPr id="208" name="Рисунок 249" descr="5-353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19125" y="129749550"/>
          <a:ext cx="390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239</xdr:row>
      <xdr:rowOff>171450</xdr:rowOff>
    </xdr:from>
    <xdr:to>
      <xdr:col>2</xdr:col>
      <xdr:colOff>476250</xdr:colOff>
      <xdr:row>239</xdr:row>
      <xdr:rowOff>190500</xdr:rowOff>
    </xdr:to>
    <xdr:pic>
      <xdr:nvPicPr>
        <xdr:cNvPr id="209" name="Рисунок 250" descr="1-37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09600" y="130530600"/>
          <a:ext cx="4286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240</xdr:row>
      <xdr:rowOff>180975</xdr:rowOff>
    </xdr:from>
    <xdr:to>
      <xdr:col>2</xdr:col>
      <xdr:colOff>476250</xdr:colOff>
      <xdr:row>240</xdr:row>
      <xdr:rowOff>190500</xdr:rowOff>
    </xdr:to>
    <xdr:pic>
      <xdr:nvPicPr>
        <xdr:cNvPr id="210" name="Рисунок 251" descr="3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90550" y="131187825"/>
          <a:ext cx="4476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241</xdr:row>
      <xdr:rowOff>95250</xdr:rowOff>
    </xdr:from>
    <xdr:to>
      <xdr:col>2</xdr:col>
      <xdr:colOff>371475</xdr:colOff>
      <xdr:row>241</xdr:row>
      <xdr:rowOff>190500</xdr:rowOff>
    </xdr:to>
    <xdr:pic>
      <xdr:nvPicPr>
        <xdr:cNvPr id="211" name="Рисунок 252" descr="2-7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47700" y="131645025"/>
          <a:ext cx="2857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242</xdr:row>
      <xdr:rowOff>85725</xdr:rowOff>
    </xdr:from>
    <xdr:to>
      <xdr:col>2</xdr:col>
      <xdr:colOff>466725</xdr:colOff>
      <xdr:row>242</xdr:row>
      <xdr:rowOff>190500</xdr:rowOff>
    </xdr:to>
    <xdr:pic>
      <xdr:nvPicPr>
        <xdr:cNvPr id="212" name="Рисунок 253" descr="5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71500" y="132178425"/>
          <a:ext cx="4572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243</xdr:row>
      <xdr:rowOff>76200</xdr:rowOff>
    </xdr:from>
    <xdr:to>
      <xdr:col>2</xdr:col>
      <xdr:colOff>504825</xdr:colOff>
      <xdr:row>243</xdr:row>
      <xdr:rowOff>190500</xdr:rowOff>
    </xdr:to>
    <xdr:pic>
      <xdr:nvPicPr>
        <xdr:cNvPr id="213" name="Рисунок 254" descr="5-78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32711825"/>
          <a:ext cx="4476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244</xdr:row>
      <xdr:rowOff>76200</xdr:rowOff>
    </xdr:from>
    <xdr:to>
      <xdr:col>2</xdr:col>
      <xdr:colOff>409575</xdr:colOff>
      <xdr:row>244</xdr:row>
      <xdr:rowOff>190500</xdr:rowOff>
    </xdr:to>
    <xdr:pic>
      <xdr:nvPicPr>
        <xdr:cNvPr id="214" name="Рисунок 255" descr="33 - копия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09600" y="133254750"/>
          <a:ext cx="3619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245</xdr:row>
      <xdr:rowOff>66675</xdr:rowOff>
    </xdr:from>
    <xdr:to>
      <xdr:col>2</xdr:col>
      <xdr:colOff>457200</xdr:colOff>
      <xdr:row>245</xdr:row>
      <xdr:rowOff>190500</xdr:rowOff>
    </xdr:to>
    <xdr:pic>
      <xdr:nvPicPr>
        <xdr:cNvPr id="215" name="Рисунок 256" descr="5-757 (2)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00075" y="133788150"/>
          <a:ext cx="4191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246</xdr:row>
      <xdr:rowOff>38100</xdr:rowOff>
    </xdr:from>
    <xdr:to>
      <xdr:col>2</xdr:col>
      <xdr:colOff>466725</xdr:colOff>
      <xdr:row>246</xdr:row>
      <xdr:rowOff>190500</xdr:rowOff>
    </xdr:to>
    <xdr:pic>
      <xdr:nvPicPr>
        <xdr:cNvPr id="216" name="Рисунок 257" descr="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19125" y="134302500"/>
          <a:ext cx="4095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247</xdr:row>
      <xdr:rowOff>28575</xdr:rowOff>
    </xdr:from>
    <xdr:to>
      <xdr:col>2</xdr:col>
      <xdr:colOff>390525</xdr:colOff>
      <xdr:row>247</xdr:row>
      <xdr:rowOff>190500</xdr:rowOff>
    </xdr:to>
    <xdr:pic>
      <xdr:nvPicPr>
        <xdr:cNvPr id="217" name="Рисунок 258" descr="4-7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00075" y="134835900"/>
          <a:ext cx="3524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248</xdr:row>
      <xdr:rowOff>104775</xdr:rowOff>
    </xdr:from>
    <xdr:to>
      <xdr:col>2</xdr:col>
      <xdr:colOff>466725</xdr:colOff>
      <xdr:row>248</xdr:row>
      <xdr:rowOff>190500</xdr:rowOff>
    </xdr:to>
    <xdr:pic>
      <xdr:nvPicPr>
        <xdr:cNvPr id="218" name="Рисунок 259" descr="4-7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35207375"/>
          <a:ext cx="438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249</xdr:row>
      <xdr:rowOff>76200</xdr:rowOff>
    </xdr:from>
    <xdr:to>
      <xdr:col>2</xdr:col>
      <xdr:colOff>495300</xdr:colOff>
      <xdr:row>249</xdr:row>
      <xdr:rowOff>190500</xdr:rowOff>
    </xdr:to>
    <xdr:pic>
      <xdr:nvPicPr>
        <xdr:cNvPr id="219" name="Рисунок 260" descr="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135474075"/>
          <a:ext cx="4857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250</xdr:row>
      <xdr:rowOff>104775</xdr:rowOff>
    </xdr:from>
    <xdr:to>
      <xdr:col>2</xdr:col>
      <xdr:colOff>447675</xdr:colOff>
      <xdr:row>250</xdr:row>
      <xdr:rowOff>190500</xdr:rowOff>
    </xdr:to>
    <xdr:pic>
      <xdr:nvPicPr>
        <xdr:cNvPr id="220" name="Рисунок 261" descr="4-684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81025" y="136045575"/>
          <a:ext cx="42862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251</xdr:row>
      <xdr:rowOff>9525</xdr:rowOff>
    </xdr:from>
    <xdr:to>
      <xdr:col>2</xdr:col>
      <xdr:colOff>457200</xdr:colOff>
      <xdr:row>251</xdr:row>
      <xdr:rowOff>190500</xdr:rowOff>
    </xdr:to>
    <xdr:pic>
      <xdr:nvPicPr>
        <xdr:cNvPr id="221" name="Рисунок 262" descr="4-331-0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09600" y="136283700"/>
          <a:ext cx="4095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252</xdr:row>
      <xdr:rowOff>152400</xdr:rowOff>
    </xdr:from>
    <xdr:to>
      <xdr:col>2</xdr:col>
      <xdr:colOff>476250</xdr:colOff>
      <xdr:row>252</xdr:row>
      <xdr:rowOff>190500</xdr:rowOff>
    </xdr:to>
    <xdr:pic>
      <xdr:nvPicPr>
        <xdr:cNvPr id="222" name="Рисунок 265" descr="4-684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09600" y="136759950"/>
          <a:ext cx="4286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253</xdr:row>
      <xdr:rowOff>76200</xdr:rowOff>
    </xdr:from>
    <xdr:to>
      <xdr:col>2</xdr:col>
      <xdr:colOff>485775</xdr:colOff>
      <xdr:row>253</xdr:row>
      <xdr:rowOff>190500</xdr:rowOff>
    </xdr:to>
    <xdr:pic>
      <xdr:nvPicPr>
        <xdr:cNvPr id="223" name="Рисунок 266" descr="4-331-05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38175" y="137017125"/>
          <a:ext cx="4095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</xdr:row>
      <xdr:rowOff>66675</xdr:rowOff>
    </xdr:from>
    <xdr:to>
      <xdr:col>2</xdr:col>
      <xdr:colOff>457200</xdr:colOff>
      <xdr:row>17</xdr:row>
      <xdr:rowOff>190500</xdr:rowOff>
    </xdr:to>
    <xdr:pic>
      <xdr:nvPicPr>
        <xdr:cNvPr id="224" name="Рисунок 257" descr="5-754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90550" y="8610600"/>
          <a:ext cx="428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</xdr:row>
      <xdr:rowOff>47625</xdr:rowOff>
    </xdr:from>
    <xdr:to>
      <xdr:col>2</xdr:col>
      <xdr:colOff>419100</xdr:colOff>
      <xdr:row>48</xdr:row>
      <xdr:rowOff>190500</xdr:rowOff>
    </xdr:to>
    <xdr:pic>
      <xdr:nvPicPr>
        <xdr:cNvPr id="2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614612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70</xdr:row>
      <xdr:rowOff>152400</xdr:rowOff>
    </xdr:from>
    <xdr:to>
      <xdr:col>2</xdr:col>
      <xdr:colOff>457200</xdr:colOff>
      <xdr:row>70</xdr:row>
      <xdr:rowOff>190500</xdr:rowOff>
    </xdr:to>
    <xdr:pic>
      <xdr:nvPicPr>
        <xdr:cNvPr id="226" name="Рисунок 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00075" y="36290250"/>
          <a:ext cx="419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79</xdr:row>
      <xdr:rowOff>104775</xdr:rowOff>
    </xdr:from>
    <xdr:to>
      <xdr:col>2</xdr:col>
      <xdr:colOff>447675</xdr:colOff>
      <xdr:row>79</xdr:row>
      <xdr:rowOff>190500</xdr:rowOff>
    </xdr:to>
    <xdr:pic>
      <xdr:nvPicPr>
        <xdr:cNvPr id="227" name="Рисунок 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38175" y="41700450"/>
          <a:ext cx="3714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95</xdr:row>
      <xdr:rowOff>38100</xdr:rowOff>
    </xdr:from>
    <xdr:to>
      <xdr:col>2</xdr:col>
      <xdr:colOff>390525</xdr:colOff>
      <xdr:row>95</xdr:row>
      <xdr:rowOff>190500</xdr:rowOff>
    </xdr:to>
    <xdr:pic>
      <xdr:nvPicPr>
        <xdr:cNvPr id="228" name="Рисунок 5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00075" y="51682650"/>
          <a:ext cx="3524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96</xdr:row>
      <xdr:rowOff>57150</xdr:rowOff>
    </xdr:from>
    <xdr:to>
      <xdr:col>2</xdr:col>
      <xdr:colOff>390525</xdr:colOff>
      <xdr:row>96</xdr:row>
      <xdr:rowOff>190500</xdr:rowOff>
    </xdr:to>
    <xdr:pic>
      <xdr:nvPicPr>
        <xdr:cNvPr id="229" name="Рисунок 6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09600" y="52349400"/>
          <a:ext cx="3429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121</xdr:row>
      <xdr:rowOff>66675</xdr:rowOff>
    </xdr:from>
    <xdr:to>
      <xdr:col>2</xdr:col>
      <xdr:colOff>390525</xdr:colOff>
      <xdr:row>121</xdr:row>
      <xdr:rowOff>190500</xdr:rowOff>
    </xdr:to>
    <xdr:pic>
      <xdr:nvPicPr>
        <xdr:cNvPr id="230" name="Рисунок 7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57225" y="64817625"/>
          <a:ext cx="2952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134</xdr:row>
      <xdr:rowOff>95250</xdr:rowOff>
    </xdr:from>
    <xdr:to>
      <xdr:col>2</xdr:col>
      <xdr:colOff>504825</xdr:colOff>
      <xdr:row>134</xdr:row>
      <xdr:rowOff>190500</xdr:rowOff>
    </xdr:to>
    <xdr:pic>
      <xdr:nvPicPr>
        <xdr:cNvPr id="231" name="Рисунок 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28650" y="73123425"/>
          <a:ext cx="4381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141</xdr:row>
      <xdr:rowOff>38100</xdr:rowOff>
    </xdr:from>
    <xdr:to>
      <xdr:col>2</xdr:col>
      <xdr:colOff>333375</xdr:colOff>
      <xdr:row>141</xdr:row>
      <xdr:rowOff>190500</xdr:rowOff>
    </xdr:to>
    <xdr:pic>
      <xdr:nvPicPr>
        <xdr:cNvPr id="232" name="Рисунок 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85800" y="76657200"/>
          <a:ext cx="2095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142</xdr:row>
      <xdr:rowOff>76200</xdr:rowOff>
    </xdr:from>
    <xdr:to>
      <xdr:col>2</xdr:col>
      <xdr:colOff>457200</xdr:colOff>
      <xdr:row>142</xdr:row>
      <xdr:rowOff>190500</xdr:rowOff>
    </xdr:to>
    <xdr:pic>
      <xdr:nvPicPr>
        <xdr:cNvPr id="233" name="Рисунок 1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09600" y="77238225"/>
          <a:ext cx="4095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154</xdr:row>
      <xdr:rowOff>38100</xdr:rowOff>
    </xdr:from>
    <xdr:to>
      <xdr:col>2</xdr:col>
      <xdr:colOff>438150</xdr:colOff>
      <xdr:row>154</xdr:row>
      <xdr:rowOff>190500</xdr:rowOff>
    </xdr:to>
    <xdr:pic>
      <xdr:nvPicPr>
        <xdr:cNvPr id="234" name="Рисунок 1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95325" y="83715225"/>
          <a:ext cx="3048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162</xdr:row>
      <xdr:rowOff>28575</xdr:rowOff>
    </xdr:from>
    <xdr:to>
      <xdr:col>2</xdr:col>
      <xdr:colOff>466725</xdr:colOff>
      <xdr:row>162</xdr:row>
      <xdr:rowOff>190500</xdr:rowOff>
    </xdr:to>
    <xdr:pic>
      <xdr:nvPicPr>
        <xdr:cNvPr id="235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87734775"/>
          <a:ext cx="4095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174</xdr:row>
      <xdr:rowOff>66675</xdr:rowOff>
    </xdr:from>
    <xdr:to>
      <xdr:col>2</xdr:col>
      <xdr:colOff>495300</xdr:colOff>
      <xdr:row>174</xdr:row>
      <xdr:rowOff>190500</xdr:rowOff>
    </xdr:to>
    <xdr:pic>
      <xdr:nvPicPr>
        <xdr:cNvPr id="236" name="Рисунок 1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38175" y="94497525"/>
          <a:ext cx="4191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220</xdr:row>
      <xdr:rowOff>95250</xdr:rowOff>
    </xdr:from>
    <xdr:to>
      <xdr:col>2</xdr:col>
      <xdr:colOff>485775</xdr:colOff>
      <xdr:row>220</xdr:row>
      <xdr:rowOff>190500</xdr:rowOff>
    </xdr:to>
    <xdr:pic>
      <xdr:nvPicPr>
        <xdr:cNvPr id="237" name="Рисунок 15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04850" y="118148100"/>
          <a:ext cx="3429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230</xdr:row>
      <xdr:rowOff>95250</xdr:rowOff>
    </xdr:from>
    <xdr:to>
      <xdr:col>2</xdr:col>
      <xdr:colOff>485775</xdr:colOff>
      <xdr:row>230</xdr:row>
      <xdr:rowOff>190500</xdr:rowOff>
    </xdr:to>
    <xdr:pic>
      <xdr:nvPicPr>
        <xdr:cNvPr id="238" name="Рисунок 27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04850" y="124625100"/>
          <a:ext cx="3429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24</xdr:row>
      <xdr:rowOff>28575</xdr:rowOff>
    </xdr:from>
    <xdr:to>
      <xdr:col>2</xdr:col>
      <xdr:colOff>342900</xdr:colOff>
      <xdr:row>24</xdr:row>
      <xdr:rowOff>190500</xdr:rowOff>
    </xdr:to>
    <xdr:pic>
      <xdr:nvPicPr>
        <xdr:cNvPr id="240" name="Рисунок 260" descr="3-71-03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13496925"/>
          <a:ext cx="2095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138</xdr:row>
      <xdr:rowOff>133350</xdr:rowOff>
    </xdr:from>
    <xdr:to>
      <xdr:col>2</xdr:col>
      <xdr:colOff>485775</xdr:colOff>
      <xdr:row>138</xdr:row>
      <xdr:rowOff>190500</xdr:rowOff>
    </xdr:to>
    <xdr:pic>
      <xdr:nvPicPr>
        <xdr:cNvPr id="241" name="Рисунок 262" descr="4-67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00075" y="75123675"/>
          <a:ext cx="44767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157</xdr:row>
      <xdr:rowOff>171450</xdr:rowOff>
    </xdr:from>
    <xdr:to>
      <xdr:col>2</xdr:col>
      <xdr:colOff>476250</xdr:colOff>
      <xdr:row>157</xdr:row>
      <xdr:rowOff>190500</xdr:rowOff>
    </xdr:to>
    <xdr:pic>
      <xdr:nvPicPr>
        <xdr:cNvPr id="242" name="Рисунок 263" descr="4-67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90550" y="85372575"/>
          <a:ext cx="447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94</xdr:row>
      <xdr:rowOff>133350</xdr:rowOff>
    </xdr:from>
    <xdr:to>
      <xdr:col>2</xdr:col>
      <xdr:colOff>514350</xdr:colOff>
      <xdr:row>94</xdr:row>
      <xdr:rowOff>190500</xdr:rowOff>
    </xdr:to>
    <xdr:pic>
      <xdr:nvPicPr>
        <xdr:cNvPr id="243" name="Рисунок 264" descr="4-67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38175" y="51339750"/>
          <a:ext cx="438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135</xdr:row>
      <xdr:rowOff>152400</xdr:rowOff>
    </xdr:from>
    <xdr:to>
      <xdr:col>2</xdr:col>
      <xdr:colOff>495300</xdr:colOff>
      <xdr:row>135</xdr:row>
      <xdr:rowOff>190500</xdr:rowOff>
    </xdr:to>
    <xdr:pic>
      <xdr:nvPicPr>
        <xdr:cNvPr id="244" name="Рисунок 265" descr="4-67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09600" y="73618725"/>
          <a:ext cx="4476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221</xdr:row>
      <xdr:rowOff>38100</xdr:rowOff>
    </xdr:from>
    <xdr:to>
      <xdr:col>2</xdr:col>
      <xdr:colOff>447675</xdr:colOff>
      <xdr:row>221</xdr:row>
      <xdr:rowOff>190500</xdr:rowOff>
    </xdr:to>
    <xdr:pic>
      <xdr:nvPicPr>
        <xdr:cNvPr id="245" name="Рисунок 266" descr="7-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18738650"/>
          <a:ext cx="3048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231</xdr:row>
      <xdr:rowOff>152400</xdr:rowOff>
    </xdr:from>
    <xdr:to>
      <xdr:col>2</xdr:col>
      <xdr:colOff>447675</xdr:colOff>
      <xdr:row>231</xdr:row>
      <xdr:rowOff>190500</xdr:rowOff>
    </xdr:to>
    <xdr:pic>
      <xdr:nvPicPr>
        <xdr:cNvPr id="246" name="Рисунок 267" descr="7-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25329950"/>
          <a:ext cx="3048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222</xdr:row>
      <xdr:rowOff>57150</xdr:rowOff>
    </xdr:from>
    <xdr:to>
      <xdr:col>2</xdr:col>
      <xdr:colOff>457200</xdr:colOff>
      <xdr:row>222</xdr:row>
      <xdr:rowOff>190500</xdr:rowOff>
    </xdr:to>
    <xdr:pic>
      <xdr:nvPicPr>
        <xdr:cNvPr id="247" name="Рисунок 268" descr="7-4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119405400"/>
          <a:ext cx="3238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232</xdr:row>
      <xdr:rowOff>95250</xdr:rowOff>
    </xdr:from>
    <xdr:to>
      <xdr:col>2</xdr:col>
      <xdr:colOff>457200</xdr:colOff>
      <xdr:row>232</xdr:row>
      <xdr:rowOff>190500</xdr:rowOff>
    </xdr:to>
    <xdr:pic>
      <xdr:nvPicPr>
        <xdr:cNvPr id="248" name="Рисунок 269" descr="7-4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125920500"/>
          <a:ext cx="3238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58</xdr:row>
      <xdr:rowOff>28575</xdr:rowOff>
    </xdr:from>
    <xdr:to>
      <xdr:col>2</xdr:col>
      <xdr:colOff>438150</xdr:colOff>
      <xdr:row>58</xdr:row>
      <xdr:rowOff>190500</xdr:rowOff>
    </xdr:to>
    <xdr:pic>
      <xdr:nvPicPr>
        <xdr:cNvPr id="249" name="Рисунок 249" descr="8-17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638175" y="31032450"/>
          <a:ext cx="3619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0</xdr:row>
      <xdr:rowOff>47626</xdr:rowOff>
    </xdr:from>
    <xdr:to>
      <xdr:col>6</xdr:col>
      <xdr:colOff>161924</xdr:colOff>
      <xdr:row>1</xdr:row>
      <xdr:rowOff>4191</xdr:rowOff>
    </xdr:to>
    <xdr:pic>
      <xdr:nvPicPr>
        <xdr:cNvPr id="250" name="Рисунок 249" descr="1-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819150" y="47626"/>
          <a:ext cx="1790699" cy="25184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123825</xdr:rowOff>
    </xdr:from>
    <xdr:to>
      <xdr:col>14</xdr:col>
      <xdr:colOff>23621</xdr:colOff>
      <xdr:row>3</xdr:row>
      <xdr:rowOff>156005</xdr:rowOff>
    </xdr:to>
    <xdr:pic>
      <xdr:nvPicPr>
        <xdr:cNvPr id="251" name="Рисунок 250" descr="1-2 лейбл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695825" y="123825"/>
          <a:ext cx="804671" cy="756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H12" sqref="H12"/>
    </sheetView>
  </sheetViews>
  <sheetFormatPr defaultRowHeight="15" x14ac:dyDescent="0.25"/>
  <sheetData>
    <row r="1" spans="1:8" x14ac:dyDescent="0.25">
      <c r="A1" s="80"/>
      <c r="B1" s="80"/>
      <c r="C1" s="80"/>
      <c r="D1" s="80"/>
      <c r="E1" s="80"/>
      <c r="F1" s="80"/>
      <c r="G1" s="80"/>
      <c r="H1" s="80"/>
    </row>
    <row r="2" spans="1:8" x14ac:dyDescent="0.25">
      <c r="A2" s="80"/>
      <c r="B2" s="80"/>
      <c r="C2" s="80"/>
      <c r="D2" s="80"/>
      <c r="E2" s="80"/>
      <c r="F2" s="80"/>
      <c r="G2" s="80"/>
      <c r="H2" s="80"/>
    </row>
    <row r="3" spans="1:8" x14ac:dyDescent="0.25">
      <c r="A3" s="80"/>
      <c r="B3" s="80"/>
      <c r="C3" s="80"/>
      <c r="D3" s="80"/>
      <c r="E3" s="80"/>
      <c r="F3" s="80"/>
      <c r="G3" s="80"/>
      <c r="H3" s="80"/>
    </row>
    <row r="4" spans="1:8" x14ac:dyDescent="0.25">
      <c r="A4" s="80"/>
      <c r="B4" s="80"/>
      <c r="C4" s="80"/>
      <c r="D4" s="80"/>
      <c r="E4" s="80"/>
      <c r="F4" s="80"/>
      <c r="G4" s="80"/>
      <c r="H4" s="80"/>
    </row>
    <row r="5" spans="1:8" x14ac:dyDescent="0.25">
      <c r="A5" s="80"/>
      <c r="B5" s="80"/>
      <c r="C5" s="80"/>
      <c r="D5" s="80"/>
      <c r="E5" s="80"/>
      <c r="F5" s="80"/>
      <c r="G5" s="80"/>
      <c r="H5" s="80"/>
    </row>
    <row r="6" spans="1:8" x14ac:dyDescent="0.25">
      <c r="A6" s="80"/>
      <c r="B6" s="80"/>
      <c r="C6" s="80"/>
      <c r="D6" s="80"/>
      <c r="E6" s="80"/>
      <c r="F6" s="80"/>
      <c r="G6" s="80"/>
      <c r="H6" s="80"/>
    </row>
    <row r="7" spans="1:8" x14ac:dyDescent="0.25">
      <c r="A7" s="80"/>
      <c r="B7" s="80"/>
      <c r="C7" s="80"/>
      <c r="D7" s="80"/>
      <c r="E7" s="80"/>
      <c r="F7" s="80"/>
      <c r="G7" s="80"/>
      <c r="H7" s="80"/>
    </row>
    <row r="8" spans="1:8" x14ac:dyDescent="0.25">
      <c r="A8" s="80"/>
      <c r="B8" s="80"/>
      <c r="C8" s="80"/>
      <c r="D8" s="80"/>
      <c r="E8" s="80"/>
      <c r="F8" s="80"/>
      <c r="G8" s="80"/>
      <c r="H8" s="80"/>
    </row>
    <row r="9" spans="1:8" x14ac:dyDescent="0.25">
      <c r="A9" s="80"/>
      <c r="B9" s="80"/>
      <c r="C9" s="80"/>
      <c r="D9" s="80"/>
      <c r="E9" s="80"/>
      <c r="F9" s="80"/>
      <c r="G9" s="80"/>
      <c r="H9" s="80"/>
    </row>
    <row r="10" spans="1:8" x14ac:dyDescent="0.25">
      <c r="A10" s="80"/>
      <c r="B10" s="80"/>
      <c r="C10" s="80"/>
      <c r="D10" s="80"/>
      <c r="E10" s="80"/>
      <c r="F10" s="80"/>
      <c r="G10" s="80"/>
      <c r="H10" s="80"/>
    </row>
    <row r="11" spans="1:8" x14ac:dyDescent="0.25">
      <c r="A11" s="80"/>
      <c r="B11" s="80"/>
      <c r="C11" s="80"/>
      <c r="D11" s="80"/>
      <c r="E11" s="80"/>
      <c r="F11" s="80"/>
      <c r="G11" s="80"/>
      <c r="H11" s="80"/>
    </row>
    <row r="12" spans="1:8" x14ac:dyDescent="0.25">
      <c r="A12" s="80"/>
      <c r="B12" s="80"/>
      <c r="C12" s="80"/>
      <c r="D12" s="80"/>
      <c r="E12" s="80"/>
      <c r="F12" s="80"/>
      <c r="G12" s="80"/>
      <c r="H12" s="80"/>
    </row>
    <row r="13" spans="1:8" x14ac:dyDescent="0.25">
      <c r="A13" s="80"/>
      <c r="B13" s="80"/>
      <c r="C13" s="80"/>
      <c r="D13" s="80"/>
      <c r="E13" s="80"/>
      <c r="F13" s="80"/>
      <c r="G13" s="80"/>
      <c r="H13" s="80"/>
    </row>
    <row r="14" spans="1:8" x14ac:dyDescent="0.25">
      <c r="A14" s="80"/>
      <c r="B14" s="80"/>
      <c r="C14" s="80"/>
      <c r="D14" s="80"/>
      <c r="E14" s="80"/>
      <c r="F14" s="80"/>
      <c r="G14" s="80"/>
      <c r="H14" s="80"/>
    </row>
    <row r="15" spans="1:8" x14ac:dyDescent="0.25">
      <c r="A15" s="80"/>
      <c r="B15" s="80"/>
      <c r="C15" s="80"/>
      <c r="D15" s="80"/>
      <c r="E15" s="80"/>
      <c r="F15" s="80"/>
      <c r="G15" s="80"/>
      <c r="H15" s="80"/>
    </row>
    <row r="16" spans="1:8" x14ac:dyDescent="0.25">
      <c r="A16" s="82"/>
    </row>
    <row r="17" spans="1:1" x14ac:dyDescent="0.25">
      <c r="A17" s="82"/>
    </row>
    <row r="18" spans="1:1" x14ac:dyDescent="0.25">
      <c r="A18" s="82"/>
    </row>
    <row r="19" spans="1:1" x14ac:dyDescent="0.25">
      <c r="A19" s="82"/>
    </row>
    <row r="20" spans="1:1" x14ac:dyDescent="0.25">
      <c r="A20" s="8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9"/>
  <sheetViews>
    <sheetView workbookViewId="0">
      <selection activeCell="E3" sqref="E3"/>
    </sheetView>
  </sheetViews>
  <sheetFormatPr defaultRowHeight="15" x14ac:dyDescent="0.25"/>
  <cols>
    <col min="1" max="1" width="3.28515625" style="17" customWidth="1"/>
    <col min="2" max="2" width="4.7109375" style="18" customWidth="1"/>
    <col min="3" max="3" width="8.140625" style="19" customWidth="1"/>
    <col min="4" max="4" width="6.7109375" style="20" customWidth="1"/>
    <col min="5" max="5" width="7.7109375" style="21" customWidth="1"/>
    <col min="6" max="6" width="6.140625" style="18" customWidth="1"/>
    <col min="7" max="7" width="5.7109375" style="19" customWidth="1"/>
    <col min="8" max="8" width="15.140625" style="22" customWidth="1"/>
    <col min="9" max="9" width="9.7109375" style="19" hidden="1" customWidth="1"/>
    <col min="10" max="10" width="5.42578125" style="34" customWidth="1"/>
    <col min="11" max="11" width="4.5703125" style="17" customWidth="1"/>
    <col min="12" max="13" width="5" style="17" customWidth="1"/>
    <col min="14" max="14" width="4.5703125" style="17" customWidth="1"/>
    <col min="15" max="15" width="4.5703125" style="35" customWidth="1"/>
    <col min="16" max="16" width="5" style="19" customWidth="1"/>
    <col min="17" max="17" width="4.5703125" style="45" customWidth="1"/>
  </cols>
  <sheetData>
    <row r="1" spans="1:17" ht="27" customHeight="1" x14ac:dyDescent="0.25">
      <c r="J1" s="17"/>
      <c r="O1" s="17"/>
      <c r="Q1" s="23"/>
    </row>
    <row r="2" spans="1:17" x14ac:dyDescent="0.25">
      <c r="A2" s="8"/>
      <c r="B2" s="169" t="s">
        <v>395</v>
      </c>
      <c r="C2" s="39"/>
      <c r="D2" s="16"/>
      <c r="E2" s="9"/>
      <c r="F2" s="44"/>
      <c r="G2" s="10"/>
      <c r="H2" s="4"/>
      <c r="I2" s="8"/>
      <c r="J2" s="8"/>
      <c r="L2" s="8"/>
      <c r="O2" s="17"/>
      <c r="Q2" s="23"/>
    </row>
    <row r="3" spans="1:17" x14ac:dyDescent="0.25">
      <c r="A3" s="8"/>
      <c r="B3" s="169" t="s">
        <v>396</v>
      </c>
      <c r="C3" s="39"/>
      <c r="D3" s="16"/>
      <c r="E3" s="9"/>
      <c r="F3" s="44"/>
      <c r="G3" s="10"/>
      <c r="H3" s="4"/>
      <c r="I3" s="8"/>
      <c r="J3" s="8"/>
      <c r="L3" s="8"/>
      <c r="O3" s="17"/>
      <c r="Q3" s="23"/>
    </row>
    <row r="4" spans="1:17" x14ac:dyDescent="0.25">
      <c r="A4" s="8"/>
      <c r="B4" s="39" t="s">
        <v>393</v>
      </c>
      <c r="C4" s="39"/>
      <c r="D4" s="16"/>
      <c r="E4" s="9"/>
      <c r="F4" s="44"/>
      <c r="G4" s="10"/>
      <c r="H4" s="4"/>
      <c r="I4" s="8"/>
      <c r="J4" s="8"/>
      <c r="L4" s="8"/>
      <c r="O4" s="17"/>
      <c r="Q4" s="23"/>
    </row>
    <row r="5" spans="1:17" x14ac:dyDescent="0.25">
      <c r="A5" s="8"/>
      <c r="B5" s="220" t="s">
        <v>397</v>
      </c>
      <c r="C5" s="221"/>
      <c r="D5" s="221"/>
      <c r="E5" s="221"/>
      <c r="F5" s="221"/>
      <c r="G5" s="10"/>
      <c r="H5" s="16" t="s">
        <v>392</v>
      </c>
      <c r="I5" s="9"/>
      <c r="J5" s="44"/>
      <c r="K5" s="10"/>
      <c r="L5" s="8"/>
      <c r="O5" s="17"/>
      <c r="Q5" s="23"/>
    </row>
    <row r="6" spans="1:17" ht="15.75" thickBot="1" x14ac:dyDescent="0.3">
      <c r="A6" s="24"/>
      <c r="B6" s="25"/>
      <c r="C6" s="26"/>
      <c r="D6" s="27"/>
      <c r="E6" s="24"/>
      <c r="F6" s="28"/>
      <c r="G6" s="24"/>
      <c r="H6" s="29"/>
      <c r="I6" s="24"/>
      <c r="J6" s="24"/>
      <c r="K6" s="24"/>
      <c r="L6" s="24"/>
      <c r="M6" s="24"/>
      <c r="N6" s="24"/>
      <c r="O6" s="24"/>
      <c r="P6" s="30"/>
      <c r="Q6" s="31"/>
    </row>
    <row r="7" spans="1:17" s="178" customFormat="1" ht="26.25" customHeight="1" thickTop="1" thickBot="1" x14ac:dyDescent="0.3">
      <c r="A7" s="170" t="s">
        <v>0</v>
      </c>
      <c r="B7" s="171" t="s">
        <v>14</v>
      </c>
      <c r="C7" s="171" t="s">
        <v>1</v>
      </c>
      <c r="D7" s="172" t="s">
        <v>2</v>
      </c>
      <c r="E7" s="171" t="s">
        <v>3</v>
      </c>
      <c r="F7" s="171" t="s">
        <v>4</v>
      </c>
      <c r="G7" s="171" t="s">
        <v>12</v>
      </c>
      <c r="H7" s="171" t="s">
        <v>13</v>
      </c>
      <c r="I7" s="173" t="s">
        <v>5</v>
      </c>
      <c r="J7" s="174">
        <v>40</v>
      </c>
      <c r="K7" s="171">
        <v>42</v>
      </c>
      <c r="L7" s="171">
        <v>44</v>
      </c>
      <c r="M7" s="171">
        <v>46</v>
      </c>
      <c r="N7" s="171">
        <v>48</v>
      </c>
      <c r="O7" s="175">
        <v>50</v>
      </c>
      <c r="P7" s="176" t="s">
        <v>6</v>
      </c>
      <c r="Q7" s="177" t="s">
        <v>7</v>
      </c>
    </row>
    <row r="8" spans="1:17" ht="54.95" customHeight="1" thickTop="1" x14ac:dyDescent="0.25">
      <c r="A8" s="6">
        <v>1</v>
      </c>
      <c r="B8" s="5" t="s">
        <v>8</v>
      </c>
      <c r="C8" s="41"/>
      <c r="D8" s="11" t="s">
        <v>136</v>
      </c>
      <c r="E8" s="41" t="s">
        <v>242</v>
      </c>
      <c r="F8" s="5" t="s">
        <v>15</v>
      </c>
      <c r="G8" s="41">
        <v>1</v>
      </c>
      <c r="H8" s="165" t="s">
        <v>269</v>
      </c>
      <c r="I8" s="7"/>
      <c r="J8" s="43">
        <v>1</v>
      </c>
      <c r="K8" s="41">
        <v>1</v>
      </c>
      <c r="L8" s="41"/>
      <c r="M8" s="41"/>
      <c r="N8" s="41"/>
      <c r="O8" s="168"/>
      <c r="P8" s="12">
        <f>J8+K8+L8+M8+N8+O8</f>
        <v>2</v>
      </c>
      <c r="Q8" s="36">
        <f>SUM(P8)*I8</f>
        <v>0</v>
      </c>
    </row>
    <row r="9" spans="1:17" ht="54.95" customHeight="1" x14ac:dyDescent="0.25">
      <c r="A9" s="87">
        <v>2</v>
      </c>
      <c r="B9" s="86" t="s">
        <v>9</v>
      </c>
      <c r="C9" s="87"/>
      <c r="D9" s="139" t="s">
        <v>20</v>
      </c>
      <c r="E9" s="164" t="s">
        <v>242</v>
      </c>
      <c r="F9" s="86" t="s">
        <v>15</v>
      </c>
      <c r="G9" s="164">
        <v>1</v>
      </c>
      <c r="H9" s="165" t="s">
        <v>269</v>
      </c>
      <c r="I9" s="166"/>
      <c r="J9" s="167"/>
      <c r="K9" s="165"/>
      <c r="L9" s="165"/>
      <c r="M9" s="165"/>
      <c r="N9" s="165"/>
      <c r="O9" s="168"/>
      <c r="P9" s="12">
        <f t="shared" ref="P9:P71" si="0">J9+K9+L9+M9+N9+O9</f>
        <v>0</v>
      </c>
      <c r="Q9" s="36">
        <f t="shared" ref="Q9:Q71" si="1">SUM(P9)*I9</f>
        <v>0</v>
      </c>
    </row>
    <row r="10" spans="1:17" ht="54.95" customHeight="1" x14ac:dyDescent="0.25">
      <c r="A10" s="6">
        <v>3</v>
      </c>
      <c r="B10" s="86" t="s">
        <v>11</v>
      </c>
      <c r="C10" s="87"/>
      <c r="D10" s="139" t="s">
        <v>21</v>
      </c>
      <c r="E10" s="41" t="s">
        <v>242</v>
      </c>
      <c r="F10" s="86" t="s">
        <v>15</v>
      </c>
      <c r="G10" s="164">
        <v>4</v>
      </c>
      <c r="H10" s="165" t="s">
        <v>269</v>
      </c>
      <c r="I10" s="166"/>
      <c r="J10" s="167"/>
      <c r="K10" s="165"/>
      <c r="L10" s="165"/>
      <c r="M10" s="165"/>
      <c r="N10" s="165"/>
      <c r="O10" s="168"/>
      <c r="P10" s="12">
        <f t="shared" si="0"/>
        <v>0</v>
      </c>
      <c r="Q10" s="36">
        <f t="shared" si="1"/>
        <v>0</v>
      </c>
    </row>
    <row r="11" spans="1:17" ht="54.95" customHeight="1" x14ac:dyDescent="0.25">
      <c r="A11" s="6">
        <v>4</v>
      </c>
      <c r="B11" s="86" t="s">
        <v>26</v>
      </c>
      <c r="C11" s="164"/>
      <c r="D11" s="109" t="s">
        <v>22</v>
      </c>
      <c r="E11" s="164" t="s">
        <v>242</v>
      </c>
      <c r="F11" s="86" t="s">
        <v>15</v>
      </c>
      <c r="G11" s="164" t="s">
        <v>337</v>
      </c>
      <c r="H11" s="165" t="s">
        <v>269</v>
      </c>
      <c r="I11" s="166"/>
      <c r="J11" s="167"/>
      <c r="K11" s="165"/>
      <c r="L11" s="165"/>
      <c r="M11" s="165"/>
      <c r="N11" s="165"/>
      <c r="O11" s="168"/>
      <c r="P11" s="12">
        <f t="shared" si="0"/>
        <v>0</v>
      </c>
      <c r="Q11" s="36">
        <f t="shared" si="1"/>
        <v>0</v>
      </c>
    </row>
    <row r="12" spans="1:17" ht="54.95" customHeight="1" x14ac:dyDescent="0.25">
      <c r="A12" s="87">
        <v>5</v>
      </c>
      <c r="B12" s="86" t="s">
        <v>10</v>
      </c>
      <c r="C12" s="164"/>
      <c r="D12" s="109" t="s">
        <v>23</v>
      </c>
      <c r="E12" s="41" t="s">
        <v>242</v>
      </c>
      <c r="F12" s="86" t="s">
        <v>15</v>
      </c>
      <c r="G12" s="164">
        <v>2</v>
      </c>
      <c r="H12" s="165" t="s">
        <v>269</v>
      </c>
      <c r="I12" s="166"/>
      <c r="J12" s="167"/>
      <c r="K12" s="165"/>
      <c r="L12" s="165"/>
      <c r="M12" s="165"/>
      <c r="N12" s="165"/>
      <c r="O12" s="168"/>
      <c r="P12" s="12">
        <f t="shared" si="0"/>
        <v>0</v>
      </c>
      <c r="Q12" s="36">
        <f t="shared" si="1"/>
        <v>0</v>
      </c>
    </row>
    <row r="13" spans="1:17" ht="54.95" customHeight="1" x14ac:dyDescent="0.25">
      <c r="A13" s="6">
        <v>6</v>
      </c>
      <c r="B13" s="86" t="s">
        <v>10</v>
      </c>
      <c r="C13" s="164"/>
      <c r="D13" s="109" t="s">
        <v>24</v>
      </c>
      <c r="E13" s="41" t="s">
        <v>242</v>
      </c>
      <c r="F13" s="86" t="s">
        <v>15</v>
      </c>
      <c r="G13" s="164">
        <v>3</v>
      </c>
      <c r="H13" s="165" t="s">
        <v>269</v>
      </c>
      <c r="I13" s="166"/>
      <c r="J13" s="167"/>
      <c r="K13" s="165"/>
      <c r="L13" s="165"/>
      <c r="M13" s="165"/>
      <c r="N13" s="165"/>
      <c r="O13" s="168"/>
      <c r="P13" s="12">
        <f t="shared" si="0"/>
        <v>0</v>
      </c>
      <c r="Q13" s="36">
        <f t="shared" si="1"/>
        <v>0</v>
      </c>
    </row>
    <row r="14" spans="1:17" ht="54.95" customHeight="1" x14ac:dyDescent="0.25">
      <c r="A14" s="6">
        <v>7</v>
      </c>
      <c r="B14" s="86" t="s">
        <v>10</v>
      </c>
      <c r="C14" s="164"/>
      <c r="D14" s="109" t="s">
        <v>25</v>
      </c>
      <c r="E14" s="164" t="s">
        <v>242</v>
      </c>
      <c r="F14" s="86" t="s">
        <v>15</v>
      </c>
      <c r="G14" s="164" t="s">
        <v>338</v>
      </c>
      <c r="H14" s="165" t="s">
        <v>269</v>
      </c>
      <c r="I14" s="166"/>
      <c r="J14" s="167"/>
      <c r="K14" s="165"/>
      <c r="L14" s="165"/>
      <c r="M14" s="165"/>
      <c r="N14" s="165"/>
      <c r="O14" s="168"/>
      <c r="P14" s="12">
        <f t="shared" si="0"/>
        <v>0</v>
      </c>
      <c r="Q14" s="36">
        <f t="shared" si="1"/>
        <v>0</v>
      </c>
    </row>
    <row r="15" spans="1:17" ht="54.95" customHeight="1" x14ac:dyDescent="0.25">
      <c r="A15" s="87">
        <v>8</v>
      </c>
      <c r="B15" s="86" t="s">
        <v>8</v>
      </c>
      <c r="C15" s="164"/>
      <c r="D15" s="109" t="s">
        <v>27</v>
      </c>
      <c r="E15" s="164" t="s">
        <v>243</v>
      </c>
      <c r="F15" s="86" t="s">
        <v>15</v>
      </c>
      <c r="G15" s="164">
        <v>5</v>
      </c>
      <c r="H15" s="164" t="s">
        <v>270</v>
      </c>
      <c r="I15" s="166"/>
      <c r="J15" s="167"/>
      <c r="K15" s="165"/>
      <c r="L15" s="165"/>
      <c r="M15" s="165"/>
      <c r="N15" s="165"/>
      <c r="O15" s="168"/>
      <c r="P15" s="12">
        <f t="shared" si="0"/>
        <v>0</v>
      </c>
      <c r="Q15" s="36">
        <f t="shared" si="1"/>
        <v>0</v>
      </c>
    </row>
    <row r="16" spans="1:17" ht="54.95" customHeight="1" x14ac:dyDescent="0.25">
      <c r="A16" s="6">
        <v>9</v>
      </c>
      <c r="B16" s="86" t="s">
        <v>9</v>
      </c>
      <c r="C16" s="164"/>
      <c r="D16" s="109" t="s">
        <v>28</v>
      </c>
      <c r="E16" s="164" t="s">
        <v>243</v>
      </c>
      <c r="F16" s="86" t="s">
        <v>15</v>
      </c>
      <c r="G16" s="164">
        <v>6</v>
      </c>
      <c r="H16" s="164" t="s">
        <v>270</v>
      </c>
      <c r="I16" s="166"/>
      <c r="J16" s="167"/>
      <c r="K16" s="165"/>
      <c r="L16" s="165"/>
      <c r="M16" s="165"/>
      <c r="N16" s="165"/>
      <c r="O16" s="168"/>
      <c r="P16" s="12">
        <f t="shared" si="0"/>
        <v>0</v>
      </c>
      <c r="Q16" s="36">
        <f t="shared" si="1"/>
        <v>0</v>
      </c>
    </row>
    <row r="17" spans="1:17" ht="57" x14ac:dyDescent="0.25">
      <c r="A17" s="6">
        <v>10</v>
      </c>
      <c r="B17" s="86" t="s">
        <v>9</v>
      </c>
      <c r="C17" s="164"/>
      <c r="D17" s="139" t="s">
        <v>29</v>
      </c>
      <c r="E17" s="164" t="s">
        <v>243</v>
      </c>
      <c r="F17" s="86" t="s">
        <v>15</v>
      </c>
      <c r="G17" s="164" t="s">
        <v>339</v>
      </c>
      <c r="H17" s="164" t="s">
        <v>270</v>
      </c>
      <c r="I17" s="166"/>
      <c r="J17" s="167"/>
      <c r="K17" s="165"/>
      <c r="L17" s="165"/>
      <c r="M17" s="165"/>
      <c r="N17" s="165"/>
      <c r="O17" s="168"/>
      <c r="P17" s="12">
        <f t="shared" si="0"/>
        <v>0</v>
      </c>
      <c r="Q17" s="36">
        <f t="shared" si="1"/>
        <v>0</v>
      </c>
    </row>
    <row r="18" spans="1:17" ht="57" x14ac:dyDescent="0.25">
      <c r="A18" s="87">
        <v>11</v>
      </c>
      <c r="B18" s="86" t="s">
        <v>10</v>
      </c>
      <c r="C18" s="164"/>
      <c r="D18" s="109" t="s">
        <v>30</v>
      </c>
      <c r="E18" s="164" t="s">
        <v>243</v>
      </c>
      <c r="F18" s="86" t="s">
        <v>15</v>
      </c>
      <c r="G18" s="164">
        <v>7</v>
      </c>
      <c r="H18" s="164" t="s">
        <v>270</v>
      </c>
      <c r="I18" s="166"/>
      <c r="J18" s="167"/>
      <c r="K18" s="165"/>
      <c r="L18" s="165"/>
      <c r="M18" s="165"/>
      <c r="N18" s="165"/>
      <c r="O18" s="168"/>
      <c r="P18" s="12">
        <f t="shared" si="0"/>
        <v>0</v>
      </c>
      <c r="Q18" s="36">
        <f t="shared" si="1"/>
        <v>0</v>
      </c>
    </row>
    <row r="19" spans="1:17" ht="57" x14ac:dyDescent="0.25">
      <c r="A19" s="6">
        <v>12</v>
      </c>
      <c r="B19" s="86" t="s">
        <v>8</v>
      </c>
      <c r="C19" s="164"/>
      <c r="D19" s="109" t="s">
        <v>31</v>
      </c>
      <c r="E19" s="164" t="s">
        <v>243</v>
      </c>
      <c r="F19" s="86" t="s">
        <v>15</v>
      </c>
      <c r="G19" s="164">
        <v>8</v>
      </c>
      <c r="H19" s="164" t="s">
        <v>270</v>
      </c>
      <c r="I19" s="166"/>
      <c r="J19" s="167"/>
      <c r="K19" s="165"/>
      <c r="L19" s="165"/>
      <c r="M19" s="165"/>
      <c r="N19" s="165"/>
      <c r="O19" s="168"/>
      <c r="P19" s="12">
        <f t="shared" si="0"/>
        <v>0</v>
      </c>
      <c r="Q19" s="36">
        <f t="shared" si="1"/>
        <v>0</v>
      </c>
    </row>
    <row r="20" spans="1:17" ht="57" x14ac:dyDescent="0.25">
      <c r="A20" s="6">
        <v>13</v>
      </c>
      <c r="B20" s="86" t="s">
        <v>11</v>
      </c>
      <c r="C20" s="164"/>
      <c r="D20" s="109" t="s">
        <v>32</v>
      </c>
      <c r="E20" s="164" t="s">
        <v>243</v>
      </c>
      <c r="F20" s="86" t="s">
        <v>15</v>
      </c>
      <c r="G20" s="164">
        <v>8</v>
      </c>
      <c r="H20" s="164" t="s">
        <v>270</v>
      </c>
      <c r="I20" s="166"/>
      <c r="J20" s="167"/>
      <c r="K20" s="165"/>
      <c r="L20" s="165"/>
      <c r="M20" s="165"/>
      <c r="N20" s="165"/>
      <c r="O20" s="168"/>
      <c r="P20" s="12">
        <f t="shared" si="0"/>
        <v>0</v>
      </c>
      <c r="Q20" s="36">
        <f t="shared" si="1"/>
        <v>0</v>
      </c>
    </row>
    <row r="21" spans="1:17" ht="57" x14ac:dyDescent="0.25">
      <c r="A21" s="87">
        <v>14</v>
      </c>
      <c r="B21" s="86" t="s">
        <v>10</v>
      </c>
      <c r="C21" s="164"/>
      <c r="D21" s="109" t="s">
        <v>33</v>
      </c>
      <c r="E21" s="164" t="s">
        <v>243</v>
      </c>
      <c r="F21" s="86" t="s">
        <v>15</v>
      </c>
      <c r="G21" s="164">
        <v>9</v>
      </c>
      <c r="H21" s="164" t="s">
        <v>270</v>
      </c>
      <c r="I21" s="166"/>
      <c r="J21" s="167"/>
      <c r="K21" s="165"/>
      <c r="L21" s="165"/>
      <c r="M21" s="165"/>
      <c r="N21" s="165"/>
      <c r="O21" s="168"/>
      <c r="P21" s="12">
        <f t="shared" si="0"/>
        <v>0</v>
      </c>
      <c r="Q21" s="36">
        <f t="shared" si="1"/>
        <v>0</v>
      </c>
    </row>
    <row r="22" spans="1:17" ht="45.75" x14ac:dyDescent="0.25">
      <c r="A22" s="6">
        <v>15</v>
      </c>
      <c r="B22" s="86" t="s">
        <v>10</v>
      </c>
      <c r="C22" s="164"/>
      <c r="D22" s="109" t="s">
        <v>34</v>
      </c>
      <c r="E22" s="164" t="s">
        <v>35</v>
      </c>
      <c r="F22" s="86" t="s">
        <v>15</v>
      </c>
      <c r="G22" s="164">
        <v>10</v>
      </c>
      <c r="H22" s="164" t="s">
        <v>271</v>
      </c>
      <c r="I22" s="166"/>
      <c r="J22" s="167"/>
      <c r="K22" s="165"/>
      <c r="L22" s="165"/>
      <c r="M22" s="165"/>
      <c r="N22" s="165"/>
      <c r="O22" s="168"/>
      <c r="P22" s="12">
        <f t="shared" si="0"/>
        <v>0</v>
      </c>
      <c r="Q22" s="36">
        <f t="shared" si="1"/>
        <v>0</v>
      </c>
    </row>
    <row r="23" spans="1:17" ht="68.25" x14ac:dyDescent="0.25">
      <c r="A23" s="6">
        <v>16</v>
      </c>
      <c r="B23" s="86" t="s">
        <v>10</v>
      </c>
      <c r="C23" s="164"/>
      <c r="D23" s="109" t="s">
        <v>36</v>
      </c>
      <c r="E23" s="164" t="s">
        <v>39</v>
      </c>
      <c r="F23" s="86" t="s">
        <v>15</v>
      </c>
      <c r="G23" s="164">
        <v>11</v>
      </c>
      <c r="H23" s="164" t="s">
        <v>331</v>
      </c>
      <c r="I23" s="166"/>
      <c r="J23" s="167"/>
      <c r="K23" s="165"/>
      <c r="L23" s="165"/>
      <c r="M23" s="165"/>
      <c r="N23" s="165"/>
      <c r="O23" s="168"/>
      <c r="P23" s="12">
        <f t="shared" si="0"/>
        <v>0</v>
      </c>
      <c r="Q23" s="36">
        <f t="shared" si="1"/>
        <v>0</v>
      </c>
    </row>
    <row r="24" spans="1:17" ht="68.25" x14ac:dyDescent="0.25">
      <c r="A24" s="87">
        <v>17</v>
      </c>
      <c r="B24" s="86" t="s">
        <v>9</v>
      </c>
      <c r="C24" s="164"/>
      <c r="D24" s="109" t="s">
        <v>37</v>
      </c>
      <c r="E24" s="164" t="s">
        <v>39</v>
      </c>
      <c r="F24" s="86" t="s">
        <v>15</v>
      </c>
      <c r="G24" s="164">
        <v>12</v>
      </c>
      <c r="H24" s="164" t="s">
        <v>331</v>
      </c>
      <c r="I24" s="166"/>
      <c r="J24" s="167"/>
      <c r="K24" s="165"/>
      <c r="L24" s="165"/>
      <c r="M24" s="165"/>
      <c r="N24" s="165"/>
      <c r="O24" s="168"/>
      <c r="P24" s="12">
        <f t="shared" si="0"/>
        <v>0</v>
      </c>
      <c r="Q24" s="36">
        <f t="shared" si="1"/>
        <v>0</v>
      </c>
    </row>
    <row r="25" spans="1:17" ht="68.25" x14ac:dyDescent="0.25">
      <c r="A25" s="6">
        <v>18</v>
      </c>
      <c r="B25" s="86" t="s">
        <v>11</v>
      </c>
      <c r="C25" s="164"/>
      <c r="D25" s="139" t="s">
        <v>38</v>
      </c>
      <c r="E25" s="164" t="s">
        <v>39</v>
      </c>
      <c r="F25" s="86" t="s">
        <v>15</v>
      </c>
      <c r="G25" s="163">
        <v>13</v>
      </c>
      <c r="H25" s="164" t="s">
        <v>331</v>
      </c>
      <c r="I25" s="166"/>
      <c r="J25" s="167"/>
      <c r="K25" s="165"/>
      <c r="L25" s="165"/>
      <c r="M25" s="165"/>
      <c r="N25" s="165"/>
      <c r="O25" s="168"/>
      <c r="P25" s="12">
        <f t="shared" si="0"/>
        <v>0</v>
      </c>
      <c r="Q25" s="36">
        <f t="shared" si="1"/>
        <v>0</v>
      </c>
    </row>
    <row r="26" spans="1:17" ht="45.75" x14ac:dyDescent="0.25">
      <c r="A26" s="6">
        <v>19</v>
      </c>
      <c r="B26" s="86" t="s">
        <v>43</v>
      </c>
      <c r="C26" s="164"/>
      <c r="D26" s="109" t="s">
        <v>40</v>
      </c>
      <c r="E26" s="164" t="s">
        <v>137</v>
      </c>
      <c r="F26" s="86" t="s">
        <v>15</v>
      </c>
      <c r="G26" s="164">
        <v>14</v>
      </c>
      <c r="H26" s="164" t="s">
        <v>323</v>
      </c>
      <c r="I26" s="166"/>
      <c r="J26" s="167"/>
      <c r="K26" s="165"/>
      <c r="L26" s="165"/>
      <c r="M26" s="165"/>
      <c r="N26" s="165"/>
      <c r="O26" s="168"/>
      <c r="P26" s="12">
        <f t="shared" si="0"/>
        <v>0</v>
      </c>
      <c r="Q26" s="36">
        <f t="shared" si="1"/>
        <v>0</v>
      </c>
    </row>
    <row r="27" spans="1:17" ht="45.75" x14ac:dyDescent="0.25">
      <c r="A27" s="87">
        <v>20</v>
      </c>
      <c r="B27" s="86" t="s">
        <v>43</v>
      </c>
      <c r="C27" s="164"/>
      <c r="D27" s="109" t="s">
        <v>227</v>
      </c>
      <c r="E27" s="164" t="s">
        <v>137</v>
      </c>
      <c r="F27" s="86" t="s">
        <v>15</v>
      </c>
      <c r="G27" s="164">
        <v>15</v>
      </c>
      <c r="H27" s="164" t="s">
        <v>323</v>
      </c>
      <c r="I27" s="166"/>
      <c r="J27" s="167"/>
      <c r="K27" s="165"/>
      <c r="L27" s="165"/>
      <c r="M27" s="165"/>
      <c r="N27" s="165"/>
      <c r="O27" s="168"/>
      <c r="P27" s="12">
        <f t="shared" si="0"/>
        <v>0</v>
      </c>
      <c r="Q27" s="36">
        <f t="shared" si="1"/>
        <v>0</v>
      </c>
    </row>
    <row r="28" spans="1:17" ht="45.75" x14ac:dyDescent="0.25">
      <c r="A28" s="6">
        <v>21</v>
      </c>
      <c r="B28" s="86" t="s">
        <v>43</v>
      </c>
      <c r="C28" s="164"/>
      <c r="D28" s="109" t="s">
        <v>41</v>
      </c>
      <c r="E28" s="164" t="s">
        <v>137</v>
      </c>
      <c r="F28" s="86" t="s">
        <v>15</v>
      </c>
      <c r="G28" s="164">
        <v>16</v>
      </c>
      <c r="H28" s="164" t="s">
        <v>323</v>
      </c>
      <c r="I28" s="166"/>
      <c r="J28" s="167"/>
      <c r="K28" s="165"/>
      <c r="L28" s="165"/>
      <c r="M28" s="165"/>
      <c r="N28" s="165"/>
      <c r="O28" s="168"/>
      <c r="P28" s="12">
        <f t="shared" si="0"/>
        <v>0</v>
      </c>
      <c r="Q28" s="36">
        <f t="shared" si="1"/>
        <v>0</v>
      </c>
    </row>
    <row r="29" spans="1:17" ht="45.75" x14ac:dyDescent="0.25">
      <c r="A29" s="6">
        <v>22</v>
      </c>
      <c r="B29" s="86" t="s">
        <v>43</v>
      </c>
      <c r="C29" s="164"/>
      <c r="D29" s="139" t="s">
        <v>42</v>
      </c>
      <c r="E29" s="164" t="s">
        <v>137</v>
      </c>
      <c r="F29" s="86" t="s">
        <v>15</v>
      </c>
      <c r="G29" s="164">
        <v>6</v>
      </c>
      <c r="H29" s="164" t="s">
        <v>323</v>
      </c>
      <c r="I29" s="166"/>
      <c r="J29" s="167"/>
      <c r="K29" s="165"/>
      <c r="L29" s="165"/>
      <c r="M29" s="165"/>
      <c r="N29" s="165"/>
      <c r="O29" s="168"/>
      <c r="P29" s="12">
        <f t="shared" si="0"/>
        <v>0</v>
      </c>
      <c r="Q29" s="36">
        <f t="shared" si="1"/>
        <v>0</v>
      </c>
    </row>
    <row r="30" spans="1:17" ht="45.75" x14ac:dyDescent="0.25">
      <c r="A30" s="87">
        <v>23</v>
      </c>
      <c r="B30" s="86" t="s">
        <v>43</v>
      </c>
      <c r="C30" s="164"/>
      <c r="D30" s="109" t="s">
        <v>40</v>
      </c>
      <c r="E30" s="115" t="s">
        <v>244</v>
      </c>
      <c r="F30" s="86" t="s">
        <v>15</v>
      </c>
      <c r="G30" s="164">
        <v>17</v>
      </c>
      <c r="H30" s="164" t="s">
        <v>272</v>
      </c>
      <c r="I30" s="166"/>
      <c r="J30" s="167"/>
      <c r="K30" s="165"/>
      <c r="L30" s="165"/>
      <c r="M30" s="165"/>
      <c r="N30" s="165"/>
      <c r="O30" s="168"/>
      <c r="P30" s="12">
        <f t="shared" si="0"/>
        <v>0</v>
      </c>
      <c r="Q30" s="36">
        <f t="shared" si="1"/>
        <v>0</v>
      </c>
    </row>
    <row r="31" spans="1:17" ht="45.75" x14ac:dyDescent="0.25">
      <c r="A31" s="6">
        <v>24</v>
      </c>
      <c r="B31" s="86" t="s">
        <v>43</v>
      </c>
      <c r="C31" s="164"/>
      <c r="D31" s="109" t="s">
        <v>44</v>
      </c>
      <c r="E31" s="115" t="s">
        <v>244</v>
      </c>
      <c r="F31" s="86" t="s">
        <v>15</v>
      </c>
      <c r="G31" s="164">
        <v>18</v>
      </c>
      <c r="H31" s="164" t="s">
        <v>272</v>
      </c>
      <c r="I31" s="166"/>
      <c r="J31" s="167"/>
      <c r="K31" s="165"/>
      <c r="L31" s="165"/>
      <c r="M31" s="165"/>
      <c r="N31" s="165"/>
      <c r="O31" s="168"/>
      <c r="P31" s="12">
        <f t="shared" si="0"/>
        <v>0</v>
      </c>
      <c r="Q31" s="36">
        <f t="shared" si="1"/>
        <v>0</v>
      </c>
    </row>
    <row r="32" spans="1:17" ht="45.75" x14ac:dyDescent="0.25">
      <c r="A32" s="6">
        <v>25</v>
      </c>
      <c r="B32" s="86" t="s">
        <v>43</v>
      </c>
      <c r="C32" s="164"/>
      <c r="D32" s="109" t="s">
        <v>45</v>
      </c>
      <c r="E32" s="115" t="s">
        <v>244</v>
      </c>
      <c r="F32" s="86" t="s">
        <v>15</v>
      </c>
      <c r="G32" s="164">
        <v>164</v>
      </c>
      <c r="H32" s="164" t="s">
        <v>272</v>
      </c>
      <c r="I32" s="166"/>
      <c r="J32" s="167"/>
      <c r="K32" s="165"/>
      <c r="L32" s="165"/>
      <c r="M32" s="165"/>
      <c r="N32" s="165"/>
      <c r="O32" s="168"/>
      <c r="P32" s="12">
        <f t="shared" si="0"/>
        <v>0</v>
      </c>
      <c r="Q32" s="36">
        <f t="shared" si="1"/>
        <v>0</v>
      </c>
    </row>
    <row r="33" spans="1:17" ht="45.75" x14ac:dyDescent="0.25">
      <c r="A33" s="87">
        <v>26</v>
      </c>
      <c r="B33" s="86" t="s">
        <v>43</v>
      </c>
      <c r="C33" s="164"/>
      <c r="D33" s="109" t="s">
        <v>46</v>
      </c>
      <c r="E33" s="115" t="s">
        <v>244</v>
      </c>
      <c r="F33" s="86" t="s">
        <v>15</v>
      </c>
      <c r="G33" s="164">
        <v>19</v>
      </c>
      <c r="H33" s="164" t="s">
        <v>272</v>
      </c>
      <c r="I33" s="166"/>
      <c r="J33" s="167"/>
      <c r="K33" s="165"/>
      <c r="L33" s="165"/>
      <c r="M33" s="165"/>
      <c r="N33" s="165"/>
      <c r="O33" s="168"/>
      <c r="P33" s="12">
        <f t="shared" si="0"/>
        <v>0</v>
      </c>
      <c r="Q33" s="36">
        <f t="shared" si="1"/>
        <v>0</v>
      </c>
    </row>
    <row r="34" spans="1:17" ht="28.5" customHeight="1" x14ac:dyDescent="0.25">
      <c r="A34" s="6">
        <v>27</v>
      </c>
      <c r="B34" s="86" t="s">
        <v>43</v>
      </c>
      <c r="C34" s="164"/>
      <c r="D34" s="109" t="s">
        <v>47</v>
      </c>
      <c r="E34" s="164" t="s">
        <v>201</v>
      </c>
      <c r="F34" s="86" t="s">
        <v>15</v>
      </c>
      <c r="G34" s="164" t="s">
        <v>340</v>
      </c>
      <c r="H34" s="164" t="s">
        <v>273</v>
      </c>
      <c r="I34" s="166"/>
      <c r="J34" s="167"/>
      <c r="K34" s="165"/>
      <c r="L34" s="165"/>
      <c r="M34" s="165"/>
      <c r="N34" s="165"/>
      <c r="O34" s="168"/>
      <c r="P34" s="12">
        <f t="shared" si="0"/>
        <v>0</v>
      </c>
      <c r="Q34" s="36">
        <f t="shared" si="1"/>
        <v>0</v>
      </c>
    </row>
    <row r="35" spans="1:17" ht="30.75" customHeight="1" x14ac:dyDescent="0.25">
      <c r="A35" s="6">
        <v>28</v>
      </c>
      <c r="B35" s="86" t="s">
        <v>43</v>
      </c>
      <c r="C35" s="164"/>
      <c r="D35" s="109" t="s">
        <v>48</v>
      </c>
      <c r="E35" s="164" t="s">
        <v>201</v>
      </c>
      <c r="F35" s="86" t="s">
        <v>15</v>
      </c>
      <c r="G35" s="164">
        <v>20</v>
      </c>
      <c r="H35" s="164" t="s">
        <v>273</v>
      </c>
      <c r="I35" s="166"/>
      <c r="J35" s="167"/>
      <c r="K35" s="165"/>
      <c r="L35" s="165"/>
      <c r="M35" s="165"/>
      <c r="N35" s="165"/>
      <c r="O35" s="168"/>
      <c r="P35" s="12">
        <f t="shared" si="0"/>
        <v>0</v>
      </c>
      <c r="Q35" s="36">
        <f t="shared" si="1"/>
        <v>0</v>
      </c>
    </row>
    <row r="36" spans="1:17" ht="30" customHeight="1" x14ac:dyDescent="0.25">
      <c r="A36" s="87">
        <v>29</v>
      </c>
      <c r="B36" s="86" t="s">
        <v>43</v>
      </c>
      <c r="C36" s="164"/>
      <c r="D36" s="109" t="s">
        <v>49</v>
      </c>
      <c r="E36" s="164" t="s">
        <v>201</v>
      </c>
      <c r="F36" s="86" t="s">
        <v>15</v>
      </c>
      <c r="G36" s="164" t="s">
        <v>341</v>
      </c>
      <c r="H36" s="164" t="s">
        <v>273</v>
      </c>
      <c r="I36" s="166"/>
      <c r="J36" s="167"/>
      <c r="K36" s="165"/>
      <c r="L36" s="165"/>
      <c r="M36" s="165"/>
      <c r="N36" s="165"/>
      <c r="O36" s="168"/>
      <c r="P36" s="12">
        <f t="shared" si="0"/>
        <v>0</v>
      </c>
      <c r="Q36" s="36">
        <f t="shared" si="1"/>
        <v>0</v>
      </c>
    </row>
    <row r="37" spans="1:17" ht="45.75" x14ac:dyDescent="0.25">
      <c r="A37" s="6">
        <v>30</v>
      </c>
      <c r="B37" s="86" t="s">
        <v>43</v>
      </c>
      <c r="C37" s="164"/>
      <c r="D37" s="109" t="s">
        <v>50</v>
      </c>
      <c r="E37" s="164" t="s">
        <v>202</v>
      </c>
      <c r="F37" s="86" t="s">
        <v>15</v>
      </c>
      <c r="G37" s="164">
        <v>21</v>
      </c>
      <c r="H37" s="164" t="s">
        <v>275</v>
      </c>
      <c r="I37" s="166"/>
      <c r="J37" s="167"/>
      <c r="K37" s="165"/>
      <c r="L37" s="165"/>
      <c r="M37" s="165"/>
      <c r="N37" s="165"/>
      <c r="O37" s="168"/>
      <c r="P37" s="12">
        <f t="shared" si="0"/>
        <v>0</v>
      </c>
      <c r="Q37" s="36">
        <f t="shared" si="1"/>
        <v>0</v>
      </c>
    </row>
    <row r="38" spans="1:17" ht="45.75" x14ac:dyDescent="0.25">
      <c r="A38" s="6">
        <v>31</v>
      </c>
      <c r="B38" s="86" t="s">
        <v>43</v>
      </c>
      <c r="C38" s="164"/>
      <c r="D38" s="109" t="s">
        <v>51</v>
      </c>
      <c r="E38" s="164" t="s">
        <v>202</v>
      </c>
      <c r="F38" s="86" t="s">
        <v>15</v>
      </c>
      <c r="G38" s="164">
        <v>22</v>
      </c>
      <c r="H38" s="164" t="s">
        <v>275</v>
      </c>
      <c r="I38" s="166"/>
      <c r="J38" s="167"/>
      <c r="K38" s="165"/>
      <c r="L38" s="165"/>
      <c r="M38" s="165"/>
      <c r="N38" s="165"/>
      <c r="O38" s="168"/>
      <c r="P38" s="12">
        <f t="shared" si="0"/>
        <v>0</v>
      </c>
      <c r="Q38" s="36">
        <f t="shared" si="1"/>
        <v>0</v>
      </c>
    </row>
    <row r="39" spans="1:17" ht="45.75" x14ac:dyDescent="0.25">
      <c r="A39" s="87">
        <v>32</v>
      </c>
      <c r="B39" s="86" t="s">
        <v>43</v>
      </c>
      <c r="C39" s="164"/>
      <c r="D39" s="109" t="s">
        <v>52</v>
      </c>
      <c r="E39" s="164" t="s">
        <v>202</v>
      </c>
      <c r="F39" s="86" t="s">
        <v>15</v>
      </c>
      <c r="G39" s="164" t="s">
        <v>342</v>
      </c>
      <c r="H39" s="164" t="s">
        <v>275</v>
      </c>
      <c r="I39" s="166"/>
      <c r="J39" s="167"/>
      <c r="K39" s="165"/>
      <c r="L39" s="165"/>
      <c r="M39" s="165"/>
      <c r="N39" s="165"/>
      <c r="O39" s="168"/>
      <c r="P39" s="12">
        <f t="shared" si="0"/>
        <v>0</v>
      </c>
      <c r="Q39" s="36">
        <f t="shared" si="1"/>
        <v>0</v>
      </c>
    </row>
    <row r="40" spans="1:17" ht="45.75" x14ac:dyDescent="0.25">
      <c r="A40" s="6">
        <v>33</v>
      </c>
      <c r="B40" s="86" t="s">
        <v>43</v>
      </c>
      <c r="C40" s="164"/>
      <c r="D40" s="109" t="s">
        <v>53</v>
      </c>
      <c r="E40" s="164" t="s">
        <v>202</v>
      </c>
      <c r="F40" s="86" t="s">
        <v>15</v>
      </c>
      <c r="G40" s="164">
        <v>23</v>
      </c>
      <c r="H40" s="164" t="s">
        <v>275</v>
      </c>
      <c r="I40" s="166"/>
      <c r="J40" s="167"/>
      <c r="K40" s="165"/>
      <c r="L40" s="165"/>
      <c r="M40" s="165"/>
      <c r="N40" s="165"/>
      <c r="O40" s="168"/>
      <c r="P40" s="46">
        <f t="shared" si="0"/>
        <v>0</v>
      </c>
      <c r="Q40" s="47">
        <f t="shared" si="1"/>
        <v>0</v>
      </c>
    </row>
    <row r="41" spans="1:17" ht="45.75" x14ac:dyDescent="0.25">
      <c r="A41" s="6">
        <v>34</v>
      </c>
      <c r="B41" s="86" t="s">
        <v>10</v>
      </c>
      <c r="C41" s="164"/>
      <c r="D41" s="109" t="s">
        <v>54</v>
      </c>
      <c r="E41" s="164" t="s">
        <v>202</v>
      </c>
      <c r="F41" s="86" t="s">
        <v>15</v>
      </c>
      <c r="G41" s="164">
        <v>24</v>
      </c>
      <c r="H41" s="164" t="s">
        <v>275</v>
      </c>
      <c r="I41" s="166"/>
      <c r="J41" s="167"/>
      <c r="K41" s="165"/>
      <c r="L41" s="165"/>
      <c r="M41" s="165"/>
      <c r="N41" s="165"/>
      <c r="O41" s="168"/>
      <c r="P41" s="12">
        <f t="shared" si="0"/>
        <v>0</v>
      </c>
      <c r="Q41" s="36">
        <f t="shared" si="1"/>
        <v>0</v>
      </c>
    </row>
    <row r="42" spans="1:17" ht="53.25" customHeight="1" x14ac:dyDescent="0.25">
      <c r="A42" s="87">
        <v>35</v>
      </c>
      <c r="B42" s="86" t="s">
        <v>43</v>
      </c>
      <c r="C42" s="164"/>
      <c r="D42" s="109" t="s">
        <v>55</v>
      </c>
      <c r="E42" s="164" t="s">
        <v>336</v>
      </c>
      <c r="F42" s="86" t="s">
        <v>15</v>
      </c>
      <c r="G42" s="164">
        <v>25</v>
      </c>
      <c r="H42" s="164" t="s">
        <v>274</v>
      </c>
      <c r="I42" s="166"/>
      <c r="J42" s="167"/>
      <c r="K42" s="165"/>
      <c r="L42" s="165"/>
      <c r="M42" s="165"/>
      <c r="N42" s="165"/>
      <c r="O42" s="168"/>
      <c r="P42" s="12">
        <f t="shared" si="0"/>
        <v>0</v>
      </c>
      <c r="Q42" s="36">
        <f t="shared" si="1"/>
        <v>0</v>
      </c>
    </row>
    <row r="43" spans="1:17" ht="57" x14ac:dyDescent="0.25">
      <c r="A43" s="6">
        <v>36</v>
      </c>
      <c r="B43" s="86" t="s">
        <v>43</v>
      </c>
      <c r="C43" s="164"/>
      <c r="D43" s="109" t="s">
        <v>56</v>
      </c>
      <c r="E43" s="164" t="s">
        <v>336</v>
      </c>
      <c r="F43" s="86" t="s">
        <v>15</v>
      </c>
      <c r="G43" s="164">
        <v>26</v>
      </c>
      <c r="H43" s="164" t="s">
        <v>274</v>
      </c>
      <c r="I43" s="166"/>
      <c r="J43" s="167"/>
      <c r="K43" s="165"/>
      <c r="L43" s="165"/>
      <c r="M43" s="165"/>
      <c r="N43" s="165"/>
      <c r="O43" s="168"/>
      <c r="P43" s="12">
        <f t="shared" si="0"/>
        <v>0</v>
      </c>
      <c r="Q43" s="36">
        <f t="shared" si="1"/>
        <v>0</v>
      </c>
    </row>
    <row r="44" spans="1:17" ht="57" x14ac:dyDescent="0.25">
      <c r="A44" s="6">
        <v>37</v>
      </c>
      <c r="B44" s="86" t="s">
        <v>43</v>
      </c>
      <c r="C44" s="164"/>
      <c r="D44" s="109" t="s">
        <v>57</v>
      </c>
      <c r="E44" s="164" t="s">
        <v>336</v>
      </c>
      <c r="F44" s="86" t="s">
        <v>15</v>
      </c>
      <c r="G44" s="164">
        <v>27</v>
      </c>
      <c r="H44" s="164" t="s">
        <v>274</v>
      </c>
      <c r="I44" s="166"/>
      <c r="J44" s="167"/>
      <c r="K44" s="165"/>
      <c r="L44" s="165"/>
      <c r="M44" s="165"/>
      <c r="N44" s="165"/>
      <c r="O44" s="168"/>
      <c r="P44" s="12">
        <f t="shared" si="0"/>
        <v>0</v>
      </c>
      <c r="Q44" s="36">
        <f t="shared" si="1"/>
        <v>0</v>
      </c>
    </row>
    <row r="45" spans="1:17" ht="57" x14ac:dyDescent="0.25">
      <c r="A45" s="87">
        <v>38</v>
      </c>
      <c r="B45" s="86" t="s">
        <v>43</v>
      </c>
      <c r="C45" s="164"/>
      <c r="D45" s="109" t="s">
        <v>58</v>
      </c>
      <c r="E45" s="164" t="s">
        <v>336</v>
      </c>
      <c r="F45" s="86" t="s">
        <v>15</v>
      </c>
      <c r="G45" s="164" t="s">
        <v>343</v>
      </c>
      <c r="H45" s="164" t="s">
        <v>274</v>
      </c>
      <c r="I45" s="166"/>
      <c r="J45" s="167"/>
      <c r="K45" s="165"/>
      <c r="L45" s="165"/>
      <c r="M45" s="165"/>
      <c r="N45" s="165"/>
      <c r="O45" s="168"/>
      <c r="P45" s="12">
        <f t="shared" si="0"/>
        <v>0</v>
      </c>
      <c r="Q45" s="36">
        <f t="shared" si="1"/>
        <v>0</v>
      </c>
    </row>
    <row r="46" spans="1:17" ht="34.5" x14ac:dyDescent="0.25">
      <c r="A46" s="6">
        <v>39</v>
      </c>
      <c r="B46" s="86" t="s">
        <v>43</v>
      </c>
      <c r="C46" s="164"/>
      <c r="D46" s="109" t="s">
        <v>59</v>
      </c>
      <c r="E46" s="164" t="s">
        <v>203</v>
      </c>
      <c r="F46" s="86" t="s">
        <v>15</v>
      </c>
      <c r="G46" s="164">
        <v>28</v>
      </c>
      <c r="H46" s="164" t="s">
        <v>276</v>
      </c>
      <c r="I46" s="166"/>
      <c r="J46" s="167"/>
      <c r="K46" s="165"/>
      <c r="L46" s="165"/>
      <c r="M46" s="165"/>
      <c r="N46" s="165"/>
      <c r="O46" s="168"/>
      <c r="P46" s="12">
        <f t="shared" si="0"/>
        <v>0</v>
      </c>
      <c r="Q46" s="36">
        <f t="shared" si="1"/>
        <v>0</v>
      </c>
    </row>
    <row r="47" spans="1:17" ht="34.5" x14ac:dyDescent="0.25">
      <c r="A47" s="6">
        <v>40</v>
      </c>
      <c r="B47" s="86" t="s">
        <v>43</v>
      </c>
      <c r="C47" s="164"/>
      <c r="D47" s="109" t="s">
        <v>17</v>
      </c>
      <c r="E47" s="164" t="s">
        <v>203</v>
      </c>
      <c r="F47" s="86" t="s">
        <v>15</v>
      </c>
      <c r="G47" s="164" t="s">
        <v>344</v>
      </c>
      <c r="H47" s="164" t="s">
        <v>276</v>
      </c>
      <c r="I47" s="166"/>
      <c r="J47" s="167"/>
      <c r="K47" s="165"/>
      <c r="L47" s="165"/>
      <c r="M47" s="165"/>
      <c r="N47" s="165"/>
      <c r="O47" s="168"/>
      <c r="P47" s="12">
        <f t="shared" si="0"/>
        <v>0</v>
      </c>
      <c r="Q47" s="36">
        <f t="shared" si="1"/>
        <v>0</v>
      </c>
    </row>
    <row r="48" spans="1:17" ht="34.5" x14ac:dyDescent="0.25">
      <c r="A48" s="87">
        <v>41</v>
      </c>
      <c r="B48" s="86" t="s">
        <v>43</v>
      </c>
      <c r="C48" s="164"/>
      <c r="D48" s="109" t="s">
        <v>60</v>
      </c>
      <c r="E48" s="164" t="s">
        <v>203</v>
      </c>
      <c r="F48" s="86" t="s">
        <v>15</v>
      </c>
      <c r="G48" s="164" t="s">
        <v>345</v>
      </c>
      <c r="H48" s="164" t="s">
        <v>276</v>
      </c>
      <c r="I48" s="166"/>
      <c r="J48" s="167"/>
      <c r="K48" s="165"/>
      <c r="L48" s="165"/>
      <c r="M48" s="165"/>
      <c r="N48" s="165"/>
      <c r="O48" s="168"/>
      <c r="P48" s="12">
        <f t="shared" si="0"/>
        <v>0</v>
      </c>
      <c r="Q48" s="36">
        <f t="shared" si="1"/>
        <v>0</v>
      </c>
    </row>
    <row r="49" spans="1:17" ht="34.5" x14ac:dyDescent="0.25">
      <c r="A49" s="6">
        <v>42</v>
      </c>
      <c r="B49" s="86" t="s">
        <v>43</v>
      </c>
      <c r="C49" s="164"/>
      <c r="D49" s="109" t="s">
        <v>228</v>
      </c>
      <c r="E49" s="164" t="s">
        <v>203</v>
      </c>
      <c r="F49" s="86" t="s">
        <v>15</v>
      </c>
      <c r="G49" s="164" t="s">
        <v>346</v>
      </c>
      <c r="H49" s="164" t="s">
        <v>276</v>
      </c>
      <c r="I49" s="166"/>
      <c r="J49" s="167"/>
      <c r="K49" s="165"/>
      <c r="L49" s="165"/>
      <c r="M49" s="165"/>
      <c r="N49" s="165"/>
      <c r="O49" s="168"/>
      <c r="P49" s="12">
        <f t="shared" si="0"/>
        <v>0</v>
      </c>
      <c r="Q49" s="36">
        <f t="shared" si="1"/>
        <v>0</v>
      </c>
    </row>
    <row r="50" spans="1:17" ht="34.5" x14ac:dyDescent="0.25">
      <c r="A50" s="6">
        <v>43</v>
      </c>
      <c r="B50" s="86" t="s">
        <v>43</v>
      </c>
      <c r="C50" s="164"/>
      <c r="D50" s="109" t="s">
        <v>61</v>
      </c>
      <c r="E50" s="164" t="s">
        <v>245</v>
      </c>
      <c r="F50" s="86" t="s">
        <v>15</v>
      </c>
      <c r="G50" s="164" t="s">
        <v>347</v>
      </c>
      <c r="H50" s="164" t="s">
        <v>277</v>
      </c>
      <c r="I50" s="166"/>
      <c r="J50" s="167"/>
      <c r="K50" s="165"/>
      <c r="L50" s="165"/>
      <c r="M50" s="165"/>
      <c r="N50" s="165"/>
      <c r="O50" s="168"/>
      <c r="P50" s="12">
        <f t="shared" si="0"/>
        <v>0</v>
      </c>
      <c r="Q50" s="36">
        <f t="shared" si="1"/>
        <v>0</v>
      </c>
    </row>
    <row r="51" spans="1:17" ht="34.5" x14ac:dyDescent="0.25">
      <c r="A51" s="87">
        <v>44</v>
      </c>
      <c r="B51" s="86" t="s">
        <v>43</v>
      </c>
      <c r="C51" s="164"/>
      <c r="D51" s="109" t="s">
        <v>62</v>
      </c>
      <c r="E51" s="164" t="s">
        <v>245</v>
      </c>
      <c r="F51" s="86" t="s">
        <v>15</v>
      </c>
      <c r="G51" s="164">
        <v>29</v>
      </c>
      <c r="H51" s="164" t="s">
        <v>277</v>
      </c>
      <c r="I51" s="166"/>
      <c r="J51" s="167"/>
      <c r="K51" s="165"/>
      <c r="L51" s="165"/>
      <c r="M51" s="165"/>
      <c r="N51" s="165"/>
      <c r="O51" s="168"/>
      <c r="P51" s="12">
        <f t="shared" si="0"/>
        <v>0</v>
      </c>
      <c r="Q51" s="36">
        <f t="shared" si="1"/>
        <v>0</v>
      </c>
    </row>
    <row r="52" spans="1:17" ht="34.5" x14ac:dyDescent="0.25">
      <c r="A52" s="6">
        <v>45</v>
      </c>
      <c r="B52" s="86" t="s">
        <v>43</v>
      </c>
      <c r="C52" s="164"/>
      <c r="D52" s="109" t="s">
        <v>63</v>
      </c>
      <c r="E52" s="164" t="s">
        <v>245</v>
      </c>
      <c r="F52" s="86" t="s">
        <v>15</v>
      </c>
      <c r="G52" s="164">
        <v>4</v>
      </c>
      <c r="H52" s="164" t="s">
        <v>277</v>
      </c>
      <c r="I52" s="166"/>
      <c r="J52" s="167"/>
      <c r="K52" s="165"/>
      <c r="L52" s="165"/>
      <c r="M52" s="165"/>
      <c r="N52" s="165"/>
      <c r="O52" s="168"/>
      <c r="P52" s="12">
        <f t="shared" si="0"/>
        <v>0</v>
      </c>
      <c r="Q52" s="36">
        <f t="shared" si="1"/>
        <v>0</v>
      </c>
    </row>
    <row r="53" spans="1:17" ht="34.5" x14ac:dyDescent="0.25">
      <c r="A53" s="6">
        <v>46</v>
      </c>
      <c r="B53" s="86" t="s">
        <v>43</v>
      </c>
      <c r="C53" s="164"/>
      <c r="D53" s="109" t="s">
        <v>64</v>
      </c>
      <c r="E53" s="164" t="s">
        <v>245</v>
      </c>
      <c r="F53" s="86" t="s">
        <v>15</v>
      </c>
      <c r="G53" s="164">
        <v>30</v>
      </c>
      <c r="H53" s="164" t="s">
        <v>277</v>
      </c>
      <c r="I53" s="166"/>
      <c r="J53" s="167"/>
      <c r="K53" s="165"/>
      <c r="L53" s="165"/>
      <c r="M53" s="165"/>
      <c r="N53" s="165"/>
      <c r="O53" s="168"/>
      <c r="P53" s="12">
        <f t="shared" si="0"/>
        <v>0</v>
      </c>
      <c r="Q53" s="36">
        <f t="shared" si="1"/>
        <v>0</v>
      </c>
    </row>
    <row r="54" spans="1:17" ht="34.5" x14ac:dyDescent="0.25">
      <c r="A54" s="87">
        <v>47</v>
      </c>
      <c r="B54" s="86" t="s">
        <v>10</v>
      </c>
      <c r="C54" s="164"/>
      <c r="D54" s="109" t="s">
        <v>65</v>
      </c>
      <c r="E54" s="164" t="s">
        <v>245</v>
      </c>
      <c r="F54" s="86" t="s">
        <v>15</v>
      </c>
      <c r="G54" s="164">
        <v>31</v>
      </c>
      <c r="H54" s="164" t="s">
        <v>277</v>
      </c>
      <c r="I54" s="166"/>
      <c r="J54" s="167"/>
      <c r="K54" s="165"/>
      <c r="L54" s="165"/>
      <c r="M54" s="165"/>
      <c r="N54" s="165"/>
      <c r="O54" s="168"/>
      <c r="P54" s="12">
        <f t="shared" si="0"/>
        <v>0</v>
      </c>
      <c r="Q54" s="36">
        <f t="shared" si="1"/>
        <v>0</v>
      </c>
    </row>
    <row r="55" spans="1:17" ht="34.5" x14ac:dyDescent="0.25">
      <c r="A55" s="6">
        <v>48</v>
      </c>
      <c r="B55" s="86" t="s">
        <v>80</v>
      </c>
      <c r="C55" s="164"/>
      <c r="D55" s="109" t="s">
        <v>67</v>
      </c>
      <c r="E55" s="164" t="s">
        <v>66</v>
      </c>
      <c r="F55" s="86" t="s">
        <v>15</v>
      </c>
      <c r="G55" s="164">
        <v>32</v>
      </c>
      <c r="H55" s="164" t="s">
        <v>278</v>
      </c>
      <c r="I55" s="166"/>
      <c r="J55" s="167"/>
      <c r="K55" s="165"/>
      <c r="L55" s="165"/>
      <c r="M55" s="165"/>
      <c r="N55" s="165"/>
      <c r="O55" s="168"/>
      <c r="P55" s="12">
        <f t="shared" si="0"/>
        <v>0</v>
      </c>
      <c r="Q55" s="36">
        <f t="shared" si="1"/>
        <v>0</v>
      </c>
    </row>
    <row r="56" spans="1:17" ht="34.5" x14ac:dyDescent="0.25">
      <c r="A56" s="6">
        <v>49</v>
      </c>
      <c r="B56" s="86" t="s">
        <v>80</v>
      </c>
      <c r="C56" s="164"/>
      <c r="D56" s="109" t="s">
        <v>68</v>
      </c>
      <c r="E56" s="164" t="s">
        <v>66</v>
      </c>
      <c r="F56" s="86" t="s">
        <v>15</v>
      </c>
      <c r="G56" s="164">
        <v>33</v>
      </c>
      <c r="H56" s="164" t="s">
        <v>278</v>
      </c>
      <c r="I56" s="166"/>
      <c r="J56" s="167"/>
      <c r="K56" s="165"/>
      <c r="L56" s="165"/>
      <c r="M56" s="165"/>
      <c r="N56" s="165"/>
      <c r="O56" s="168"/>
      <c r="P56" s="12">
        <f t="shared" si="0"/>
        <v>0</v>
      </c>
      <c r="Q56" s="36">
        <f t="shared" si="1"/>
        <v>0</v>
      </c>
    </row>
    <row r="57" spans="1:17" ht="34.5" x14ac:dyDescent="0.25">
      <c r="A57" s="87">
        <v>50</v>
      </c>
      <c r="B57" s="86" t="s">
        <v>80</v>
      </c>
      <c r="C57" s="164"/>
      <c r="D57" s="109" t="s">
        <v>69</v>
      </c>
      <c r="E57" s="164" t="s">
        <v>66</v>
      </c>
      <c r="F57" s="86" t="s">
        <v>15</v>
      </c>
      <c r="G57" s="164">
        <v>34</v>
      </c>
      <c r="H57" s="164" t="s">
        <v>278</v>
      </c>
      <c r="I57" s="166"/>
      <c r="J57" s="167"/>
      <c r="K57" s="165"/>
      <c r="L57" s="165"/>
      <c r="M57" s="165"/>
      <c r="N57" s="165"/>
      <c r="O57" s="168"/>
      <c r="P57" s="12">
        <f t="shared" si="0"/>
        <v>0</v>
      </c>
      <c r="Q57" s="36">
        <f t="shared" si="1"/>
        <v>0</v>
      </c>
    </row>
    <row r="58" spans="1:17" ht="34.5" x14ac:dyDescent="0.25">
      <c r="A58" s="6">
        <v>51</v>
      </c>
      <c r="B58" s="86" t="s">
        <v>80</v>
      </c>
      <c r="C58" s="164"/>
      <c r="D58" s="109" t="s">
        <v>70</v>
      </c>
      <c r="E58" s="164" t="s">
        <v>66</v>
      </c>
      <c r="F58" s="86" t="s">
        <v>15</v>
      </c>
      <c r="G58" s="164" t="s">
        <v>348</v>
      </c>
      <c r="H58" s="164" t="s">
        <v>278</v>
      </c>
      <c r="I58" s="166"/>
      <c r="J58" s="167"/>
      <c r="K58" s="165"/>
      <c r="L58" s="165"/>
      <c r="M58" s="165"/>
      <c r="N58" s="165"/>
      <c r="O58" s="168"/>
      <c r="P58" s="12">
        <f t="shared" si="0"/>
        <v>0</v>
      </c>
      <c r="Q58" s="36">
        <f t="shared" si="1"/>
        <v>0</v>
      </c>
    </row>
    <row r="59" spans="1:17" ht="34.5" x14ac:dyDescent="0.25">
      <c r="A59" s="6">
        <v>52</v>
      </c>
      <c r="B59" s="86" t="s">
        <v>80</v>
      </c>
      <c r="C59" s="164"/>
      <c r="D59" s="109" t="s">
        <v>220</v>
      </c>
      <c r="E59" s="164" t="s">
        <v>66</v>
      </c>
      <c r="F59" s="86" t="s">
        <v>15</v>
      </c>
      <c r="G59" s="164">
        <v>35</v>
      </c>
      <c r="H59" s="164" t="s">
        <v>278</v>
      </c>
      <c r="I59" s="166"/>
      <c r="J59" s="167"/>
      <c r="K59" s="165"/>
      <c r="L59" s="165"/>
      <c r="M59" s="165"/>
      <c r="N59" s="165"/>
      <c r="O59" s="168"/>
      <c r="P59" s="12">
        <f t="shared" si="0"/>
        <v>0</v>
      </c>
      <c r="Q59" s="36">
        <f t="shared" si="1"/>
        <v>0</v>
      </c>
    </row>
    <row r="60" spans="1:17" ht="23.25" x14ac:dyDescent="0.25">
      <c r="A60" s="87">
        <v>53</v>
      </c>
      <c r="B60" s="86" t="s">
        <v>9</v>
      </c>
      <c r="C60" s="164"/>
      <c r="D60" s="109" t="s">
        <v>72</v>
      </c>
      <c r="E60" s="164" t="s">
        <v>71</v>
      </c>
      <c r="F60" s="86" t="s">
        <v>15</v>
      </c>
      <c r="G60" s="164">
        <v>158</v>
      </c>
      <c r="H60" s="164" t="s">
        <v>279</v>
      </c>
      <c r="I60" s="166"/>
      <c r="J60" s="167"/>
      <c r="K60" s="165"/>
      <c r="L60" s="165"/>
      <c r="M60" s="165"/>
      <c r="N60" s="165"/>
      <c r="O60" s="168"/>
      <c r="P60" s="12">
        <f t="shared" si="0"/>
        <v>0</v>
      </c>
      <c r="Q60" s="36">
        <f t="shared" si="1"/>
        <v>0</v>
      </c>
    </row>
    <row r="61" spans="1:17" ht="32.25" customHeight="1" x14ac:dyDescent="0.25">
      <c r="A61" s="6">
        <v>54</v>
      </c>
      <c r="B61" s="86" t="s">
        <v>9</v>
      </c>
      <c r="C61" s="164"/>
      <c r="D61" s="109" t="s">
        <v>19</v>
      </c>
      <c r="E61" s="164" t="s">
        <v>71</v>
      </c>
      <c r="F61" s="86" t="s">
        <v>15</v>
      </c>
      <c r="G61" s="164">
        <v>36</v>
      </c>
      <c r="H61" s="164" t="s">
        <v>279</v>
      </c>
      <c r="I61" s="166"/>
      <c r="J61" s="167"/>
      <c r="K61" s="165"/>
      <c r="L61" s="165"/>
      <c r="M61" s="165"/>
      <c r="N61" s="165"/>
      <c r="O61" s="168"/>
      <c r="P61" s="12">
        <f t="shared" si="0"/>
        <v>0</v>
      </c>
      <c r="Q61" s="36">
        <f t="shared" si="1"/>
        <v>0</v>
      </c>
    </row>
    <row r="62" spans="1:17" ht="29.25" customHeight="1" x14ac:dyDescent="0.25">
      <c r="A62" s="6">
        <v>55</v>
      </c>
      <c r="B62" s="86" t="s">
        <v>26</v>
      </c>
      <c r="C62" s="164"/>
      <c r="D62" s="109" t="s">
        <v>73</v>
      </c>
      <c r="E62" s="164" t="s">
        <v>71</v>
      </c>
      <c r="F62" s="86" t="s">
        <v>15</v>
      </c>
      <c r="G62" s="164">
        <v>37</v>
      </c>
      <c r="H62" s="164" t="s">
        <v>279</v>
      </c>
      <c r="I62" s="166"/>
      <c r="J62" s="167"/>
      <c r="K62" s="165"/>
      <c r="L62" s="165"/>
      <c r="M62" s="165"/>
      <c r="N62" s="165"/>
      <c r="O62" s="168"/>
      <c r="P62" s="12">
        <f t="shared" si="0"/>
        <v>0</v>
      </c>
      <c r="Q62" s="36">
        <f t="shared" si="1"/>
        <v>0</v>
      </c>
    </row>
    <row r="63" spans="1:17" ht="31.5" customHeight="1" x14ac:dyDescent="0.25">
      <c r="A63" s="87">
        <v>56</v>
      </c>
      <c r="B63" s="86" t="s">
        <v>11</v>
      </c>
      <c r="C63" s="164"/>
      <c r="D63" s="109" t="s">
        <v>74</v>
      </c>
      <c r="E63" s="164" t="s">
        <v>71</v>
      </c>
      <c r="F63" s="86" t="s">
        <v>15</v>
      </c>
      <c r="G63" s="164">
        <v>38</v>
      </c>
      <c r="H63" s="164" t="s">
        <v>279</v>
      </c>
      <c r="I63" s="166"/>
      <c r="J63" s="167"/>
      <c r="K63" s="165"/>
      <c r="L63" s="165"/>
      <c r="M63" s="165"/>
      <c r="N63" s="165"/>
      <c r="O63" s="168"/>
      <c r="P63" s="12">
        <f t="shared" si="0"/>
        <v>0</v>
      </c>
      <c r="Q63" s="36">
        <f t="shared" si="1"/>
        <v>0</v>
      </c>
    </row>
    <row r="64" spans="1:17" ht="23.25" x14ac:dyDescent="0.25">
      <c r="A64" s="6">
        <v>57</v>
      </c>
      <c r="B64" s="86" t="s">
        <v>11</v>
      </c>
      <c r="C64" s="164"/>
      <c r="D64" s="109" t="s">
        <v>75</v>
      </c>
      <c r="E64" s="164" t="s">
        <v>71</v>
      </c>
      <c r="F64" s="86" t="s">
        <v>15</v>
      </c>
      <c r="G64" s="164">
        <v>39</v>
      </c>
      <c r="H64" s="164" t="s">
        <v>279</v>
      </c>
      <c r="I64" s="166"/>
      <c r="J64" s="167"/>
      <c r="K64" s="165"/>
      <c r="L64" s="165"/>
      <c r="M64" s="165"/>
      <c r="N64" s="165"/>
      <c r="O64" s="168"/>
      <c r="P64" s="12">
        <f t="shared" si="0"/>
        <v>0</v>
      </c>
      <c r="Q64" s="36">
        <f t="shared" si="1"/>
        <v>0</v>
      </c>
    </row>
    <row r="65" spans="1:17" ht="30.75" customHeight="1" x14ac:dyDescent="0.25">
      <c r="A65" s="6">
        <v>58</v>
      </c>
      <c r="B65" s="86" t="s">
        <v>10</v>
      </c>
      <c r="C65" s="164"/>
      <c r="D65" s="109" t="s">
        <v>18</v>
      </c>
      <c r="E65" s="164" t="s">
        <v>71</v>
      </c>
      <c r="F65" s="86" t="s">
        <v>15</v>
      </c>
      <c r="G65" s="164">
        <v>40</v>
      </c>
      <c r="H65" s="164" t="s">
        <v>279</v>
      </c>
      <c r="I65" s="166"/>
      <c r="J65" s="167"/>
      <c r="K65" s="165"/>
      <c r="L65" s="165"/>
      <c r="M65" s="165"/>
      <c r="N65" s="165"/>
      <c r="O65" s="168"/>
      <c r="P65" s="12">
        <f t="shared" si="0"/>
        <v>0</v>
      </c>
      <c r="Q65" s="36">
        <f t="shared" si="1"/>
        <v>0</v>
      </c>
    </row>
    <row r="66" spans="1:17" ht="28.5" customHeight="1" x14ac:dyDescent="0.25">
      <c r="A66" s="87">
        <v>59</v>
      </c>
      <c r="B66" s="86" t="s">
        <v>10</v>
      </c>
      <c r="C66" s="164"/>
      <c r="D66" s="109" t="s">
        <v>76</v>
      </c>
      <c r="E66" s="164" t="s">
        <v>71</v>
      </c>
      <c r="F66" s="86" t="s">
        <v>15</v>
      </c>
      <c r="G66" s="164">
        <v>41</v>
      </c>
      <c r="H66" s="164" t="s">
        <v>279</v>
      </c>
      <c r="I66" s="166"/>
      <c r="J66" s="167"/>
      <c r="K66" s="165"/>
      <c r="L66" s="165"/>
      <c r="M66" s="165"/>
      <c r="N66" s="165"/>
      <c r="O66" s="168"/>
      <c r="P66" s="12">
        <f t="shared" si="0"/>
        <v>0</v>
      </c>
      <c r="Q66" s="36">
        <f t="shared" si="1"/>
        <v>0</v>
      </c>
    </row>
    <row r="67" spans="1:17" ht="34.5" x14ac:dyDescent="0.25">
      <c r="A67" s="6">
        <v>60</v>
      </c>
      <c r="B67" s="86" t="s">
        <v>43</v>
      </c>
      <c r="C67" s="164"/>
      <c r="D67" s="109" t="s">
        <v>78</v>
      </c>
      <c r="E67" s="164" t="s">
        <v>77</v>
      </c>
      <c r="F67" s="86" t="s">
        <v>15</v>
      </c>
      <c r="G67" s="164">
        <v>39</v>
      </c>
      <c r="H67" s="164" t="s">
        <v>280</v>
      </c>
      <c r="I67" s="166"/>
      <c r="J67" s="167"/>
      <c r="K67" s="165"/>
      <c r="L67" s="165"/>
      <c r="M67" s="165"/>
      <c r="N67" s="165"/>
      <c r="O67" s="168"/>
      <c r="P67" s="12">
        <f t="shared" si="0"/>
        <v>0</v>
      </c>
      <c r="Q67" s="36">
        <f t="shared" si="1"/>
        <v>0</v>
      </c>
    </row>
    <row r="68" spans="1:17" ht="34.5" x14ac:dyDescent="0.25">
      <c r="A68" s="6">
        <v>61</v>
      </c>
      <c r="B68" s="86" t="s">
        <v>43</v>
      </c>
      <c r="C68" s="164"/>
      <c r="D68" s="109" t="s">
        <v>229</v>
      </c>
      <c r="E68" s="164" t="s">
        <v>77</v>
      </c>
      <c r="F68" s="86" t="s">
        <v>15</v>
      </c>
      <c r="G68" s="164">
        <v>36</v>
      </c>
      <c r="H68" s="164" t="s">
        <v>280</v>
      </c>
      <c r="I68" s="166"/>
      <c r="J68" s="167"/>
      <c r="K68" s="165"/>
      <c r="L68" s="165"/>
      <c r="M68" s="165"/>
      <c r="N68" s="165"/>
      <c r="O68" s="168"/>
      <c r="P68" s="12">
        <f t="shared" si="0"/>
        <v>0</v>
      </c>
      <c r="Q68" s="36">
        <f t="shared" si="1"/>
        <v>0</v>
      </c>
    </row>
    <row r="69" spans="1:17" ht="34.5" x14ac:dyDescent="0.25">
      <c r="A69" s="87">
        <v>62</v>
      </c>
      <c r="B69" s="86" t="s">
        <v>43</v>
      </c>
      <c r="C69" s="164"/>
      <c r="D69" s="109" t="s">
        <v>79</v>
      </c>
      <c r="E69" s="164" t="s">
        <v>77</v>
      </c>
      <c r="F69" s="86" t="s">
        <v>15</v>
      </c>
      <c r="G69" s="164">
        <v>38</v>
      </c>
      <c r="H69" s="164" t="s">
        <v>280</v>
      </c>
      <c r="I69" s="166"/>
      <c r="J69" s="167"/>
      <c r="K69" s="165"/>
      <c r="L69" s="165"/>
      <c r="M69" s="165"/>
      <c r="N69" s="165"/>
      <c r="O69" s="168"/>
      <c r="P69" s="12">
        <f t="shared" si="0"/>
        <v>0</v>
      </c>
      <c r="Q69" s="36">
        <f t="shared" si="1"/>
        <v>0</v>
      </c>
    </row>
    <row r="70" spans="1:17" ht="34.5" x14ac:dyDescent="0.25">
      <c r="A70" s="6">
        <v>63</v>
      </c>
      <c r="B70" s="86" t="s">
        <v>43</v>
      </c>
      <c r="C70" s="164"/>
      <c r="D70" s="109" t="s">
        <v>230</v>
      </c>
      <c r="E70" s="164" t="s">
        <v>77</v>
      </c>
      <c r="F70" s="86" t="s">
        <v>15</v>
      </c>
      <c r="G70" s="164">
        <v>158</v>
      </c>
      <c r="H70" s="164" t="s">
        <v>280</v>
      </c>
      <c r="I70" s="166"/>
      <c r="J70" s="167"/>
      <c r="K70" s="165"/>
      <c r="L70" s="165"/>
      <c r="M70" s="165"/>
      <c r="N70" s="165"/>
      <c r="O70" s="168"/>
      <c r="P70" s="12">
        <f t="shared" si="0"/>
        <v>0</v>
      </c>
      <c r="Q70" s="36">
        <f t="shared" si="1"/>
        <v>0</v>
      </c>
    </row>
    <row r="71" spans="1:17" ht="34.5" x14ac:dyDescent="0.25">
      <c r="A71" s="6">
        <v>64</v>
      </c>
      <c r="B71" s="86" t="s">
        <v>43</v>
      </c>
      <c r="C71" s="164"/>
      <c r="D71" s="109" t="s">
        <v>215</v>
      </c>
      <c r="E71" s="164" t="s">
        <v>77</v>
      </c>
      <c r="F71" s="86" t="s">
        <v>15</v>
      </c>
      <c r="G71" s="164">
        <v>42</v>
      </c>
      <c r="H71" s="164" t="s">
        <v>280</v>
      </c>
      <c r="I71" s="166"/>
      <c r="J71" s="167"/>
      <c r="K71" s="165"/>
      <c r="L71" s="165"/>
      <c r="M71" s="165"/>
      <c r="N71" s="165"/>
      <c r="O71" s="168"/>
      <c r="P71" s="12">
        <f t="shared" si="0"/>
        <v>0</v>
      </c>
      <c r="Q71" s="36">
        <f t="shared" si="1"/>
        <v>0</v>
      </c>
    </row>
    <row r="72" spans="1:17" ht="57" x14ac:dyDescent="0.25">
      <c r="A72" s="87">
        <v>65</v>
      </c>
      <c r="B72" s="86" t="s">
        <v>43</v>
      </c>
      <c r="C72" s="164"/>
      <c r="D72" s="109" t="s">
        <v>222</v>
      </c>
      <c r="E72" s="164" t="s">
        <v>81</v>
      </c>
      <c r="F72" s="86" t="s">
        <v>15</v>
      </c>
      <c r="G72" s="164" t="s">
        <v>349</v>
      </c>
      <c r="H72" s="164" t="s">
        <v>281</v>
      </c>
      <c r="I72" s="166"/>
      <c r="J72" s="167"/>
      <c r="K72" s="165"/>
      <c r="L72" s="165"/>
      <c r="M72" s="165"/>
      <c r="N72" s="165"/>
      <c r="O72" s="168"/>
      <c r="P72" s="12">
        <f t="shared" ref="P72:P135" si="2">J72+K72+L72+M72+N72+O72</f>
        <v>0</v>
      </c>
      <c r="Q72" s="36">
        <f t="shared" ref="Q72:Q135" si="3">SUM(P72)*I72</f>
        <v>0</v>
      </c>
    </row>
    <row r="73" spans="1:17" ht="57" x14ac:dyDescent="0.25">
      <c r="A73" s="6">
        <v>66</v>
      </c>
      <c r="B73" s="86" t="s">
        <v>11</v>
      </c>
      <c r="C73" s="164"/>
      <c r="D73" s="109" t="s">
        <v>82</v>
      </c>
      <c r="E73" s="164" t="s">
        <v>81</v>
      </c>
      <c r="F73" s="86" t="s">
        <v>15</v>
      </c>
      <c r="G73" s="164">
        <v>43</v>
      </c>
      <c r="H73" s="164" t="s">
        <v>281</v>
      </c>
      <c r="I73" s="166"/>
      <c r="J73" s="167"/>
      <c r="K73" s="165"/>
      <c r="L73" s="165"/>
      <c r="M73" s="165"/>
      <c r="N73" s="165"/>
      <c r="O73" s="168"/>
      <c r="P73" s="12">
        <f t="shared" si="2"/>
        <v>0</v>
      </c>
      <c r="Q73" s="36">
        <f t="shared" si="3"/>
        <v>0</v>
      </c>
    </row>
    <row r="74" spans="1:17" ht="57" x14ac:dyDescent="0.25">
      <c r="A74" s="6">
        <v>67</v>
      </c>
      <c r="B74" s="86" t="s">
        <v>10</v>
      </c>
      <c r="C74" s="164"/>
      <c r="D74" s="109" t="s">
        <v>83</v>
      </c>
      <c r="E74" s="164" t="s">
        <v>81</v>
      </c>
      <c r="F74" s="86" t="s">
        <v>15</v>
      </c>
      <c r="G74" s="164">
        <v>44</v>
      </c>
      <c r="H74" s="164" t="s">
        <v>281</v>
      </c>
      <c r="I74" s="166"/>
      <c r="J74" s="167"/>
      <c r="K74" s="165"/>
      <c r="L74" s="165"/>
      <c r="M74" s="165"/>
      <c r="N74" s="165"/>
      <c r="O74" s="168"/>
      <c r="P74" s="12">
        <f t="shared" si="2"/>
        <v>0</v>
      </c>
      <c r="Q74" s="36">
        <f t="shared" si="3"/>
        <v>0</v>
      </c>
    </row>
    <row r="75" spans="1:17" ht="57" x14ac:dyDescent="0.25">
      <c r="A75" s="87">
        <v>68</v>
      </c>
      <c r="B75" s="86" t="s">
        <v>10</v>
      </c>
      <c r="C75" s="163"/>
      <c r="D75" s="109" t="s">
        <v>84</v>
      </c>
      <c r="E75" s="164" t="s">
        <v>81</v>
      </c>
      <c r="F75" s="86" t="s">
        <v>15</v>
      </c>
      <c r="G75" s="163" t="s">
        <v>350</v>
      </c>
      <c r="H75" s="164" t="s">
        <v>281</v>
      </c>
      <c r="I75" s="142"/>
      <c r="J75" s="167"/>
      <c r="K75" s="165"/>
      <c r="L75" s="165"/>
      <c r="M75" s="165"/>
      <c r="N75" s="165"/>
      <c r="O75" s="168"/>
      <c r="P75" s="12">
        <f t="shared" si="2"/>
        <v>0</v>
      </c>
      <c r="Q75" s="36">
        <f t="shared" si="3"/>
        <v>0</v>
      </c>
    </row>
    <row r="76" spans="1:17" ht="45.75" x14ac:dyDescent="0.25">
      <c r="A76" s="6">
        <v>69</v>
      </c>
      <c r="B76" s="86" t="s">
        <v>198</v>
      </c>
      <c r="C76" s="164"/>
      <c r="D76" s="116" t="s">
        <v>221</v>
      </c>
      <c r="E76" s="164" t="s">
        <v>85</v>
      </c>
      <c r="F76" s="86" t="s">
        <v>15</v>
      </c>
      <c r="G76" s="164">
        <v>45</v>
      </c>
      <c r="H76" s="164" t="s">
        <v>282</v>
      </c>
      <c r="I76" s="166"/>
      <c r="J76" s="167"/>
      <c r="K76" s="165"/>
      <c r="L76" s="165"/>
      <c r="M76" s="165"/>
      <c r="N76" s="165"/>
      <c r="O76" s="168"/>
      <c r="P76" s="12">
        <f t="shared" si="2"/>
        <v>0</v>
      </c>
      <c r="Q76" s="36">
        <f t="shared" si="3"/>
        <v>0</v>
      </c>
    </row>
    <row r="77" spans="1:17" ht="45.75" x14ac:dyDescent="0.25">
      <c r="A77" s="6">
        <v>70</v>
      </c>
      <c r="B77" s="86" t="s">
        <v>10</v>
      </c>
      <c r="C77" s="164"/>
      <c r="D77" s="109" t="s">
        <v>87</v>
      </c>
      <c r="E77" s="164" t="s">
        <v>86</v>
      </c>
      <c r="F77" s="86" t="s">
        <v>15</v>
      </c>
      <c r="G77" s="164">
        <v>46</v>
      </c>
      <c r="H77" s="164" t="s">
        <v>283</v>
      </c>
      <c r="I77" s="166"/>
      <c r="J77" s="167"/>
      <c r="K77" s="165"/>
      <c r="L77" s="165"/>
      <c r="M77" s="165"/>
      <c r="N77" s="165"/>
      <c r="O77" s="168"/>
      <c r="P77" s="12">
        <f t="shared" si="2"/>
        <v>0</v>
      </c>
      <c r="Q77" s="36">
        <f t="shared" si="3"/>
        <v>0</v>
      </c>
    </row>
    <row r="78" spans="1:17" ht="45.75" x14ac:dyDescent="0.25">
      <c r="A78" s="87">
        <v>71</v>
      </c>
      <c r="B78" s="86" t="s">
        <v>43</v>
      </c>
      <c r="C78" s="164"/>
      <c r="D78" s="109" t="s">
        <v>89</v>
      </c>
      <c r="E78" s="164" t="s">
        <v>88</v>
      </c>
      <c r="F78" s="86" t="s">
        <v>15</v>
      </c>
      <c r="G78" s="164">
        <v>47</v>
      </c>
      <c r="H78" s="164" t="s">
        <v>284</v>
      </c>
      <c r="I78" s="166"/>
      <c r="J78" s="167"/>
      <c r="K78" s="165"/>
      <c r="L78" s="165"/>
      <c r="M78" s="165"/>
      <c r="N78" s="165"/>
      <c r="O78" s="168"/>
      <c r="P78" s="12">
        <f t="shared" si="2"/>
        <v>0</v>
      </c>
      <c r="Q78" s="36">
        <f t="shared" si="3"/>
        <v>0</v>
      </c>
    </row>
    <row r="79" spans="1:17" s="2" customFormat="1" ht="34.5" x14ac:dyDescent="0.25">
      <c r="A79" s="6">
        <v>72</v>
      </c>
      <c r="B79" s="86" t="s">
        <v>10</v>
      </c>
      <c r="C79" s="164"/>
      <c r="D79" s="117" t="s">
        <v>200</v>
      </c>
      <c r="E79" s="164" t="s">
        <v>204</v>
      </c>
      <c r="F79" s="86" t="s">
        <v>15</v>
      </c>
      <c r="G79" s="164">
        <v>48</v>
      </c>
      <c r="H79" s="164" t="s">
        <v>285</v>
      </c>
      <c r="I79" s="166"/>
      <c r="J79" s="167"/>
      <c r="K79" s="165"/>
      <c r="L79" s="165"/>
      <c r="M79" s="165"/>
      <c r="N79" s="165"/>
      <c r="O79" s="168"/>
      <c r="P79" s="12">
        <f t="shared" si="2"/>
        <v>0</v>
      </c>
      <c r="Q79" s="36">
        <f t="shared" si="3"/>
        <v>0</v>
      </c>
    </row>
    <row r="80" spans="1:17" s="2" customFormat="1" ht="34.5" x14ac:dyDescent="0.25">
      <c r="A80" s="6">
        <v>73</v>
      </c>
      <c r="B80" s="86" t="s">
        <v>10</v>
      </c>
      <c r="C80" s="164"/>
      <c r="D80" s="117" t="s">
        <v>216</v>
      </c>
      <c r="E80" s="164" t="s">
        <v>204</v>
      </c>
      <c r="F80" s="86" t="s">
        <v>15</v>
      </c>
      <c r="G80" s="164">
        <v>49</v>
      </c>
      <c r="H80" s="164" t="s">
        <v>285</v>
      </c>
      <c r="I80" s="166"/>
      <c r="J80" s="167"/>
      <c r="K80" s="165"/>
      <c r="L80" s="165"/>
      <c r="M80" s="165"/>
      <c r="N80" s="165"/>
      <c r="O80" s="168"/>
      <c r="P80" s="12">
        <f t="shared" si="2"/>
        <v>0</v>
      </c>
      <c r="Q80" s="36">
        <f t="shared" si="3"/>
        <v>0</v>
      </c>
    </row>
    <row r="81" spans="1:17" s="2" customFormat="1" ht="45.75" x14ac:dyDescent="0.25">
      <c r="A81" s="87">
        <v>74</v>
      </c>
      <c r="B81" s="86" t="s">
        <v>8</v>
      </c>
      <c r="C81" s="164"/>
      <c r="D81" s="109" t="s">
        <v>136</v>
      </c>
      <c r="E81" s="164" t="s">
        <v>246</v>
      </c>
      <c r="F81" s="86" t="s">
        <v>16</v>
      </c>
      <c r="G81" s="164">
        <v>50</v>
      </c>
      <c r="H81" s="164" t="s">
        <v>286</v>
      </c>
      <c r="I81" s="166"/>
      <c r="J81" s="167"/>
      <c r="K81" s="165"/>
      <c r="L81" s="165"/>
      <c r="M81" s="165"/>
      <c r="N81" s="165"/>
      <c r="O81" s="168"/>
      <c r="P81" s="12">
        <f t="shared" si="2"/>
        <v>0</v>
      </c>
      <c r="Q81" s="36">
        <f t="shared" si="3"/>
        <v>0</v>
      </c>
    </row>
    <row r="82" spans="1:17" s="2" customFormat="1" ht="45.75" x14ac:dyDescent="0.25">
      <c r="A82" s="6">
        <v>75</v>
      </c>
      <c r="B82" s="86" t="s">
        <v>9</v>
      </c>
      <c r="C82" s="164"/>
      <c r="D82" s="109" t="s">
        <v>93</v>
      </c>
      <c r="E82" s="164" t="s">
        <v>246</v>
      </c>
      <c r="F82" s="86" t="s">
        <v>16</v>
      </c>
      <c r="G82" s="164">
        <v>50</v>
      </c>
      <c r="H82" s="164" t="s">
        <v>286</v>
      </c>
      <c r="I82" s="166"/>
      <c r="J82" s="167"/>
      <c r="K82" s="165"/>
      <c r="L82" s="165"/>
      <c r="M82" s="165"/>
      <c r="N82" s="165"/>
      <c r="O82" s="168"/>
      <c r="P82" s="12">
        <f t="shared" si="2"/>
        <v>0</v>
      </c>
      <c r="Q82" s="36">
        <f t="shared" si="3"/>
        <v>0</v>
      </c>
    </row>
    <row r="83" spans="1:17" s="2" customFormat="1" ht="45.75" x14ac:dyDescent="0.25">
      <c r="A83" s="6">
        <v>76</v>
      </c>
      <c r="B83" s="86" t="s">
        <v>11</v>
      </c>
      <c r="C83" s="164"/>
      <c r="D83" s="109" t="s">
        <v>21</v>
      </c>
      <c r="E83" s="164" t="s">
        <v>246</v>
      </c>
      <c r="F83" s="86" t="s">
        <v>16</v>
      </c>
      <c r="G83" s="164">
        <v>51</v>
      </c>
      <c r="H83" s="164" t="s">
        <v>286</v>
      </c>
      <c r="I83" s="166"/>
      <c r="J83" s="167"/>
      <c r="K83" s="165"/>
      <c r="L83" s="165"/>
      <c r="M83" s="165"/>
      <c r="N83" s="165"/>
      <c r="O83" s="168"/>
      <c r="P83" s="12">
        <f t="shared" si="2"/>
        <v>0</v>
      </c>
      <c r="Q83" s="36">
        <f t="shared" si="3"/>
        <v>0</v>
      </c>
    </row>
    <row r="84" spans="1:17" s="2" customFormat="1" ht="45.75" x14ac:dyDescent="0.25">
      <c r="A84" s="87">
        <v>77</v>
      </c>
      <c r="B84" s="86" t="s">
        <v>11</v>
      </c>
      <c r="C84" s="87"/>
      <c r="D84" s="109" t="s">
        <v>82</v>
      </c>
      <c r="E84" s="164" t="s">
        <v>246</v>
      </c>
      <c r="F84" s="86" t="s">
        <v>16</v>
      </c>
      <c r="G84" s="164">
        <v>52</v>
      </c>
      <c r="H84" s="164" t="s">
        <v>286</v>
      </c>
      <c r="I84" s="166"/>
      <c r="J84" s="167"/>
      <c r="K84" s="165"/>
      <c r="L84" s="165"/>
      <c r="M84" s="165"/>
      <c r="N84" s="165"/>
      <c r="O84" s="168"/>
      <c r="P84" s="12">
        <f t="shared" si="2"/>
        <v>0</v>
      </c>
      <c r="Q84" s="36">
        <f t="shared" si="3"/>
        <v>0</v>
      </c>
    </row>
    <row r="85" spans="1:17" s="2" customFormat="1" ht="45.75" x14ac:dyDescent="0.25">
      <c r="A85" s="6">
        <v>78</v>
      </c>
      <c r="B85" s="86" t="s">
        <v>9</v>
      </c>
      <c r="C85" s="87"/>
      <c r="D85" s="109" t="s">
        <v>92</v>
      </c>
      <c r="E85" s="164" t="s">
        <v>246</v>
      </c>
      <c r="F85" s="86" t="s">
        <v>16</v>
      </c>
      <c r="G85" s="164" t="s">
        <v>351</v>
      </c>
      <c r="H85" s="164" t="s">
        <v>286</v>
      </c>
      <c r="I85" s="166"/>
      <c r="J85" s="167"/>
      <c r="K85" s="165"/>
      <c r="L85" s="165"/>
      <c r="M85" s="165"/>
      <c r="N85" s="165"/>
      <c r="O85" s="168"/>
      <c r="P85" s="12">
        <f t="shared" si="2"/>
        <v>0</v>
      </c>
      <c r="Q85" s="36">
        <f t="shared" si="3"/>
        <v>0</v>
      </c>
    </row>
    <row r="86" spans="1:17" ht="45.75" x14ac:dyDescent="0.25">
      <c r="A86" s="6">
        <v>79</v>
      </c>
      <c r="B86" s="86" t="s">
        <v>10</v>
      </c>
      <c r="C86" s="164"/>
      <c r="D86" s="109" t="s">
        <v>90</v>
      </c>
      <c r="E86" s="164" t="s">
        <v>246</v>
      </c>
      <c r="F86" s="86" t="s">
        <v>16</v>
      </c>
      <c r="G86" s="164">
        <v>53</v>
      </c>
      <c r="H86" s="164" t="s">
        <v>286</v>
      </c>
      <c r="I86" s="166"/>
      <c r="J86" s="167"/>
      <c r="K86" s="165"/>
      <c r="L86" s="165"/>
      <c r="M86" s="165"/>
      <c r="N86" s="165"/>
      <c r="O86" s="168"/>
      <c r="P86" s="12">
        <f t="shared" si="2"/>
        <v>0</v>
      </c>
      <c r="Q86" s="36">
        <f t="shared" si="3"/>
        <v>0</v>
      </c>
    </row>
    <row r="87" spans="1:17" ht="45.75" x14ac:dyDescent="0.25">
      <c r="A87" s="87">
        <v>80</v>
      </c>
      <c r="B87" s="86" t="s">
        <v>10</v>
      </c>
      <c r="C87" s="164"/>
      <c r="D87" s="109" t="s">
        <v>91</v>
      </c>
      <c r="E87" s="164" t="s">
        <v>246</v>
      </c>
      <c r="F87" s="86" t="s">
        <v>16</v>
      </c>
      <c r="G87" s="164">
        <v>54</v>
      </c>
      <c r="H87" s="164" t="s">
        <v>286</v>
      </c>
      <c r="I87" s="166"/>
      <c r="J87" s="167"/>
      <c r="K87" s="165"/>
      <c r="L87" s="165"/>
      <c r="M87" s="165"/>
      <c r="N87" s="165"/>
      <c r="O87" s="168"/>
      <c r="P87" s="12">
        <f t="shared" si="2"/>
        <v>0</v>
      </c>
      <c r="Q87" s="36">
        <f t="shared" si="3"/>
        <v>0</v>
      </c>
    </row>
    <row r="88" spans="1:17" ht="45.75" x14ac:dyDescent="0.25">
      <c r="A88" s="6">
        <v>81</v>
      </c>
      <c r="B88" s="86" t="s">
        <v>10</v>
      </c>
      <c r="C88" s="164"/>
      <c r="D88" s="109" t="s">
        <v>83</v>
      </c>
      <c r="E88" s="164" t="s">
        <v>246</v>
      </c>
      <c r="F88" s="86" t="s">
        <v>16</v>
      </c>
      <c r="G88" s="164" t="s">
        <v>352</v>
      </c>
      <c r="H88" s="164" t="s">
        <v>286</v>
      </c>
      <c r="I88" s="166"/>
      <c r="J88" s="167"/>
      <c r="K88" s="165"/>
      <c r="L88" s="165"/>
      <c r="M88" s="165"/>
      <c r="N88" s="165"/>
      <c r="O88" s="168"/>
      <c r="P88" s="12">
        <f t="shared" si="2"/>
        <v>0</v>
      </c>
      <c r="Q88" s="36">
        <f t="shared" si="3"/>
        <v>0</v>
      </c>
    </row>
    <row r="89" spans="1:17" ht="45.75" x14ac:dyDescent="0.25">
      <c r="A89" s="6">
        <v>82</v>
      </c>
      <c r="B89" s="86" t="s">
        <v>8</v>
      </c>
      <c r="C89" s="164"/>
      <c r="D89" s="109" t="s">
        <v>94</v>
      </c>
      <c r="E89" s="164" t="s">
        <v>247</v>
      </c>
      <c r="F89" s="86" t="s">
        <v>16</v>
      </c>
      <c r="G89" s="164">
        <v>55</v>
      </c>
      <c r="H89" s="164" t="s">
        <v>287</v>
      </c>
      <c r="I89" s="166"/>
      <c r="J89" s="167"/>
      <c r="K89" s="165"/>
      <c r="L89" s="165"/>
      <c r="M89" s="165"/>
      <c r="N89" s="165"/>
      <c r="O89" s="168"/>
      <c r="P89" s="12">
        <f t="shared" si="2"/>
        <v>0</v>
      </c>
      <c r="Q89" s="36">
        <f t="shared" si="3"/>
        <v>0</v>
      </c>
    </row>
    <row r="90" spans="1:17" ht="45.75" x14ac:dyDescent="0.25">
      <c r="A90" s="87">
        <v>83</v>
      </c>
      <c r="B90" s="86" t="s">
        <v>9</v>
      </c>
      <c r="C90" s="164"/>
      <c r="D90" s="109" t="s">
        <v>95</v>
      </c>
      <c r="E90" s="164" t="s">
        <v>247</v>
      </c>
      <c r="F90" s="86" t="s">
        <v>16</v>
      </c>
      <c r="G90" s="164">
        <v>55</v>
      </c>
      <c r="H90" s="164" t="s">
        <v>287</v>
      </c>
      <c r="I90" s="166"/>
      <c r="J90" s="167"/>
      <c r="K90" s="165"/>
      <c r="L90" s="165"/>
      <c r="M90" s="165"/>
      <c r="N90" s="165"/>
      <c r="O90" s="168"/>
      <c r="P90" s="12">
        <f t="shared" si="2"/>
        <v>0</v>
      </c>
      <c r="Q90" s="36">
        <f t="shared" si="3"/>
        <v>0</v>
      </c>
    </row>
    <row r="91" spans="1:17" ht="45.75" x14ac:dyDescent="0.25">
      <c r="A91" s="6">
        <v>84</v>
      </c>
      <c r="B91" s="86" t="s">
        <v>11</v>
      </c>
      <c r="C91" s="164"/>
      <c r="D91" s="109" t="s">
        <v>96</v>
      </c>
      <c r="E91" s="164" t="s">
        <v>247</v>
      </c>
      <c r="F91" s="86" t="s">
        <v>16</v>
      </c>
      <c r="G91" s="164">
        <v>56</v>
      </c>
      <c r="H91" s="164" t="s">
        <v>287</v>
      </c>
      <c r="I91" s="166"/>
      <c r="J91" s="167"/>
      <c r="K91" s="165"/>
      <c r="L91" s="165"/>
      <c r="M91" s="165"/>
      <c r="N91" s="165"/>
      <c r="O91" s="168"/>
      <c r="P91" s="12">
        <f t="shared" si="2"/>
        <v>0</v>
      </c>
      <c r="Q91" s="36">
        <f t="shared" si="3"/>
        <v>0</v>
      </c>
    </row>
    <row r="92" spans="1:17" ht="45.75" x14ac:dyDescent="0.25">
      <c r="A92" s="6">
        <v>85</v>
      </c>
      <c r="B92" s="86" t="s">
        <v>11</v>
      </c>
      <c r="C92" s="164"/>
      <c r="D92" s="109" t="s">
        <v>97</v>
      </c>
      <c r="E92" s="164" t="s">
        <v>247</v>
      </c>
      <c r="F92" s="86" t="s">
        <v>16</v>
      </c>
      <c r="G92" s="164">
        <v>57</v>
      </c>
      <c r="H92" s="164" t="s">
        <v>287</v>
      </c>
      <c r="I92" s="166"/>
      <c r="J92" s="167"/>
      <c r="K92" s="165"/>
      <c r="L92" s="165"/>
      <c r="M92" s="165"/>
      <c r="N92" s="165"/>
      <c r="O92" s="168"/>
      <c r="P92" s="12">
        <f t="shared" si="2"/>
        <v>0</v>
      </c>
      <c r="Q92" s="36">
        <f t="shared" si="3"/>
        <v>0</v>
      </c>
    </row>
    <row r="93" spans="1:17" ht="45.75" x14ac:dyDescent="0.25">
      <c r="A93" s="87">
        <v>86</v>
      </c>
      <c r="B93" s="86" t="s">
        <v>10</v>
      </c>
      <c r="C93" s="164"/>
      <c r="D93" s="109" t="s">
        <v>90</v>
      </c>
      <c r="E93" s="164" t="s">
        <v>247</v>
      </c>
      <c r="F93" s="86" t="s">
        <v>16</v>
      </c>
      <c r="G93" s="164" t="s">
        <v>353</v>
      </c>
      <c r="H93" s="164" t="s">
        <v>287</v>
      </c>
      <c r="I93" s="166"/>
      <c r="J93" s="167"/>
      <c r="K93" s="165"/>
      <c r="L93" s="165"/>
      <c r="M93" s="165"/>
      <c r="N93" s="165"/>
      <c r="O93" s="168"/>
      <c r="P93" s="12">
        <f t="shared" si="2"/>
        <v>0</v>
      </c>
      <c r="Q93" s="36">
        <f t="shared" si="3"/>
        <v>0</v>
      </c>
    </row>
    <row r="94" spans="1:17" ht="41.25" customHeight="1" x14ac:dyDescent="0.25">
      <c r="A94" s="6">
        <v>87</v>
      </c>
      <c r="B94" s="86" t="s">
        <v>10</v>
      </c>
      <c r="C94" s="164"/>
      <c r="D94" s="117" t="s">
        <v>138</v>
      </c>
      <c r="E94" s="164" t="s">
        <v>247</v>
      </c>
      <c r="F94" s="86" t="s">
        <v>16</v>
      </c>
      <c r="G94" s="164"/>
      <c r="H94" s="164" t="s">
        <v>287</v>
      </c>
      <c r="I94" s="166"/>
      <c r="J94" s="167"/>
      <c r="K94" s="165"/>
      <c r="L94" s="165"/>
      <c r="M94" s="165"/>
      <c r="N94" s="165"/>
      <c r="O94" s="168"/>
      <c r="P94" s="12">
        <f t="shared" si="2"/>
        <v>0</v>
      </c>
      <c r="Q94" s="36">
        <f t="shared" si="3"/>
        <v>0</v>
      </c>
    </row>
    <row r="95" spans="1:17" ht="28.5" customHeight="1" x14ac:dyDescent="0.25">
      <c r="A95" s="6">
        <v>88</v>
      </c>
      <c r="B95" s="86" t="s">
        <v>43</v>
      </c>
      <c r="C95" s="164"/>
      <c r="D95" s="109" t="s">
        <v>231</v>
      </c>
      <c r="E95" s="164" t="s">
        <v>98</v>
      </c>
      <c r="F95" s="86" t="s">
        <v>16</v>
      </c>
      <c r="G95" s="164">
        <v>58</v>
      </c>
      <c r="H95" s="164" t="s">
        <v>288</v>
      </c>
      <c r="I95" s="166"/>
      <c r="J95" s="167"/>
      <c r="K95" s="165"/>
      <c r="L95" s="165"/>
      <c r="M95" s="165"/>
      <c r="N95" s="165"/>
      <c r="O95" s="168"/>
      <c r="P95" s="12">
        <f t="shared" si="2"/>
        <v>0</v>
      </c>
      <c r="Q95" s="36">
        <f t="shared" si="3"/>
        <v>0</v>
      </c>
    </row>
    <row r="96" spans="1:17" ht="45.75" x14ac:dyDescent="0.25">
      <c r="A96" s="87">
        <v>89</v>
      </c>
      <c r="B96" s="86" t="s">
        <v>43</v>
      </c>
      <c r="C96" s="164"/>
      <c r="D96" s="109" t="s">
        <v>218</v>
      </c>
      <c r="E96" s="164" t="s">
        <v>217</v>
      </c>
      <c r="F96" s="86" t="s">
        <v>16</v>
      </c>
      <c r="G96" s="164">
        <v>57</v>
      </c>
      <c r="H96" s="164" t="s">
        <v>289</v>
      </c>
      <c r="I96" s="166"/>
      <c r="J96" s="167"/>
      <c r="K96" s="165"/>
      <c r="L96" s="165"/>
      <c r="M96" s="165"/>
      <c r="N96" s="165"/>
      <c r="O96" s="168"/>
      <c r="P96" s="12">
        <f t="shared" si="2"/>
        <v>0</v>
      </c>
      <c r="Q96" s="36">
        <f t="shared" si="3"/>
        <v>0</v>
      </c>
    </row>
    <row r="97" spans="1:17" ht="45.75" x14ac:dyDescent="0.25">
      <c r="A97" s="6">
        <v>90</v>
      </c>
      <c r="B97" s="86" t="s">
        <v>43</v>
      </c>
      <c r="C97" s="164"/>
      <c r="D97" s="109" t="s">
        <v>219</v>
      </c>
      <c r="E97" s="164" t="s">
        <v>217</v>
      </c>
      <c r="F97" s="86" t="s">
        <v>16</v>
      </c>
      <c r="G97" s="164">
        <v>56</v>
      </c>
      <c r="H97" s="164" t="s">
        <v>289</v>
      </c>
      <c r="I97" s="166"/>
      <c r="J97" s="167"/>
      <c r="K97" s="165"/>
      <c r="L97" s="165"/>
      <c r="M97" s="165"/>
      <c r="N97" s="165"/>
      <c r="O97" s="168"/>
      <c r="P97" s="12">
        <f t="shared" si="2"/>
        <v>0</v>
      </c>
      <c r="Q97" s="36">
        <f t="shared" si="3"/>
        <v>0</v>
      </c>
    </row>
    <row r="98" spans="1:17" ht="29.25" customHeight="1" x14ac:dyDescent="0.25">
      <c r="A98" s="6">
        <v>91</v>
      </c>
      <c r="B98" s="86" t="s">
        <v>43</v>
      </c>
      <c r="C98" s="164"/>
      <c r="D98" s="109" t="s">
        <v>48</v>
      </c>
      <c r="E98" s="164" t="s">
        <v>248</v>
      </c>
      <c r="F98" s="86" t="s">
        <v>16</v>
      </c>
      <c r="G98" s="164" t="s">
        <v>354</v>
      </c>
      <c r="H98" s="164" t="s">
        <v>290</v>
      </c>
      <c r="I98" s="166"/>
      <c r="J98" s="167"/>
      <c r="K98" s="165"/>
      <c r="L98" s="165"/>
      <c r="M98" s="165"/>
      <c r="N98" s="165"/>
      <c r="O98" s="168"/>
      <c r="P98" s="12">
        <f t="shared" si="2"/>
        <v>0</v>
      </c>
      <c r="Q98" s="36">
        <f t="shared" si="3"/>
        <v>0</v>
      </c>
    </row>
    <row r="99" spans="1:17" ht="31.5" customHeight="1" x14ac:dyDescent="0.25">
      <c r="A99" s="87">
        <v>92</v>
      </c>
      <c r="B99" s="86" t="s">
        <v>43</v>
      </c>
      <c r="C99" s="164"/>
      <c r="D99" s="109" t="s">
        <v>99</v>
      </c>
      <c r="E99" s="164" t="s">
        <v>248</v>
      </c>
      <c r="F99" s="86" t="s">
        <v>16</v>
      </c>
      <c r="G99" s="164">
        <v>59</v>
      </c>
      <c r="H99" s="164" t="s">
        <v>290</v>
      </c>
      <c r="I99" s="166"/>
      <c r="J99" s="167"/>
      <c r="K99" s="165"/>
      <c r="L99" s="165"/>
      <c r="M99" s="165"/>
      <c r="N99" s="165"/>
      <c r="O99" s="168"/>
      <c r="P99" s="12">
        <f t="shared" si="2"/>
        <v>0</v>
      </c>
      <c r="Q99" s="36">
        <f t="shared" si="3"/>
        <v>0</v>
      </c>
    </row>
    <row r="100" spans="1:17" ht="32.25" customHeight="1" x14ac:dyDescent="0.25">
      <c r="A100" s="6">
        <v>93</v>
      </c>
      <c r="B100" s="86" t="s">
        <v>43</v>
      </c>
      <c r="C100" s="164"/>
      <c r="D100" s="109" t="s">
        <v>100</v>
      </c>
      <c r="E100" s="164" t="s">
        <v>248</v>
      </c>
      <c r="F100" s="86" t="s">
        <v>16</v>
      </c>
      <c r="G100" s="164" t="s">
        <v>355</v>
      </c>
      <c r="H100" s="164" t="s">
        <v>290</v>
      </c>
      <c r="I100" s="166"/>
      <c r="J100" s="167"/>
      <c r="K100" s="165"/>
      <c r="L100" s="165"/>
      <c r="M100" s="165"/>
      <c r="N100" s="165"/>
      <c r="O100" s="168"/>
      <c r="P100" s="12">
        <f t="shared" si="2"/>
        <v>0</v>
      </c>
      <c r="Q100" s="36">
        <f t="shared" si="3"/>
        <v>0</v>
      </c>
    </row>
    <row r="101" spans="1:17" ht="45.75" x14ac:dyDescent="0.25">
      <c r="A101" s="6">
        <v>94</v>
      </c>
      <c r="B101" s="86" t="s">
        <v>43</v>
      </c>
      <c r="C101" s="164"/>
      <c r="D101" s="109" t="s">
        <v>101</v>
      </c>
      <c r="E101" s="164" t="s">
        <v>249</v>
      </c>
      <c r="F101" s="86" t="s">
        <v>16</v>
      </c>
      <c r="G101" s="164">
        <v>60</v>
      </c>
      <c r="H101" s="164" t="s">
        <v>291</v>
      </c>
      <c r="I101" s="166"/>
      <c r="J101" s="167"/>
      <c r="K101" s="165"/>
      <c r="L101" s="165"/>
      <c r="M101" s="165"/>
      <c r="N101" s="165"/>
      <c r="O101" s="168"/>
      <c r="P101" s="12">
        <f t="shared" si="2"/>
        <v>0</v>
      </c>
      <c r="Q101" s="36">
        <f t="shared" si="3"/>
        <v>0</v>
      </c>
    </row>
    <row r="102" spans="1:17" ht="45.75" x14ac:dyDescent="0.25">
      <c r="A102" s="87">
        <v>95</v>
      </c>
      <c r="B102" s="86" t="s">
        <v>43</v>
      </c>
      <c r="C102" s="164"/>
      <c r="D102" s="109" t="s">
        <v>102</v>
      </c>
      <c r="E102" s="164" t="s">
        <v>249</v>
      </c>
      <c r="F102" s="86" t="s">
        <v>16</v>
      </c>
      <c r="G102" s="164" t="s">
        <v>358</v>
      </c>
      <c r="H102" s="164" t="s">
        <v>291</v>
      </c>
      <c r="I102" s="166"/>
      <c r="J102" s="167"/>
      <c r="K102" s="165"/>
      <c r="L102" s="165"/>
      <c r="M102" s="165"/>
      <c r="N102" s="165"/>
      <c r="O102" s="168"/>
      <c r="P102" s="12">
        <f t="shared" si="2"/>
        <v>0</v>
      </c>
      <c r="Q102" s="36">
        <f t="shared" si="3"/>
        <v>0</v>
      </c>
    </row>
    <row r="103" spans="1:17" ht="45.75" x14ac:dyDescent="0.25">
      <c r="A103" s="6">
        <v>96</v>
      </c>
      <c r="B103" s="86" t="s">
        <v>43</v>
      </c>
      <c r="C103" s="164"/>
      <c r="D103" s="109" t="s">
        <v>103</v>
      </c>
      <c r="E103" s="164" t="s">
        <v>249</v>
      </c>
      <c r="F103" s="86" t="s">
        <v>16</v>
      </c>
      <c r="G103" s="164">
        <v>61</v>
      </c>
      <c r="H103" s="164" t="s">
        <v>291</v>
      </c>
      <c r="I103" s="166"/>
      <c r="J103" s="167"/>
      <c r="K103" s="165"/>
      <c r="L103" s="165"/>
      <c r="M103" s="165"/>
      <c r="N103" s="165"/>
      <c r="O103" s="168"/>
      <c r="P103" s="12">
        <f t="shared" si="2"/>
        <v>0</v>
      </c>
      <c r="Q103" s="36">
        <f t="shared" si="3"/>
        <v>0</v>
      </c>
    </row>
    <row r="104" spans="1:17" ht="23.25" x14ac:dyDescent="0.25">
      <c r="A104" s="6">
        <v>97</v>
      </c>
      <c r="B104" s="86" t="s">
        <v>43</v>
      </c>
      <c r="C104" s="164"/>
      <c r="D104" s="109" t="s">
        <v>104</v>
      </c>
      <c r="E104" s="164" t="s">
        <v>205</v>
      </c>
      <c r="F104" s="86" t="s">
        <v>16</v>
      </c>
      <c r="G104" s="164" t="s">
        <v>356</v>
      </c>
      <c r="H104" s="164" t="s">
        <v>292</v>
      </c>
      <c r="I104" s="166"/>
      <c r="J104" s="167"/>
      <c r="K104" s="165"/>
      <c r="L104" s="165"/>
      <c r="M104" s="165"/>
      <c r="N104" s="165"/>
      <c r="O104" s="168"/>
      <c r="P104" s="12">
        <f t="shared" si="2"/>
        <v>0</v>
      </c>
      <c r="Q104" s="36">
        <f t="shared" si="3"/>
        <v>0</v>
      </c>
    </row>
    <row r="105" spans="1:17" ht="34.5" customHeight="1" x14ac:dyDescent="0.25">
      <c r="A105" s="87">
        <v>98</v>
      </c>
      <c r="B105" s="86" t="s">
        <v>43</v>
      </c>
      <c r="C105" s="164"/>
      <c r="D105" s="109" t="s">
        <v>53</v>
      </c>
      <c r="E105" s="164" t="s">
        <v>205</v>
      </c>
      <c r="F105" s="86" t="s">
        <v>16</v>
      </c>
      <c r="G105" s="164">
        <v>52</v>
      </c>
      <c r="H105" s="164" t="s">
        <v>292</v>
      </c>
      <c r="I105" s="166"/>
      <c r="J105" s="167"/>
      <c r="K105" s="165"/>
      <c r="L105" s="165"/>
      <c r="M105" s="165"/>
      <c r="N105" s="165"/>
      <c r="O105" s="168"/>
      <c r="P105" s="12">
        <f t="shared" si="2"/>
        <v>0</v>
      </c>
      <c r="Q105" s="36">
        <f t="shared" si="3"/>
        <v>0</v>
      </c>
    </row>
    <row r="106" spans="1:17" ht="45.75" x14ac:dyDescent="0.25">
      <c r="A106" s="6">
        <v>99</v>
      </c>
      <c r="B106" s="86" t="s">
        <v>8</v>
      </c>
      <c r="C106" s="164"/>
      <c r="D106" s="109" t="s">
        <v>105</v>
      </c>
      <c r="E106" s="164" t="s">
        <v>250</v>
      </c>
      <c r="F106" s="86" t="s">
        <v>16</v>
      </c>
      <c r="G106" s="164">
        <v>62</v>
      </c>
      <c r="H106" s="164" t="s">
        <v>293</v>
      </c>
      <c r="I106" s="166"/>
      <c r="J106" s="167"/>
      <c r="K106" s="165"/>
      <c r="L106" s="165"/>
      <c r="M106" s="165"/>
      <c r="N106" s="165"/>
      <c r="O106" s="168"/>
      <c r="P106" s="12">
        <f t="shared" si="2"/>
        <v>0</v>
      </c>
      <c r="Q106" s="36">
        <f t="shared" si="3"/>
        <v>0</v>
      </c>
    </row>
    <row r="107" spans="1:17" ht="45.75" x14ac:dyDescent="0.25">
      <c r="A107" s="6">
        <v>100</v>
      </c>
      <c r="B107" s="86" t="s">
        <v>9</v>
      </c>
      <c r="C107" s="164"/>
      <c r="D107" s="109" t="s">
        <v>106</v>
      </c>
      <c r="E107" s="164" t="s">
        <v>250</v>
      </c>
      <c r="F107" s="86" t="s">
        <v>16</v>
      </c>
      <c r="G107" s="164" t="s">
        <v>357</v>
      </c>
      <c r="H107" s="164" t="s">
        <v>293</v>
      </c>
      <c r="I107" s="166"/>
      <c r="J107" s="167"/>
      <c r="K107" s="165"/>
      <c r="L107" s="165"/>
      <c r="M107" s="165"/>
      <c r="N107" s="165"/>
      <c r="O107" s="168"/>
      <c r="P107" s="12">
        <f t="shared" si="2"/>
        <v>0</v>
      </c>
      <c r="Q107" s="36">
        <f t="shared" si="3"/>
        <v>0</v>
      </c>
    </row>
    <row r="108" spans="1:17" ht="45.75" x14ac:dyDescent="0.25">
      <c r="A108" s="87">
        <v>101</v>
      </c>
      <c r="B108" s="86" t="s">
        <v>10</v>
      </c>
      <c r="C108" s="164"/>
      <c r="D108" s="109" t="s">
        <v>232</v>
      </c>
      <c r="E108" s="164" t="s">
        <v>250</v>
      </c>
      <c r="F108" s="86" t="s">
        <v>16</v>
      </c>
      <c r="G108" s="164">
        <v>63</v>
      </c>
      <c r="H108" s="164" t="s">
        <v>293</v>
      </c>
      <c r="I108" s="166"/>
      <c r="J108" s="167"/>
      <c r="K108" s="165"/>
      <c r="L108" s="165"/>
      <c r="M108" s="165"/>
      <c r="N108" s="165"/>
      <c r="O108" s="168"/>
      <c r="P108" s="12">
        <f t="shared" si="2"/>
        <v>0</v>
      </c>
      <c r="Q108" s="36">
        <f t="shared" si="3"/>
        <v>0</v>
      </c>
    </row>
    <row r="109" spans="1:17" ht="57" x14ac:dyDescent="0.25">
      <c r="A109" s="6">
        <v>102</v>
      </c>
      <c r="B109" s="86" t="s">
        <v>43</v>
      </c>
      <c r="C109" s="164"/>
      <c r="D109" s="109" t="s">
        <v>107</v>
      </c>
      <c r="E109" s="164" t="s">
        <v>251</v>
      </c>
      <c r="F109" s="86" t="s">
        <v>16</v>
      </c>
      <c r="G109" s="164">
        <v>51</v>
      </c>
      <c r="H109" s="164" t="s">
        <v>324</v>
      </c>
      <c r="I109" s="166"/>
      <c r="J109" s="167"/>
      <c r="K109" s="165"/>
      <c r="L109" s="165"/>
      <c r="M109" s="165"/>
      <c r="N109" s="165"/>
      <c r="O109" s="168"/>
      <c r="P109" s="12">
        <f t="shared" si="2"/>
        <v>0</v>
      </c>
      <c r="Q109" s="36">
        <f t="shared" si="3"/>
        <v>0</v>
      </c>
    </row>
    <row r="110" spans="1:17" ht="57" x14ac:dyDescent="0.25">
      <c r="A110" s="6">
        <v>103</v>
      </c>
      <c r="B110" s="86" t="s">
        <v>43</v>
      </c>
      <c r="C110" s="164"/>
      <c r="D110" s="109" t="s">
        <v>79</v>
      </c>
      <c r="E110" s="164" t="s">
        <v>251</v>
      </c>
      <c r="F110" s="86" t="s">
        <v>16</v>
      </c>
      <c r="G110" s="164" t="s">
        <v>359</v>
      </c>
      <c r="H110" s="164" t="s">
        <v>324</v>
      </c>
      <c r="I110" s="166"/>
      <c r="J110" s="167"/>
      <c r="K110" s="165"/>
      <c r="L110" s="165"/>
      <c r="M110" s="165"/>
      <c r="N110" s="165"/>
      <c r="O110" s="168"/>
      <c r="P110" s="12">
        <f t="shared" si="2"/>
        <v>0</v>
      </c>
      <c r="Q110" s="36">
        <f t="shared" si="3"/>
        <v>0</v>
      </c>
    </row>
    <row r="111" spans="1:17" ht="57" x14ac:dyDescent="0.25">
      <c r="A111" s="87">
        <v>104</v>
      </c>
      <c r="B111" s="86" t="s">
        <v>43</v>
      </c>
      <c r="C111" s="164"/>
      <c r="D111" s="109" t="s">
        <v>233</v>
      </c>
      <c r="E111" s="164" t="s">
        <v>251</v>
      </c>
      <c r="F111" s="86" t="s">
        <v>16</v>
      </c>
      <c r="G111" s="164" t="s">
        <v>360</v>
      </c>
      <c r="H111" s="164" t="s">
        <v>324</v>
      </c>
      <c r="I111" s="166"/>
      <c r="J111" s="167"/>
      <c r="K111" s="165"/>
      <c r="L111" s="165"/>
      <c r="M111" s="165"/>
      <c r="N111" s="165"/>
      <c r="O111" s="168"/>
      <c r="P111" s="12">
        <f t="shared" si="2"/>
        <v>0</v>
      </c>
      <c r="Q111" s="36">
        <f t="shared" si="3"/>
        <v>0</v>
      </c>
    </row>
    <row r="112" spans="1:17" ht="57" x14ac:dyDescent="0.25">
      <c r="A112" s="6">
        <v>105</v>
      </c>
      <c r="B112" s="86" t="s">
        <v>43</v>
      </c>
      <c r="C112" s="164"/>
      <c r="D112" s="109" t="s">
        <v>108</v>
      </c>
      <c r="E112" s="164" t="s">
        <v>251</v>
      </c>
      <c r="F112" s="86" t="s">
        <v>16</v>
      </c>
      <c r="G112" s="164">
        <v>64</v>
      </c>
      <c r="H112" s="164" t="s">
        <v>324</v>
      </c>
      <c r="I112" s="166"/>
      <c r="J112" s="167"/>
      <c r="K112" s="165"/>
      <c r="L112" s="165"/>
      <c r="M112" s="165"/>
      <c r="N112" s="165"/>
      <c r="O112" s="168"/>
      <c r="P112" s="12">
        <f t="shared" si="2"/>
        <v>0</v>
      </c>
      <c r="Q112" s="36">
        <f t="shared" si="3"/>
        <v>0</v>
      </c>
    </row>
    <row r="113" spans="1:17" ht="34.5" x14ac:dyDescent="0.25">
      <c r="A113" s="6">
        <v>106</v>
      </c>
      <c r="B113" s="86" t="s">
        <v>43</v>
      </c>
      <c r="C113" s="164"/>
      <c r="D113" s="109" t="s">
        <v>109</v>
      </c>
      <c r="E113" s="164" t="s">
        <v>206</v>
      </c>
      <c r="F113" s="86" t="s">
        <v>16</v>
      </c>
      <c r="G113" s="164">
        <v>65</v>
      </c>
      <c r="H113" s="164" t="s">
        <v>333</v>
      </c>
      <c r="I113" s="166"/>
      <c r="J113" s="167"/>
      <c r="K113" s="165"/>
      <c r="L113" s="165"/>
      <c r="M113" s="165"/>
      <c r="N113" s="165"/>
      <c r="O113" s="168"/>
      <c r="P113" s="12">
        <f t="shared" si="2"/>
        <v>0</v>
      </c>
      <c r="Q113" s="36">
        <f t="shared" si="3"/>
        <v>0</v>
      </c>
    </row>
    <row r="114" spans="1:17" ht="34.5" x14ac:dyDescent="0.25">
      <c r="A114" s="87">
        <v>107</v>
      </c>
      <c r="B114" s="86" t="s">
        <v>43</v>
      </c>
      <c r="C114" s="164"/>
      <c r="D114" s="109" t="s">
        <v>110</v>
      </c>
      <c r="E114" s="164" t="s">
        <v>206</v>
      </c>
      <c r="F114" s="86" t="s">
        <v>16</v>
      </c>
      <c r="G114" s="164">
        <v>66</v>
      </c>
      <c r="H114" s="164" t="s">
        <v>333</v>
      </c>
      <c r="I114" s="166"/>
      <c r="J114" s="167"/>
      <c r="K114" s="165"/>
      <c r="L114" s="165"/>
      <c r="M114" s="165"/>
      <c r="N114" s="165"/>
      <c r="O114" s="168"/>
      <c r="P114" s="12">
        <f t="shared" si="2"/>
        <v>0</v>
      </c>
      <c r="Q114" s="36">
        <f t="shared" si="3"/>
        <v>0</v>
      </c>
    </row>
    <row r="115" spans="1:17" ht="34.5" x14ac:dyDescent="0.25">
      <c r="A115" s="6">
        <v>108</v>
      </c>
      <c r="B115" s="86" t="s">
        <v>43</v>
      </c>
      <c r="C115" s="164"/>
      <c r="D115" s="109" t="s">
        <v>111</v>
      </c>
      <c r="E115" s="164" t="s">
        <v>206</v>
      </c>
      <c r="F115" s="86" t="s">
        <v>16</v>
      </c>
      <c r="G115" s="164">
        <v>67</v>
      </c>
      <c r="H115" s="164" t="s">
        <v>333</v>
      </c>
      <c r="I115" s="166"/>
      <c r="J115" s="167"/>
      <c r="K115" s="165"/>
      <c r="L115" s="165"/>
      <c r="M115" s="165"/>
      <c r="N115" s="165"/>
      <c r="O115" s="168"/>
      <c r="P115" s="12">
        <f t="shared" si="2"/>
        <v>0</v>
      </c>
      <c r="Q115" s="36">
        <f t="shared" si="3"/>
        <v>0</v>
      </c>
    </row>
    <row r="116" spans="1:17" ht="34.5" x14ac:dyDescent="0.25">
      <c r="A116" s="6">
        <v>109</v>
      </c>
      <c r="B116" s="86" t="s">
        <v>43</v>
      </c>
      <c r="C116" s="164"/>
      <c r="D116" s="109" t="s">
        <v>48</v>
      </c>
      <c r="E116" s="164" t="s">
        <v>206</v>
      </c>
      <c r="F116" s="86" t="s">
        <v>16</v>
      </c>
      <c r="G116" s="164">
        <v>104</v>
      </c>
      <c r="H116" s="164" t="s">
        <v>333</v>
      </c>
      <c r="I116" s="166"/>
      <c r="J116" s="167"/>
      <c r="K116" s="165"/>
      <c r="L116" s="165"/>
      <c r="M116" s="165"/>
      <c r="N116" s="165"/>
      <c r="O116" s="168"/>
      <c r="P116" s="12">
        <f t="shared" si="2"/>
        <v>0</v>
      </c>
      <c r="Q116" s="36">
        <f t="shared" si="3"/>
        <v>0</v>
      </c>
    </row>
    <row r="117" spans="1:17" ht="23.25" x14ac:dyDescent="0.25">
      <c r="A117" s="87">
        <v>110</v>
      </c>
      <c r="B117" s="86" t="s">
        <v>43</v>
      </c>
      <c r="C117" s="164"/>
      <c r="D117" s="109" t="s">
        <v>104</v>
      </c>
      <c r="E117" s="164" t="s">
        <v>207</v>
      </c>
      <c r="F117" s="86" t="s">
        <v>16</v>
      </c>
      <c r="G117" s="164">
        <v>68</v>
      </c>
      <c r="H117" s="164" t="s">
        <v>294</v>
      </c>
      <c r="I117" s="166"/>
      <c r="J117" s="167"/>
      <c r="K117" s="165"/>
      <c r="L117" s="165"/>
      <c r="M117" s="165"/>
      <c r="N117" s="165"/>
      <c r="O117" s="168"/>
      <c r="P117" s="12">
        <f t="shared" si="2"/>
        <v>0</v>
      </c>
      <c r="Q117" s="36">
        <f t="shared" si="3"/>
        <v>0</v>
      </c>
    </row>
    <row r="118" spans="1:17" ht="45.75" x14ac:dyDescent="0.25">
      <c r="A118" s="6">
        <v>111</v>
      </c>
      <c r="B118" s="86" t="s">
        <v>80</v>
      </c>
      <c r="C118" s="164"/>
      <c r="D118" s="116" t="s">
        <v>67</v>
      </c>
      <c r="E118" s="164" t="s">
        <v>112</v>
      </c>
      <c r="F118" s="86" t="s">
        <v>16</v>
      </c>
      <c r="G118" s="164" t="s">
        <v>361</v>
      </c>
      <c r="H118" s="164" t="s">
        <v>295</v>
      </c>
      <c r="I118" s="166"/>
      <c r="J118" s="167"/>
      <c r="K118" s="165"/>
      <c r="L118" s="165"/>
      <c r="M118" s="165"/>
      <c r="N118" s="165"/>
      <c r="O118" s="168"/>
      <c r="P118" s="12">
        <f t="shared" si="2"/>
        <v>0</v>
      </c>
      <c r="Q118" s="36">
        <f t="shared" si="3"/>
        <v>0</v>
      </c>
    </row>
    <row r="119" spans="1:17" ht="45.75" x14ac:dyDescent="0.25">
      <c r="A119" s="6">
        <v>112</v>
      </c>
      <c r="B119" s="86" t="s">
        <v>80</v>
      </c>
      <c r="C119" s="164"/>
      <c r="D119" s="116" t="s">
        <v>68</v>
      </c>
      <c r="E119" s="164" t="s">
        <v>112</v>
      </c>
      <c r="F119" s="86" t="s">
        <v>16</v>
      </c>
      <c r="G119" s="164" t="s">
        <v>362</v>
      </c>
      <c r="H119" s="164" t="s">
        <v>295</v>
      </c>
      <c r="I119" s="166"/>
      <c r="J119" s="167"/>
      <c r="K119" s="165"/>
      <c r="L119" s="165"/>
      <c r="M119" s="165"/>
      <c r="N119" s="165"/>
      <c r="O119" s="168"/>
      <c r="P119" s="12">
        <f t="shared" si="2"/>
        <v>0</v>
      </c>
      <c r="Q119" s="36">
        <f t="shared" si="3"/>
        <v>0</v>
      </c>
    </row>
    <row r="120" spans="1:17" ht="45.75" x14ac:dyDescent="0.25">
      <c r="A120" s="87">
        <v>113</v>
      </c>
      <c r="B120" s="86" t="s">
        <v>80</v>
      </c>
      <c r="C120" s="164"/>
      <c r="D120" s="109" t="s">
        <v>69</v>
      </c>
      <c r="E120" s="164" t="s">
        <v>112</v>
      </c>
      <c r="F120" s="86" t="s">
        <v>16</v>
      </c>
      <c r="G120" s="164">
        <v>69</v>
      </c>
      <c r="H120" s="164" t="s">
        <v>295</v>
      </c>
      <c r="I120" s="166"/>
      <c r="J120" s="167"/>
      <c r="K120" s="165"/>
      <c r="L120" s="165"/>
      <c r="M120" s="165"/>
      <c r="N120" s="165"/>
      <c r="O120" s="168"/>
      <c r="P120" s="12">
        <f t="shared" si="2"/>
        <v>0</v>
      </c>
      <c r="Q120" s="36">
        <f t="shared" si="3"/>
        <v>0</v>
      </c>
    </row>
    <row r="121" spans="1:17" ht="45.75" x14ac:dyDescent="0.25">
      <c r="A121" s="6">
        <v>114</v>
      </c>
      <c r="B121" s="86" t="s">
        <v>80</v>
      </c>
      <c r="C121" s="164"/>
      <c r="D121" s="109" t="s">
        <v>70</v>
      </c>
      <c r="E121" s="164" t="s">
        <v>112</v>
      </c>
      <c r="F121" s="86" t="s">
        <v>16</v>
      </c>
      <c r="G121" s="164">
        <v>70</v>
      </c>
      <c r="H121" s="164" t="s">
        <v>295</v>
      </c>
      <c r="I121" s="166"/>
      <c r="J121" s="167"/>
      <c r="K121" s="165"/>
      <c r="L121" s="165"/>
      <c r="M121" s="165"/>
      <c r="N121" s="165"/>
      <c r="O121" s="168"/>
      <c r="P121" s="12">
        <f t="shared" si="2"/>
        <v>0</v>
      </c>
      <c r="Q121" s="36">
        <f t="shared" si="3"/>
        <v>0</v>
      </c>
    </row>
    <row r="122" spans="1:17" ht="45.75" x14ac:dyDescent="0.25">
      <c r="A122" s="6">
        <v>115</v>
      </c>
      <c r="B122" s="86" t="s">
        <v>80</v>
      </c>
      <c r="C122" s="164"/>
      <c r="D122" s="116" t="s">
        <v>220</v>
      </c>
      <c r="E122" s="164" t="s">
        <v>112</v>
      </c>
      <c r="F122" s="86" t="s">
        <v>16</v>
      </c>
      <c r="G122" s="164">
        <v>71</v>
      </c>
      <c r="H122" s="164" t="s">
        <v>295</v>
      </c>
      <c r="I122" s="166"/>
      <c r="J122" s="167"/>
      <c r="K122" s="165"/>
      <c r="L122" s="165"/>
      <c r="M122" s="165"/>
      <c r="N122" s="165"/>
      <c r="O122" s="168"/>
      <c r="P122" s="12">
        <f t="shared" si="2"/>
        <v>0</v>
      </c>
      <c r="Q122" s="36">
        <f t="shared" si="3"/>
        <v>0</v>
      </c>
    </row>
    <row r="123" spans="1:17" ht="34.5" x14ac:dyDescent="0.25">
      <c r="A123" s="87">
        <v>116</v>
      </c>
      <c r="B123" s="86" t="s">
        <v>10</v>
      </c>
      <c r="C123" s="164"/>
      <c r="D123" s="109" t="s">
        <v>114</v>
      </c>
      <c r="E123" s="118" t="s">
        <v>208</v>
      </c>
      <c r="F123" s="86" t="s">
        <v>16</v>
      </c>
      <c r="G123" s="164">
        <v>72</v>
      </c>
      <c r="H123" s="164" t="s">
        <v>296</v>
      </c>
      <c r="I123" s="166"/>
      <c r="J123" s="167"/>
      <c r="K123" s="165"/>
      <c r="L123" s="165"/>
      <c r="M123" s="165"/>
      <c r="N123" s="165"/>
      <c r="O123" s="168"/>
      <c r="P123" s="12">
        <f t="shared" si="2"/>
        <v>0</v>
      </c>
      <c r="Q123" s="36">
        <f t="shared" si="3"/>
        <v>0</v>
      </c>
    </row>
    <row r="124" spans="1:17" ht="34.5" x14ac:dyDescent="0.25">
      <c r="A124" s="6">
        <v>117</v>
      </c>
      <c r="B124" s="86" t="s">
        <v>10</v>
      </c>
      <c r="C124" s="164"/>
      <c r="D124" s="109" t="s">
        <v>115</v>
      </c>
      <c r="E124" s="118" t="s">
        <v>208</v>
      </c>
      <c r="F124" s="86" t="s">
        <v>16</v>
      </c>
      <c r="G124" s="164">
        <v>73</v>
      </c>
      <c r="H124" s="164" t="s">
        <v>296</v>
      </c>
      <c r="I124" s="166"/>
      <c r="J124" s="167"/>
      <c r="K124" s="165"/>
      <c r="L124" s="165"/>
      <c r="M124" s="165"/>
      <c r="N124" s="165"/>
      <c r="O124" s="168"/>
      <c r="P124" s="12">
        <f t="shared" si="2"/>
        <v>0</v>
      </c>
      <c r="Q124" s="36">
        <f t="shared" si="3"/>
        <v>0</v>
      </c>
    </row>
    <row r="125" spans="1:17" ht="45.75" x14ac:dyDescent="0.25">
      <c r="A125" s="6">
        <v>118</v>
      </c>
      <c r="B125" s="86" t="s">
        <v>8</v>
      </c>
      <c r="C125" s="164"/>
      <c r="D125" s="109" t="s">
        <v>116</v>
      </c>
      <c r="E125" s="118" t="s">
        <v>252</v>
      </c>
      <c r="F125" s="86" t="s">
        <v>16</v>
      </c>
      <c r="G125" s="164">
        <v>74</v>
      </c>
      <c r="H125" s="164" t="s">
        <v>297</v>
      </c>
      <c r="I125" s="166"/>
      <c r="J125" s="167"/>
      <c r="K125" s="165"/>
      <c r="L125" s="165"/>
      <c r="M125" s="165"/>
      <c r="N125" s="165"/>
      <c r="O125" s="168"/>
      <c r="P125" s="12">
        <f t="shared" si="2"/>
        <v>0</v>
      </c>
      <c r="Q125" s="36">
        <f t="shared" si="3"/>
        <v>0</v>
      </c>
    </row>
    <row r="126" spans="1:17" ht="45.75" x14ac:dyDescent="0.25">
      <c r="A126" s="87">
        <v>119</v>
      </c>
      <c r="B126" s="86" t="s">
        <v>9</v>
      </c>
      <c r="C126" s="164"/>
      <c r="D126" s="109" t="s">
        <v>234</v>
      </c>
      <c r="E126" s="118" t="s">
        <v>252</v>
      </c>
      <c r="F126" s="86" t="s">
        <v>16</v>
      </c>
      <c r="G126" s="164" t="s">
        <v>363</v>
      </c>
      <c r="H126" s="164" t="s">
        <v>297</v>
      </c>
      <c r="I126" s="166"/>
      <c r="J126" s="167"/>
      <c r="K126" s="165"/>
      <c r="L126" s="165"/>
      <c r="M126" s="165"/>
      <c r="N126" s="165"/>
      <c r="O126" s="168"/>
      <c r="P126" s="12">
        <f t="shared" si="2"/>
        <v>0</v>
      </c>
      <c r="Q126" s="36">
        <f t="shared" si="3"/>
        <v>0</v>
      </c>
    </row>
    <row r="127" spans="1:17" ht="45.75" x14ac:dyDescent="0.25">
      <c r="A127" s="6">
        <v>120</v>
      </c>
      <c r="B127" s="86" t="s">
        <v>8</v>
      </c>
      <c r="C127" s="164"/>
      <c r="D127" s="109" t="s">
        <v>117</v>
      </c>
      <c r="E127" s="118" t="s">
        <v>252</v>
      </c>
      <c r="F127" s="86" t="s">
        <v>16</v>
      </c>
      <c r="G127" s="164">
        <v>76</v>
      </c>
      <c r="H127" s="164" t="s">
        <v>297</v>
      </c>
      <c r="I127" s="166"/>
      <c r="J127" s="167"/>
      <c r="K127" s="165"/>
      <c r="L127" s="165"/>
      <c r="M127" s="165"/>
      <c r="N127" s="165"/>
      <c r="O127" s="168"/>
      <c r="P127" s="12">
        <f t="shared" si="2"/>
        <v>0</v>
      </c>
      <c r="Q127" s="36">
        <f t="shared" si="3"/>
        <v>0</v>
      </c>
    </row>
    <row r="128" spans="1:17" ht="45.75" x14ac:dyDescent="0.25">
      <c r="A128" s="6">
        <v>121</v>
      </c>
      <c r="B128" s="86" t="s">
        <v>9</v>
      </c>
      <c r="C128" s="164"/>
      <c r="D128" s="116" t="s">
        <v>175</v>
      </c>
      <c r="E128" s="118" t="s">
        <v>252</v>
      </c>
      <c r="F128" s="86" t="s">
        <v>16</v>
      </c>
      <c r="G128" s="164" t="s">
        <v>364</v>
      </c>
      <c r="H128" s="164" t="s">
        <v>297</v>
      </c>
      <c r="I128" s="166"/>
      <c r="J128" s="167"/>
      <c r="K128" s="165"/>
      <c r="L128" s="165"/>
      <c r="M128" s="165"/>
      <c r="N128" s="165"/>
      <c r="O128" s="168"/>
      <c r="P128" s="12">
        <f t="shared" si="2"/>
        <v>0</v>
      </c>
      <c r="Q128" s="36">
        <f t="shared" si="3"/>
        <v>0</v>
      </c>
    </row>
    <row r="129" spans="1:17" ht="45.75" x14ac:dyDescent="0.25">
      <c r="A129" s="87">
        <v>122</v>
      </c>
      <c r="B129" s="86" t="s">
        <v>11</v>
      </c>
      <c r="C129" s="164"/>
      <c r="D129" s="109" t="s">
        <v>32</v>
      </c>
      <c r="E129" s="118" t="s">
        <v>252</v>
      </c>
      <c r="F129" s="86" t="s">
        <v>16</v>
      </c>
      <c r="G129" s="164">
        <v>78</v>
      </c>
      <c r="H129" s="164" t="s">
        <v>297</v>
      </c>
      <c r="I129" s="166"/>
      <c r="J129" s="167"/>
      <c r="K129" s="165"/>
      <c r="L129" s="165"/>
      <c r="M129" s="165"/>
      <c r="N129" s="165"/>
      <c r="O129" s="168"/>
      <c r="P129" s="12">
        <f t="shared" si="2"/>
        <v>0</v>
      </c>
      <c r="Q129" s="36">
        <f t="shared" si="3"/>
        <v>0</v>
      </c>
    </row>
    <row r="130" spans="1:17" ht="45.75" x14ac:dyDescent="0.25">
      <c r="A130" s="6">
        <v>123</v>
      </c>
      <c r="B130" s="86" t="s">
        <v>10</v>
      </c>
      <c r="C130" s="164"/>
      <c r="D130" s="109" t="s">
        <v>118</v>
      </c>
      <c r="E130" s="118" t="s">
        <v>252</v>
      </c>
      <c r="F130" s="86" t="s">
        <v>16</v>
      </c>
      <c r="G130" s="164">
        <v>80</v>
      </c>
      <c r="H130" s="164" t="s">
        <v>297</v>
      </c>
      <c r="I130" s="166"/>
      <c r="J130" s="167"/>
      <c r="K130" s="165"/>
      <c r="L130" s="165"/>
      <c r="M130" s="165"/>
      <c r="N130" s="165"/>
      <c r="O130" s="168"/>
      <c r="P130" s="12">
        <f t="shared" si="2"/>
        <v>0</v>
      </c>
      <c r="Q130" s="36">
        <f t="shared" si="3"/>
        <v>0</v>
      </c>
    </row>
    <row r="131" spans="1:17" ht="45.75" x14ac:dyDescent="0.25">
      <c r="A131" s="6">
        <v>124</v>
      </c>
      <c r="B131" s="86" t="s">
        <v>8</v>
      </c>
      <c r="C131" s="164"/>
      <c r="D131" s="109" t="s">
        <v>119</v>
      </c>
      <c r="E131" s="118" t="s">
        <v>252</v>
      </c>
      <c r="F131" s="86" t="s">
        <v>16</v>
      </c>
      <c r="G131" s="164">
        <v>79</v>
      </c>
      <c r="H131" s="164" t="s">
        <v>297</v>
      </c>
      <c r="I131" s="166"/>
      <c r="J131" s="167"/>
      <c r="K131" s="165"/>
      <c r="L131" s="165"/>
      <c r="M131" s="165"/>
      <c r="N131" s="165"/>
      <c r="O131" s="168"/>
      <c r="P131" s="12">
        <f t="shared" si="2"/>
        <v>0</v>
      </c>
      <c r="Q131" s="36">
        <f t="shared" si="3"/>
        <v>0</v>
      </c>
    </row>
    <row r="132" spans="1:17" ht="45.75" x14ac:dyDescent="0.25">
      <c r="A132" s="87">
        <v>125</v>
      </c>
      <c r="B132" s="86" t="s">
        <v>9</v>
      </c>
      <c r="C132" s="164"/>
      <c r="D132" s="139" t="s">
        <v>120</v>
      </c>
      <c r="E132" s="118" t="s">
        <v>252</v>
      </c>
      <c r="F132" s="86" t="s">
        <v>16</v>
      </c>
      <c r="G132" s="164">
        <v>79</v>
      </c>
      <c r="H132" s="164" t="s">
        <v>297</v>
      </c>
      <c r="I132" s="166"/>
      <c r="J132" s="167"/>
      <c r="K132" s="165"/>
      <c r="L132" s="165"/>
      <c r="M132" s="165"/>
      <c r="N132" s="165"/>
      <c r="O132" s="168"/>
      <c r="P132" s="12">
        <f t="shared" si="2"/>
        <v>0</v>
      </c>
      <c r="Q132" s="36">
        <f t="shared" si="3"/>
        <v>0</v>
      </c>
    </row>
    <row r="133" spans="1:17" ht="45.75" x14ac:dyDescent="0.25">
      <c r="A133" s="6">
        <v>126</v>
      </c>
      <c r="B133" s="86" t="s">
        <v>199</v>
      </c>
      <c r="C133" s="164"/>
      <c r="D133" s="116" t="s">
        <v>235</v>
      </c>
      <c r="E133" s="118" t="s">
        <v>252</v>
      </c>
      <c r="F133" s="86" t="s">
        <v>16</v>
      </c>
      <c r="G133" s="164">
        <v>78</v>
      </c>
      <c r="H133" s="164" t="s">
        <v>297</v>
      </c>
      <c r="I133" s="166"/>
      <c r="J133" s="167"/>
      <c r="K133" s="165"/>
      <c r="L133" s="165"/>
      <c r="M133" s="165"/>
      <c r="N133" s="165"/>
      <c r="O133" s="168"/>
      <c r="P133" s="12">
        <f t="shared" si="2"/>
        <v>0</v>
      </c>
      <c r="Q133" s="36">
        <f t="shared" si="3"/>
        <v>0</v>
      </c>
    </row>
    <row r="134" spans="1:17" ht="45.75" x14ac:dyDescent="0.25">
      <c r="A134" s="6">
        <v>127</v>
      </c>
      <c r="B134" s="86" t="s">
        <v>10</v>
      </c>
      <c r="C134" s="164"/>
      <c r="D134" s="109" t="s">
        <v>121</v>
      </c>
      <c r="E134" s="118" t="s">
        <v>252</v>
      </c>
      <c r="F134" s="86" t="s">
        <v>16</v>
      </c>
      <c r="G134" s="164">
        <v>81</v>
      </c>
      <c r="H134" s="164" t="s">
        <v>297</v>
      </c>
      <c r="I134" s="166"/>
      <c r="J134" s="167"/>
      <c r="K134" s="165"/>
      <c r="L134" s="165"/>
      <c r="M134" s="165"/>
      <c r="N134" s="165"/>
      <c r="O134" s="168"/>
      <c r="P134" s="12">
        <f t="shared" si="2"/>
        <v>0</v>
      </c>
      <c r="Q134" s="36">
        <f t="shared" si="3"/>
        <v>0</v>
      </c>
    </row>
    <row r="135" spans="1:17" ht="23.25" x14ac:dyDescent="0.25">
      <c r="A135" s="87">
        <v>128</v>
      </c>
      <c r="B135" s="86" t="s">
        <v>43</v>
      </c>
      <c r="C135" s="164"/>
      <c r="D135" s="109" t="s">
        <v>236</v>
      </c>
      <c r="E135" s="164" t="s">
        <v>122</v>
      </c>
      <c r="F135" s="86" t="s">
        <v>16</v>
      </c>
      <c r="G135" s="164">
        <v>111</v>
      </c>
      <c r="H135" s="164" t="s">
        <v>298</v>
      </c>
      <c r="I135" s="166"/>
      <c r="J135" s="167"/>
      <c r="K135" s="165"/>
      <c r="L135" s="165"/>
      <c r="M135" s="165"/>
      <c r="N135" s="165"/>
      <c r="O135" s="168"/>
      <c r="P135" s="12">
        <f t="shared" si="2"/>
        <v>0</v>
      </c>
      <c r="Q135" s="36">
        <f t="shared" si="3"/>
        <v>0</v>
      </c>
    </row>
    <row r="136" spans="1:17" ht="23.25" x14ac:dyDescent="0.25">
      <c r="A136" s="6">
        <v>129</v>
      </c>
      <c r="B136" s="86" t="s">
        <v>43</v>
      </c>
      <c r="C136" s="164"/>
      <c r="D136" s="109" t="s">
        <v>123</v>
      </c>
      <c r="E136" s="164" t="s">
        <v>122</v>
      </c>
      <c r="F136" s="86" t="s">
        <v>16</v>
      </c>
      <c r="G136" s="32" t="s">
        <v>365</v>
      </c>
      <c r="H136" s="164" t="s">
        <v>298</v>
      </c>
      <c r="I136" s="166"/>
      <c r="J136" s="167"/>
      <c r="K136" s="165"/>
      <c r="L136" s="165"/>
      <c r="M136" s="165"/>
      <c r="N136" s="165"/>
      <c r="O136" s="168"/>
      <c r="P136" s="12">
        <f t="shared" ref="P136:P199" si="4">J136+K136+L136+M136+N136+O136</f>
        <v>0</v>
      </c>
      <c r="Q136" s="36">
        <f t="shared" ref="Q136:Q199" si="5">SUM(P136)*I136</f>
        <v>0</v>
      </c>
    </row>
    <row r="137" spans="1:17" ht="34.5" x14ac:dyDescent="0.25">
      <c r="A137" s="6">
        <v>130</v>
      </c>
      <c r="B137" s="86" t="s">
        <v>43</v>
      </c>
      <c r="C137" s="164"/>
      <c r="D137" s="109" t="s">
        <v>124</v>
      </c>
      <c r="E137" s="164" t="s">
        <v>253</v>
      </c>
      <c r="F137" s="86" t="s">
        <v>16</v>
      </c>
      <c r="G137" s="32" t="s">
        <v>366</v>
      </c>
      <c r="H137" s="164" t="s">
        <v>299</v>
      </c>
      <c r="I137" s="166"/>
      <c r="J137" s="167"/>
      <c r="K137" s="165"/>
      <c r="L137" s="165"/>
      <c r="M137" s="165"/>
      <c r="N137" s="165"/>
      <c r="O137" s="168"/>
      <c r="P137" s="12">
        <f t="shared" si="4"/>
        <v>0</v>
      </c>
      <c r="Q137" s="36">
        <f t="shared" si="5"/>
        <v>0</v>
      </c>
    </row>
    <row r="138" spans="1:17" ht="34.5" x14ac:dyDescent="0.25">
      <c r="A138" s="87">
        <v>131</v>
      </c>
      <c r="B138" s="86" t="s">
        <v>43</v>
      </c>
      <c r="C138" s="164"/>
      <c r="D138" s="109" t="s">
        <v>125</v>
      </c>
      <c r="E138" s="164" t="s">
        <v>253</v>
      </c>
      <c r="F138" s="86" t="s">
        <v>16</v>
      </c>
      <c r="G138" s="32">
        <v>77</v>
      </c>
      <c r="H138" s="164" t="s">
        <v>299</v>
      </c>
      <c r="I138" s="166"/>
      <c r="J138" s="167"/>
      <c r="K138" s="165"/>
      <c r="L138" s="165"/>
      <c r="M138" s="165"/>
      <c r="N138" s="165"/>
      <c r="O138" s="168"/>
      <c r="P138" s="12">
        <f t="shared" si="4"/>
        <v>0</v>
      </c>
      <c r="Q138" s="36">
        <f t="shared" si="5"/>
        <v>0</v>
      </c>
    </row>
    <row r="139" spans="1:17" ht="34.5" x14ac:dyDescent="0.25">
      <c r="A139" s="6">
        <v>132</v>
      </c>
      <c r="B139" s="86" t="s">
        <v>43</v>
      </c>
      <c r="C139" s="164"/>
      <c r="D139" s="109" t="s">
        <v>123</v>
      </c>
      <c r="E139" s="164" t="s">
        <v>253</v>
      </c>
      <c r="F139" s="86" t="s">
        <v>16</v>
      </c>
      <c r="G139" s="164">
        <v>75</v>
      </c>
      <c r="H139" s="164" t="s">
        <v>299</v>
      </c>
      <c r="I139" s="166"/>
      <c r="J139" s="167"/>
      <c r="K139" s="165"/>
      <c r="L139" s="165"/>
      <c r="M139" s="165"/>
      <c r="N139" s="165"/>
      <c r="O139" s="168"/>
      <c r="P139" s="12">
        <f t="shared" si="4"/>
        <v>0</v>
      </c>
      <c r="Q139" s="36">
        <f t="shared" si="5"/>
        <v>0</v>
      </c>
    </row>
    <row r="140" spans="1:17" ht="34.5" x14ac:dyDescent="0.25">
      <c r="A140" s="6">
        <v>133</v>
      </c>
      <c r="B140" s="86" t="s">
        <v>43</v>
      </c>
      <c r="C140" s="164"/>
      <c r="D140" s="109" t="s">
        <v>126</v>
      </c>
      <c r="E140" s="164" t="s">
        <v>253</v>
      </c>
      <c r="F140" s="86" t="s">
        <v>16</v>
      </c>
      <c r="G140" s="164" t="s">
        <v>367</v>
      </c>
      <c r="H140" s="164" t="s">
        <v>299</v>
      </c>
      <c r="I140" s="166"/>
      <c r="J140" s="167"/>
      <c r="K140" s="165"/>
      <c r="L140" s="165"/>
      <c r="M140" s="165"/>
      <c r="N140" s="165"/>
      <c r="O140" s="168"/>
      <c r="P140" s="12">
        <f t="shared" si="4"/>
        <v>0</v>
      </c>
      <c r="Q140" s="36">
        <f t="shared" si="5"/>
        <v>0</v>
      </c>
    </row>
    <row r="141" spans="1:17" ht="34.5" x14ac:dyDescent="0.25">
      <c r="A141" s="87">
        <v>134</v>
      </c>
      <c r="B141" s="86" t="s">
        <v>80</v>
      </c>
      <c r="C141" s="164"/>
      <c r="D141" s="116" t="s">
        <v>223</v>
      </c>
      <c r="E141" s="164" t="s">
        <v>209</v>
      </c>
      <c r="F141" s="86" t="s">
        <v>16</v>
      </c>
      <c r="G141" s="164">
        <v>82</v>
      </c>
      <c r="H141" s="164" t="s">
        <v>300</v>
      </c>
      <c r="I141" s="166"/>
      <c r="J141" s="167"/>
      <c r="K141" s="165"/>
      <c r="L141" s="165"/>
      <c r="M141" s="165"/>
      <c r="N141" s="165"/>
      <c r="O141" s="168"/>
      <c r="P141" s="12">
        <f t="shared" si="4"/>
        <v>0</v>
      </c>
      <c r="Q141" s="36">
        <f t="shared" si="5"/>
        <v>0</v>
      </c>
    </row>
    <row r="142" spans="1:17" ht="34.5" x14ac:dyDescent="0.25">
      <c r="A142" s="6">
        <v>135</v>
      </c>
      <c r="B142" s="86" t="s">
        <v>10</v>
      </c>
      <c r="C142" s="164"/>
      <c r="D142" s="116" t="s">
        <v>224</v>
      </c>
      <c r="E142" s="164" t="s">
        <v>209</v>
      </c>
      <c r="F142" s="86" t="s">
        <v>16</v>
      </c>
      <c r="G142" s="164">
        <v>83</v>
      </c>
      <c r="H142" s="164" t="s">
        <v>300</v>
      </c>
      <c r="I142" s="166"/>
      <c r="J142" s="167"/>
      <c r="K142" s="165"/>
      <c r="L142" s="165"/>
      <c r="M142" s="165"/>
      <c r="N142" s="165"/>
      <c r="O142" s="168"/>
      <c r="P142" s="12">
        <f t="shared" si="4"/>
        <v>0</v>
      </c>
      <c r="Q142" s="36">
        <f t="shared" si="5"/>
        <v>0</v>
      </c>
    </row>
    <row r="143" spans="1:17" ht="34.5" x14ac:dyDescent="0.25">
      <c r="A143" s="6">
        <v>136</v>
      </c>
      <c r="B143" s="86" t="s">
        <v>10</v>
      </c>
      <c r="C143" s="164"/>
      <c r="D143" s="116" t="s">
        <v>225</v>
      </c>
      <c r="E143" s="164" t="s">
        <v>209</v>
      </c>
      <c r="F143" s="86" t="s">
        <v>16</v>
      </c>
      <c r="G143" s="164">
        <v>84</v>
      </c>
      <c r="H143" s="164" t="s">
        <v>300</v>
      </c>
      <c r="I143" s="166"/>
      <c r="J143" s="167"/>
      <c r="K143" s="165"/>
      <c r="L143" s="165"/>
      <c r="M143" s="165"/>
      <c r="N143" s="165"/>
      <c r="O143" s="168"/>
      <c r="P143" s="12">
        <f t="shared" si="4"/>
        <v>0</v>
      </c>
      <c r="Q143" s="36">
        <f t="shared" si="5"/>
        <v>0</v>
      </c>
    </row>
    <row r="144" spans="1:17" ht="34.5" x14ac:dyDescent="0.25">
      <c r="A144" s="87">
        <v>137</v>
      </c>
      <c r="B144" s="86" t="s">
        <v>8</v>
      </c>
      <c r="C144" s="164"/>
      <c r="D144" s="109" t="s">
        <v>127</v>
      </c>
      <c r="E144" s="164" t="s">
        <v>254</v>
      </c>
      <c r="F144" s="86" t="s">
        <v>325</v>
      </c>
      <c r="G144" s="164">
        <v>85</v>
      </c>
      <c r="H144" s="164" t="s">
        <v>301</v>
      </c>
      <c r="I144" s="166"/>
      <c r="J144" s="167"/>
      <c r="K144" s="165"/>
      <c r="L144" s="165"/>
      <c r="M144" s="165"/>
      <c r="N144" s="165"/>
      <c r="O144" s="168"/>
      <c r="P144" s="12">
        <f t="shared" si="4"/>
        <v>0</v>
      </c>
      <c r="Q144" s="36">
        <f t="shared" si="5"/>
        <v>0</v>
      </c>
    </row>
    <row r="145" spans="1:17" ht="34.5" x14ac:dyDescent="0.25">
      <c r="A145" s="6">
        <v>138</v>
      </c>
      <c r="B145" s="86" t="s">
        <v>9</v>
      </c>
      <c r="C145" s="164"/>
      <c r="D145" s="109" t="s">
        <v>93</v>
      </c>
      <c r="E145" s="164" t="s">
        <v>254</v>
      </c>
      <c r="F145" s="86" t="s">
        <v>325</v>
      </c>
      <c r="G145" s="164">
        <v>86</v>
      </c>
      <c r="H145" s="164" t="s">
        <v>301</v>
      </c>
      <c r="I145" s="166"/>
      <c r="J145" s="167"/>
      <c r="K145" s="165"/>
      <c r="L145" s="165"/>
      <c r="M145" s="165"/>
      <c r="N145" s="165"/>
      <c r="O145" s="168"/>
      <c r="P145" s="12">
        <f t="shared" si="4"/>
        <v>0</v>
      </c>
      <c r="Q145" s="36">
        <f t="shared" si="5"/>
        <v>0</v>
      </c>
    </row>
    <row r="146" spans="1:17" ht="34.5" x14ac:dyDescent="0.25">
      <c r="A146" s="6">
        <v>139</v>
      </c>
      <c r="B146" s="86" t="s">
        <v>43</v>
      </c>
      <c r="C146" s="164"/>
      <c r="D146" s="116" t="s">
        <v>222</v>
      </c>
      <c r="E146" s="164" t="s">
        <v>254</v>
      </c>
      <c r="F146" s="86" t="s">
        <v>325</v>
      </c>
      <c r="G146" s="164">
        <v>87</v>
      </c>
      <c r="H146" s="164" t="s">
        <v>301</v>
      </c>
      <c r="I146" s="166"/>
      <c r="J146" s="167"/>
      <c r="K146" s="165"/>
      <c r="L146" s="165"/>
      <c r="M146" s="165"/>
      <c r="N146" s="165"/>
      <c r="O146" s="168"/>
      <c r="P146" s="12">
        <f t="shared" si="4"/>
        <v>0</v>
      </c>
      <c r="Q146" s="36">
        <f t="shared" si="5"/>
        <v>0</v>
      </c>
    </row>
    <row r="147" spans="1:17" ht="34.5" x14ac:dyDescent="0.25">
      <c r="A147" s="87">
        <v>140</v>
      </c>
      <c r="B147" s="86" t="s">
        <v>11</v>
      </c>
      <c r="C147" s="164"/>
      <c r="D147" s="109" t="s">
        <v>21</v>
      </c>
      <c r="E147" s="164" t="s">
        <v>254</v>
      </c>
      <c r="F147" s="86" t="s">
        <v>325</v>
      </c>
      <c r="G147" s="164">
        <v>89</v>
      </c>
      <c r="H147" s="164" t="s">
        <v>301</v>
      </c>
      <c r="I147" s="166"/>
      <c r="J147" s="167"/>
      <c r="K147" s="165"/>
      <c r="L147" s="165"/>
      <c r="M147" s="165"/>
      <c r="N147" s="165"/>
      <c r="O147" s="168"/>
      <c r="P147" s="12">
        <f t="shared" si="4"/>
        <v>0</v>
      </c>
      <c r="Q147" s="36">
        <f t="shared" si="5"/>
        <v>0</v>
      </c>
    </row>
    <row r="148" spans="1:17" ht="34.5" x14ac:dyDescent="0.25">
      <c r="A148" s="6">
        <v>141</v>
      </c>
      <c r="B148" s="86" t="s">
        <v>26</v>
      </c>
      <c r="C148" s="164"/>
      <c r="D148" s="116" t="s">
        <v>22</v>
      </c>
      <c r="E148" s="164" t="s">
        <v>254</v>
      </c>
      <c r="F148" s="86" t="s">
        <v>325</v>
      </c>
      <c r="G148" s="164">
        <v>88</v>
      </c>
      <c r="H148" s="164" t="s">
        <v>301</v>
      </c>
      <c r="I148" s="166"/>
      <c r="J148" s="167"/>
      <c r="K148" s="165"/>
      <c r="L148" s="165"/>
      <c r="M148" s="165"/>
      <c r="N148" s="165"/>
      <c r="O148" s="168"/>
      <c r="P148" s="12">
        <f t="shared" si="4"/>
        <v>0</v>
      </c>
      <c r="Q148" s="36">
        <f t="shared" si="5"/>
        <v>0</v>
      </c>
    </row>
    <row r="149" spans="1:17" ht="34.5" x14ac:dyDescent="0.25">
      <c r="A149" s="6">
        <v>142</v>
      </c>
      <c r="B149" s="86" t="s">
        <v>9</v>
      </c>
      <c r="C149" s="164"/>
      <c r="D149" s="109" t="s">
        <v>92</v>
      </c>
      <c r="E149" s="164" t="s">
        <v>254</v>
      </c>
      <c r="F149" s="86" t="s">
        <v>325</v>
      </c>
      <c r="G149" s="164" t="s">
        <v>368</v>
      </c>
      <c r="H149" s="164" t="s">
        <v>301</v>
      </c>
      <c r="I149" s="166"/>
      <c r="J149" s="167"/>
      <c r="K149" s="165"/>
      <c r="L149" s="165"/>
      <c r="M149" s="165"/>
      <c r="N149" s="165"/>
      <c r="O149" s="168"/>
      <c r="P149" s="12">
        <f t="shared" si="4"/>
        <v>0</v>
      </c>
      <c r="Q149" s="36">
        <f t="shared" si="5"/>
        <v>0</v>
      </c>
    </row>
    <row r="150" spans="1:17" ht="34.5" x14ac:dyDescent="0.25">
      <c r="A150" s="87">
        <v>143</v>
      </c>
      <c r="B150" s="86" t="s">
        <v>10</v>
      </c>
      <c r="C150" s="164"/>
      <c r="D150" s="109" t="s">
        <v>128</v>
      </c>
      <c r="E150" s="164" t="s">
        <v>254</v>
      </c>
      <c r="F150" s="86" t="s">
        <v>325</v>
      </c>
      <c r="G150" s="164">
        <v>90</v>
      </c>
      <c r="H150" s="164" t="s">
        <v>301</v>
      </c>
      <c r="I150" s="166"/>
      <c r="J150" s="167"/>
      <c r="K150" s="165"/>
      <c r="L150" s="165"/>
      <c r="M150" s="165"/>
      <c r="N150" s="165"/>
      <c r="O150" s="168"/>
      <c r="P150" s="12">
        <f t="shared" si="4"/>
        <v>0</v>
      </c>
      <c r="Q150" s="36">
        <f t="shared" si="5"/>
        <v>0</v>
      </c>
    </row>
    <row r="151" spans="1:17" ht="34.5" x14ac:dyDescent="0.25">
      <c r="A151" s="6">
        <v>144</v>
      </c>
      <c r="B151" s="86" t="s">
        <v>10</v>
      </c>
      <c r="C151" s="164"/>
      <c r="D151" s="109" t="s">
        <v>91</v>
      </c>
      <c r="E151" s="164" t="s">
        <v>254</v>
      </c>
      <c r="F151" s="86" t="s">
        <v>325</v>
      </c>
      <c r="G151" s="164">
        <v>91</v>
      </c>
      <c r="H151" s="164" t="s">
        <v>301</v>
      </c>
      <c r="I151" s="166"/>
      <c r="J151" s="167"/>
      <c r="K151" s="165"/>
      <c r="L151" s="165"/>
      <c r="M151" s="165"/>
      <c r="N151" s="165"/>
      <c r="O151" s="168"/>
      <c r="P151" s="12">
        <f t="shared" si="4"/>
        <v>0</v>
      </c>
      <c r="Q151" s="36">
        <f t="shared" si="5"/>
        <v>0</v>
      </c>
    </row>
    <row r="152" spans="1:17" ht="34.5" x14ac:dyDescent="0.25">
      <c r="A152" s="6">
        <v>145</v>
      </c>
      <c r="B152" s="86" t="s">
        <v>10</v>
      </c>
      <c r="C152" s="164"/>
      <c r="D152" s="109" t="s">
        <v>129</v>
      </c>
      <c r="E152" s="164" t="s">
        <v>254</v>
      </c>
      <c r="F152" s="86" t="s">
        <v>325</v>
      </c>
      <c r="G152" s="164">
        <v>92</v>
      </c>
      <c r="H152" s="164" t="s">
        <v>301</v>
      </c>
      <c r="I152" s="166"/>
      <c r="J152" s="167"/>
      <c r="K152" s="165"/>
      <c r="L152" s="165"/>
      <c r="M152" s="165"/>
      <c r="N152" s="165"/>
      <c r="O152" s="168"/>
      <c r="P152" s="12">
        <f t="shared" si="4"/>
        <v>0</v>
      </c>
      <c r="Q152" s="36">
        <f t="shared" si="5"/>
        <v>0</v>
      </c>
    </row>
    <row r="153" spans="1:17" ht="34.5" x14ac:dyDescent="0.25">
      <c r="A153" s="87">
        <v>146</v>
      </c>
      <c r="B153" s="86" t="s">
        <v>10</v>
      </c>
      <c r="C153" s="164"/>
      <c r="D153" s="109" t="s">
        <v>130</v>
      </c>
      <c r="E153" s="164" t="s">
        <v>254</v>
      </c>
      <c r="F153" s="86" t="s">
        <v>325</v>
      </c>
      <c r="G153" s="164">
        <v>93</v>
      </c>
      <c r="H153" s="164" t="s">
        <v>301</v>
      </c>
      <c r="I153" s="166"/>
      <c r="J153" s="167"/>
      <c r="K153" s="165"/>
      <c r="L153" s="165"/>
      <c r="M153" s="165"/>
      <c r="N153" s="165"/>
      <c r="O153" s="168"/>
      <c r="P153" s="12">
        <f t="shared" si="4"/>
        <v>0</v>
      </c>
      <c r="Q153" s="36">
        <f t="shared" si="5"/>
        <v>0</v>
      </c>
    </row>
    <row r="154" spans="1:17" ht="45.75" x14ac:dyDescent="0.25">
      <c r="A154" s="6">
        <v>147</v>
      </c>
      <c r="B154" s="86" t="s">
        <v>11</v>
      </c>
      <c r="C154" s="164"/>
      <c r="D154" s="109" t="s">
        <v>82</v>
      </c>
      <c r="E154" s="164" t="s">
        <v>131</v>
      </c>
      <c r="F154" s="86" t="s">
        <v>325</v>
      </c>
      <c r="G154" s="164">
        <v>94</v>
      </c>
      <c r="H154" s="164" t="s">
        <v>332</v>
      </c>
      <c r="I154" s="166"/>
      <c r="J154" s="167"/>
      <c r="K154" s="165"/>
      <c r="L154" s="165"/>
      <c r="M154" s="165"/>
      <c r="N154" s="165"/>
      <c r="O154" s="168"/>
      <c r="P154" s="12">
        <f t="shared" si="4"/>
        <v>0</v>
      </c>
      <c r="Q154" s="36">
        <f t="shared" si="5"/>
        <v>0</v>
      </c>
    </row>
    <row r="155" spans="1:17" ht="34.5" x14ac:dyDescent="0.25">
      <c r="A155" s="6">
        <v>148</v>
      </c>
      <c r="B155" s="86" t="s">
        <v>43</v>
      </c>
      <c r="C155" s="164"/>
      <c r="D155" s="109" t="s">
        <v>219</v>
      </c>
      <c r="E155" s="164" t="s">
        <v>226</v>
      </c>
      <c r="F155" s="86" t="s">
        <v>325</v>
      </c>
      <c r="G155" s="164">
        <v>95</v>
      </c>
      <c r="H155" s="164" t="s">
        <v>302</v>
      </c>
      <c r="I155" s="166"/>
      <c r="J155" s="167"/>
      <c r="K155" s="165"/>
      <c r="L155" s="165"/>
      <c r="M155" s="165"/>
      <c r="N155" s="165"/>
      <c r="O155" s="168"/>
      <c r="P155" s="12">
        <f t="shared" si="4"/>
        <v>0</v>
      </c>
      <c r="Q155" s="36">
        <f t="shared" si="5"/>
        <v>0</v>
      </c>
    </row>
    <row r="156" spans="1:17" ht="34.5" x14ac:dyDescent="0.25">
      <c r="A156" s="87">
        <v>149</v>
      </c>
      <c r="B156" s="86" t="s">
        <v>43</v>
      </c>
      <c r="C156" s="164"/>
      <c r="D156" s="109" t="s">
        <v>124</v>
      </c>
      <c r="E156" s="164" t="s">
        <v>255</v>
      </c>
      <c r="F156" s="86" t="s">
        <v>325</v>
      </c>
      <c r="G156" s="164">
        <v>102</v>
      </c>
      <c r="H156" s="164" t="s">
        <v>303</v>
      </c>
      <c r="I156" s="166"/>
      <c r="J156" s="167"/>
      <c r="K156" s="165"/>
      <c r="L156" s="165"/>
      <c r="M156" s="165"/>
      <c r="N156" s="165"/>
      <c r="O156" s="168"/>
      <c r="P156" s="12">
        <f t="shared" si="4"/>
        <v>0</v>
      </c>
      <c r="Q156" s="36">
        <f t="shared" si="5"/>
        <v>0</v>
      </c>
    </row>
    <row r="157" spans="1:17" ht="34.5" x14ac:dyDescent="0.25">
      <c r="A157" s="6">
        <v>150</v>
      </c>
      <c r="B157" s="86" t="s">
        <v>43</v>
      </c>
      <c r="C157" s="164"/>
      <c r="D157" s="109" t="s">
        <v>125</v>
      </c>
      <c r="E157" s="164" t="s">
        <v>255</v>
      </c>
      <c r="F157" s="86" t="s">
        <v>325</v>
      </c>
      <c r="G157" s="164">
        <v>86</v>
      </c>
      <c r="H157" s="164" t="s">
        <v>303</v>
      </c>
      <c r="I157" s="166"/>
      <c r="J157" s="167"/>
      <c r="K157" s="165"/>
      <c r="L157" s="165"/>
      <c r="M157" s="165"/>
      <c r="N157" s="165"/>
      <c r="O157" s="168"/>
      <c r="P157" s="12">
        <f t="shared" si="4"/>
        <v>0</v>
      </c>
      <c r="Q157" s="36">
        <f t="shared" si="5"/>
        <v>0</v>
      </c>
    </row>
    <row r="158" spans="1:17" ht="34.5" x14ac:dyDescent="0.25">
      <c r="A158" s="6">
        <v>151</v>
      </c>
      <c r="B158" s="86" t="s">
        <v>43</v>
      </c>
      <c r="C158" s="164"/>
      <c r="D158" s="109" t="s">
        <v>123</v>
      </c>
      <c r="E158" s="164" t="s">
        <v>255</v>
      </c>
      <c r="F158" s="86" t="s">
        <v>325</v>
      </c>
      <c r="G158" s="164" t="s">
        <v>369</v>
      </c>
      <c r="H158" s="164" t="s">
        <v>303</v>
      </c>
      <c r="I158" s="166"/>
      <c r="J158" s="167"/>
      <c r="K158" s="165"/>
      <c r="L158" s="165"/>
      <c r="M158" s="165"/>
      <c r="N158" s="165"/>
      <c r="O158" s="168"/>
      <c r="P158" s="12">
        <f t="shared" si="4"/>
        <v>0</v>
      </c>
      <c r="Q158" s="36">
        <f t="shared" si="5"/>
        <v>0</v>
      </c>
    </row>
    <row r="159" spans="1:17" ht="34.5" x14ac:dyDescent="0.25">
      <c r="A159" s="87">
        <v>152</v>
      </c>
      <c r="B159" s="86" t="s">
        <v>43</v>
      </c>
      <c r="C159" s="164"/>
      <c r="D159" s="109" t="s">
        <v>126</v>
      </c>
      <c r="E159" s="164" t="s">
        <v>255</v>
      </c>
      <c r="F159" s="86" t="s">
        <v>325</v>
      </c>
      <c r="G159" s="164">
        <v>96</v>
      </c>
      <c r="H159" s="164" t="s">
        <v>303</v>
      </c>
      <c r="I159" s="166"/>
      <c r="J159" s="167"/>
      <c r="K159" s="165"/>
      <c r="L159" s="165"/>
      <c r="M159" s="165"/>
      <c r="N159" s="165"/>
      <c r="O159" s="168"/>
      <c r="P159" s="12">
        <f t="shared" si="4"/>
        <v>0</v>
      </c>
      <c r="Q159" s="36">
        <f t="shared" si="5"/>
        <v>0</v>
      </c>
    </row>
    <row r="160" spans="1:17" ht="34.5" x14ac:dyDescent="0.25">
      <c r="A160" s="6">
        <v>153</v>
      </c>
      <c r="B160" s="86" t="s">
        <v>43</v>
      </c>
      <c r="C160" s="164"/>
      <c r="D160" s="109" t="s">
        <v>59</v>
      </c>
      <c r="E160" s="164" t="s">
        <v>210</v>
      </c>
      <c r="F160" s="86" t="s">
        <v>325</v>
      </c>
      <c r="G160" s="164" t="s">
        <v>370</v>
      </c>
      <c r="H160" s="164" t="s">
        <v>304</v>
      </c>
      <c r="I160" s="166"/>
      <c r="J160" s="167"/>
      <c r="K160" s="165"/>
      <c r="L160" s="165"/>
      <c r="M160" s="165"/>
      <c r="N160" s="165"/>
      <c r="O160" s="168"/>
      <c r="P160" s="12">
        <f t="shared" si="4"/>
        <v>0</v>
      </c>
      <c r="Q160" s="36">
        <f t="shared" si="5"/>
        <v>0</v>
      </c>
    </row>
    <row r="161" spans="1:17" ht="34.5" x14ac:dyDescent="0.25">
      <c r="A161" s="6">
        <v>154</v>
      </c>
      <c r="B161" s="86" t="s">
        <v>43</v>
      </c>
      <c r="C161" s="164"/>
      <c r="D161" s="109" t="s">
        <v>17</v>
      </c>
      <c r="E161" s="164" t="s">
        <v>210</v>
      </c>
      <c r="F161" s="86" t="s">
        <v>325</v>
      </c>
      <c r="G161" s="164">
        <v>89</v>
      </c>
      <c r="H161" s="164" t="s">
        <v>304</v>
      </c>
      <c r="I161" s="166"/>
      <c r="J161" s="167"/>
      <c r="K161" s="165"/>
      <c r="L161" s="165"/>
      <c r="M161" s="165"/>
      <c r="N161" s="165"/>
      <c r="O161" s="168"/>
      <c r="P161" s="12">
        <f t="shared" si="4"/>
        <v>0</v>
      </c>
      <c r="Q161" s="36">
        <f t="shared" si="5"/>
        <v>0</v>
      </c>
    </row>
    <row r="162" spans="1:17" ht="34.5" x14ac:dyDescent="0.25">
      <c r="A162" s="87">
        <v>155</v>
      </c>
      <c r="B162" s="86" t="s">
        <v>43</v>
      </c>
      <c r="C162" s="164"/>
      <c r="D162" s="109" t="s">
        <v>132</v>
      </c>
      <c r="E162" s="164" t="s">
        <v>210</v>
      </c>
      <c r="F162" s="86" t="s">
        <v>325</v>
      </c>
      <c r="G162" s="164">
        <v>94</v>
      </c>
      <c r="H162" s="164" t="s">
        <v>304</v>
      </c>
      <c r="I162" s="166"/>
      <c r="J162" s="167"/>
      <c r="K162" s="165"/>
      <c r="L162" s="165"/>
      <c r="M162" s="165"/>
      <c r="N162" s="165"/>
      <c r="O162" s="168"/>
      <c r="P162" s="12">
        <f t="shared" si="4"/>
        <v>0</v>
      </c>
      <c r="Q162" s="36">
        <f t="shared" si="5"/>
        <v>0</v>
      </c>
    </row>
    <row r="163" spans="1:17" ht="34.5" x14ac:dyDescent="0.25">
      <c r="A163" s="6">
        <v>156</v>
      </c>
      <c r="B163" s="86" t="s">
        <v>43</v>
      </c>
      <c r="C163" s="164"/>
      <c r="D163" s="109" t="s">
        <v>228</v>
      </c>
      <c r="E163" s="164" t="s">
        <v>210</v>
      </c>
      <c r="F163" s="86" t="s">
        <v>325</v>
      </c>
      <c r="G163" s="164">
        <v>97</v>
      </c>
      <c r="H163" s="164" t="s">
        <v>304</v>
      </c>
      <c r="I163" s="166"/>
      <c r="J163" s="167"/>
      <c r="K163" s="165"/>
      <c r="L163" s="165"/>
      <c r="M163" s="165"/>
      <c r="N163" s="165"/>
      <c r="O163" s="168"/>
      <c r="P163" s="12">
        <f t="shared" si="4"/>
        <v>0</v>
      </c>
      <c r="Q163" s="36">
        <f t="shared" si="5"/>
        <v>0</v>
      </c>
    </row>
    <row r="164" spans="1:17" ht="34.5" x14ac:dyDescent="0.25">
      <c r="A164" s="6">
        <v>157</v>
      </c>
      <c r="B164" s="86" t="s">
        <v>10</v>
      </c>
      <c r="C164" s="164"/>
      <c r="D164" s="109" t="s">
        <v>237</v>
      </c>
      <c r="E164" s="164" t="s">
        <v>211</v>
      </c>
      <c r="F164" s="86" t="s">
        <v>325</v>
      </c>
      <c r="G164" s="163">
        <v>98</v>
      </c>
      <c r="H164" s="164" t="s">
        <v>305</v>
      </c>
      <c r="I164" s="166"/>
      <c r="J164" s="167"/>
      <c r="K164" s="165"/>
      <c r="L164" s="165"/>
      <c r="M164" s="165"/>
      <c r="N164" s="165"/>
      <c r="O164" s="168"/>
      <c r="P164" s="12">
        <f t="shared" si="4"/>
        <v>0</v>
      </c>
      <c r="Q164" s="36">
        <f t="shared" si="5"/>
        <v>0</v>
      </c>
    </row>
    <row r="165" spans="1:17" ht="34.5" x14ac:dyDescent="0.25">
      <c r="A165" s="87">
        <v>158</v>
      </c>
      <c r="B165" s="86" t="s">
        <v>10</v>
      </c>
      <c r="C165" s="164"/>
      <c r="D165" s="109" t="s">
        <v>133</v>
      </c>
      <c r="E165" s="164" t="s">
        <v>211</v>
      </c>
      <c r="F165" s="86" t="s">
        <v>325</v>
      </c>
      <c r="G165" s="163">
        <v>99</v>
      </c>
      <c r="H165" s="164" t="s">
        <v>305</v>
      </c>
      <c r="I165" s="166"/>
      <c r="J165" s="167"/>
      <c r="K165" s="165"/>
      <c r="L165" s="165"/>
      <c r="M165" s="165"/>
      <c r="N165" s="165"/>
      <c r="O165" s="168"/>
      <c r="P165" s="12">
        <f t="shared" si="4"/>
        <v>0</v>
      </c>
      <c r="Q165" s="36">
        <f t="shared" si="5"/>
        <v>0</v>
      </c>
    </row>
    <row r="166" spans="1:17" ht="34.5" x14ac:dyDescent="0.25">
      <c r="A166" s="6">
        <v>159</v>
      </c>
      <c r="B166" s="86" t="s">
        <v>10</v>
      </c>
      <c r="C166" s="164"/>
      <c r="D166" s="109" t="s">
        <v>134</v>
      </c>
      <c r="E166" s="164" t="s">
        <v>211</v>
      </c>
      <c r="F166" s="86" t="s">
        <v>325</v>
      </c>
      <c r="G166" s="163">
        <v>100</v>
      </c>
      <c r="H166" s="164" t="s">
        <v>305</v>
      </c>
      <c r="I166" s="166"/>
      <c r="J166" s="167"/>
      <c r="K166" s="165"/>
      <c r="L166" s="165"/>
      <c r="M166" s="165"/>
      <c r="N166" s="165"/>
      <c r="O166" s="168"/>
      <c r="P166" s="12">
        <f t="shared" si="4"/>
        <v>0</v>
      </c>
      <c r="Q166" s="36">
        <f t="shared" si="5"/>
        <v>0</v>
      </c>
    </row>
    <row r="167" spans="1:17" ht="34.5" x14ac:dyDescent="0.25">
      <c r="A167" s="6">
        <v>160</v>
      </c>
      <c r="B167" s="86" t="s">
        <v>10</v>
      </c>
      <c r="C167" s="164"/>
      <c r="D167" s="109" t="s">
        <v>135</v>
      </c>
      <c r="E167" s="164" t="s">
        <v>211</v>
      </c>
      <c r="F167" s="86" t="s">
        <v>325</v>
      </c>
      <c r="G167" s="163">
        <v>101</v>
      </c>
      <c r="H167" s="164" t="s">
        <v>305</v>
      </c>
      <c r="I167" s="166"/>
      <c r="J167" s="167"/>
      <c r="K167" s="165"/>
      <c r="L167" s="165"/>
      <c r="M167" s="165"/>
      <c r="N167" s="165"/>
      <c r="O167" s="168"/>
      <c r="P167" s="12">
        <f t="shared" si="4"/>
        <v>0</v>
      </c>
      <c r="Q167" s="36">
        <f t="shared" si="5"/>
        <v>0</v>
      </c>
    </row>
    <row r="168" spans="1:17" s="2" customFormat="1" ht="45.75" x14ac:dyDescent="0.25">
      <c r="A168" s="87">
        <v>161</v>
      </c>
      <c r="B168" s="86" t="s">
        <v>8</v>
      </c>
      <c r="C168" s="164"/>
      <c r="D168" s="117" t="s">
        <v>139</v>
      </c>
      <c r="E168" s="164" t="s">
        <v>256</v>
      </c>
      <c r="F168" s="86" t="s">
        <v>325</v>
      </c>
      <c r="G168" s="143">
        <v>106</v>
      </c>
      <c r="H168" s="164" t="s">
        <v>326</v>
      </c>
      <c r="I168" s="166"/>
      <c r="J168" s="167"/>
      <c r="K168" s="165"/>
      <c r="L168" s="165"/>
      <c r="M168" s="165"/>
      <c r="N168" s="165"/>
      <c r="O168" s="168"/>
      <c r="P168" s="12">
        <f t="shared" si="4"/>
        <v>0</v>
      </c>
      <c r="Q168" s="36">
        <f t="shared" si="5"/>
        <v>0</v>
      </c>
    </row>
    <row r="169" spans="1:17" ht="45.75" x14ac:dyDescent="0.25">
      <c r="A169" s="6">
        <v>162</v>
      </c>
      <c r="B169" s="86" t="s">
        <v>9</v>
      </c>
      <c r="C169" s="164"/>
      <c r="D169" s="109" t="s">
        <v>140</v>
      </c>
      <c r="E169" s="164" t="s">
        <v>256</v>
      </c>
      <c r="F169" s="86" t="s">
        <v>325</v>
      </c>
      <c r="G169" s="164">
        <v>107</v>
      </c>
      <c r="H169" s="164" t="s">
        <v>326</v>
      </c>
      <c r="I169" s="166"/>
      <c r="J169" s="167"/>
      <c r="K169" s="165"/>
      <c r="L169" s="165"/>
      <c r="M169" s="165"/>
      <c r="N169" s="165"/>
      <c r="O169" s="168"/>
      <c r="P169" s="12">
        <f t="shared" si="4"/>
        <v>0</v>
      </c>
      <c r="Q169" s="36">
        <f t="shared" si="5"/>
        <v>0</v>
      </c>
    </row>
    <row r="170" spans="1:17" ht="45.75" x14ac:dyDescent="0.25">
      <c r="A170" s="6">
        <v>163</v>
      </c>
      <c r="B170" s="86" t="s">
        <v>9</v>
      </c>
      <c r="C170" s="164"/>
      <c r="D170" s="109" t="s">
        <v>141</v>
      </c>
      <c r="E170" s="164" t="s">
        <v>256</v>
      </c>
      <c r="F170" s="86" t="s">
        <v>325</v>
      </c>
      <c r="G170" s="164">
        <v>108</v>
      </c>
      <c r="H170" s="164" t="s">
        <v>326</v>
      </c>
      <c r="I170" s="166"/>
      <c r="J170" s="167"/>
      <c r="K170" s="165"/>
      <c r="L170" s="165"/>
      <c r="M170" s="165"/>
      <c r="N170" s="165"/>
      <c r="O170" s="168"/>
      <c r="P170" s="12">
        <f t="shared" si="4"/>
        <v>0</v>
      </c>
      <c r="Q170" s="36">
        <f t="shared" si="5"/>
        <v>0</v>
      </c>
    </row>
    <row r="171" spans="1:17" ht="45.75" x14ac:dyDescent="0.25">
      <c r="A171" s="87">
        <v>164</v>
      </c>
      <c r="B171" s="86" t="s">
        <v>10</v>
      </c>
      <c r="C171" s="164"/>
      <c r="D171" s="109" t="s">
        <v>142</v>
      </c>
      <c r="E171" s="164" t="s">
        <v>256</v>
      </c>
      <c r="F171" s="86" t="s">
        <v>325</v>
      </c>
      <c r="G171" s="164">
        <v>109</v>
      </c>
      <c r="H171" s="164" t="s">
        <v>326</v>
      </c>
      <c r="I171" s="166"/>
      <c r="J171" s="167"/>
      <c r="K171" s="165"/>
      <c r="L171" s="165"/>
      <c r="M171" s="165"/>
      <c r="N171" s="165"/>
      <c r="O171" s="168"/>
      <c r="P171" s="12">
        <f t="shared" si="4"/>
        <v>0</v>
      </c>
      <c r="Q171" s="36">
        <f t="shared" si="5"/>
        <v>0</v>
      </c>
    </row>
    <row r="172" spans="1:17" ht="45.75" x14ac:dyDescent="0.25">
      <c r="A172" s="6">
        <v>165</v>
      </c>
      <c r="B172" s="86" t="s">
        <v>10</v>
      </c>
      <c r="C172" s="164"/>
      <c r="D172" s="109" t="s">
        <v>143</v>
      </c>
      <c r="E172" s="164" t="s">
        <v>256</v>
      </c>
      <c r="F172" s="86" t="s">
        <v>325</v>
      </c>
      <c r="G172" s="164">
        <v>110</v>
      </c>
      <c r="H172" s="164" t="s">
        <v>326</v>
      </c>
      <c r="I172" s="166"/>
      <c r="J172" s="167"/>
      <c r="K172" s="165"/>
      <c r="L172" s="165"/>
      <c r="M172" s="165"/>
      <c r="N172" s="165"/>
      <c r="O172" s="168"/>
      <c r="P172" s="12">
        <f t="shared" si="4"/>
        <v>0</v>
      </c>
      <c r="Q172" s="36">
        <f t="shared" si="5"/>
        <v>0</v>
      </c>
    </row>
    <row r="173" spans="1:17" ht="45.75" x14ac:dyDescent="0.25">
      <c r="A173" s="6">
        <v>166</v>
      </c>
      <c r="B173" s="86" t="s">
        <v>10</v>
      </c>
      <c r="C173" s="164"/>
      <c r="D173" s="109" t="s">
        <v>113</v>
      </c>
      <c r="E173" s="164" t="s">
        <v>257</v>
      </c>
      <c r="F173" s="86" t="s">
        <v>325</v>
      </c>
      <c r="G173" s="163">
        <v>113</v>
      </c>
      <c r="H173" s="164" t="s">
        <v>327</v>
      </c>
      <c r="I173" s="166"/>
      <c r="J173" s="167"/>
      <c r="K173" s="165"/>
      <c r="L173" s="165"/>
      <c r="M173" s="165"/>
      <c r="N173" s="165"/>
      <c r="O173" s="168"/>
      <c r="P173" s="12">
        <f t="shared" si="4"/>
        <v>0</v>
      </c>
      <c r="Q173" s="36">
        <f t="shared" si="5"/>
        <v>0</v>
      </c>
    </row>
    <row r="174" spans="1:17" ht="45.75" x14ac:dyDescent="0.25">
      <c r="A174" s="87">
        <v>167</v>
      </c>
      <c r="B174" s="86" t="s">
        <v>43</v>
      </c>
      <c r="C174" s="164"/>
      <c r="D174" s="139" t="s">
        <v>145</v>
      </c>
      <c r="E174" s="164" t="s">
        <v>144</v>
      </c>
      <c r="F174" s="86" t="s">
        <v>325</v>
      </c>
      <c r="G174" s="163">
        <v>107</v>
      </c>
      <c r="H174" s="164" t="s">
        <v>306</v>
      </c>
      <c r="I174" s="166"/>
      <c r="J174" s="167"/>
      <c r="K174" s="165"/>
      <c r="L174" s="165"/>
      <c r="M174" s="165"/>
      <c r="N174" s="165"/>
      <c r="O174" s="168"/>
      <c r="P174" s="12">
        <f t="shared" si="4"/>
        <v>0</v>
      </c>
      <c r="Q174" s="36">
        <f t="shared" si="5"/>
        <v>0</v>
      </c>
    </row>
    <row r="175" spans="1:17" ht="45.75" x14ac:dyDescent="0.25">
      <c r="A175" s="6">
        <v>168</v>
      </c>
      <c r="B175" s="86" t="s">
        <v>43</v>
      </c>
      <c r="C175" s="164"/>
      <c r="D175" s="109" t="s">
        <v>238</v>
      </c>
      <c r="E175" s="164" t="s">
        <v>144</v>
      </c>
      <c r="F175" s="86" t="s">
        <v>325</v>
      </c>
      <c r="G175" s="164">
        <v>108</v>
      </c>
      <c r="H175" s="164" t="s">
        <v>306</v>
      </c>
      <c r="I175" s="166"/>
      <c r="J175" s="167"/>
      <c r="K175" s="165"/>
      <c r="L175" s="165"/>
      <c r="M175" s="165"/>
      <c r="N175" s="165"/>
      <c r="O175" s="168"/>
      <c r="P175" s="12">
        <f t="shared" si="4"/>
        <v>0</v>
      </c>
      <c r="Q175" s="36">
        <f t="shared" si="5"/>
        <v>0</v>
      </c>
    </row>
    <row r="176" spans="1:17" ht="45.75" x14ac:dyDescent="0.25">
      <c r="A176" s="6">
        <v>169</v>
      </c>
      <c r="B176" s="86" t="s">
        <v>43</v>
      </c>
      <c r="C176" s="164"/>
      <c r="D176" s="109" t="s">
        <v>146</v>
      </c>
      <c r="E176" s="164" t="s">
        <v>144</v>
      </c>
      <c r="F176" s="86" t="s">
        <v>325</v>
      </c>
      <c r="G176" s="163"/>
      <c r="H176" s="164" t="s">
        <v>306</v>
      </c>
      <c r="I176" s="166"/>
      <c r="J176" s="167"/>
      <c r="K176" s="165"/>
      <c r="L176" s="165"/>
      <c r="M176" s="165"/>
      <c r="N176" s="165"/>
      <c r="O176" s="168"/>
      <c r="P176" s="12">
        <f t="shared" si="4"/>
        <v>0</v>
      </c>
      <c r="Q176" s="36">
        <f t="shared" si="5"/>
        <v>0</v>
      </c>
    </row>
    <row r="177" spans="1:17" ht="45.75" x14ac:dyDescent="0.25">
      <c r="A177" s="87">
        <v>170</v>
      </c>
      <c r="B177" s="86" t="s">
        <v>43</v>
      </c>
      <c r="C177" s="164"/>
      <c r="D177" s="109" t="s">
        <v>145</v>
      </c>
      <c r="E177" s="164" t="s">
        <v>258</v>
      </c>
      <c r="F177" s="86" t="s">
        <v>325</v>
      </c>
      <c r="G177" s="163" t="s">
        <v>371</v>
      </c>
      <c r="H177" s="164" t="s">
        <v>307</v>
      </c>
      <c r="I177" s="166"/>
      <c r="J177" s="167"/>
      <c r="K177" s="165"/>
      <c r="L177" s="165"/>
      <c r="M177" s="165"/>
      <c r="N177" s="165"/>
      <c r="O177" s="168"/>
      <c r="P177" s="12">
        <f t="shared" si="4"/>
        <v>0</v>
      </c>
      <c r="Q177" s="36">
        <f t="shared" si="5"/>
        <v>0</v>
      </c>
    </row>
    <row r="178" spans="1:17" ht="55.5" customHeight="1" x14ac:dyDescent="0.25">
      <c r="A178" s="6">
        <v>171</v>
      </c>
      <c r="B178" s="86" t="s">
        <v>43</v>
      </c>
      <c r="C178" s="164"/>
      <c r="D178" s="109" t="s">
        <v>147</v>
      </c>
      <c r="E178" s="164" t="s">
        <v>258</v>
      </c>
      <c r="F178" s="86" t="s">
        <v>325</v>
      </c>
      <c r="G178" s="163">
        <v>114</v>
      </c>
      <c r="H178" s="164" t="s">
        <v>308</v>
      </c>
      <c r="I178" s="166"/>
      <c r="J178" s="167"/>
      <c r="K178" s="165"/>
      <c r="L178" s="165"/>
      <c r="M178" s="165"/>
      <c r="N178" s="165"/>
      <c r="O178" s="168"/>
      <c r="P178" s="12">
        <f t="shared" si="4"/>
        <v>0</v>
      </c>
      <c r="Q178" s="36">
        <f t="shared" si="5"/>
        <v>0</v>
      </c>
    </row>
    <row r="179" spans="1:17" ht="45.75" x14ac:dyDescent="0.25">
      <c r="A179" s="6">
        <v>172</v>
      </c>
      <c r="B179" s="86" t="s">
        <v>43</v>
      </c>
      <c r="C179" s="164"/>
      <c r="D179" s="109" t="s">
        <v>146</v>
      </c>
      <c r="E179" s="164" t="s">
        <v>258</v>
      </c>
      <c r="F179" s="86" t="s">
        <v>325</v>
      </c>
      <c r="G179" s="163"/>
      <c r="H179" s="164" t="s">
        <v>307</v>
      </c>
      <c r="I179" s="166"/>
      <c r="J179" s="167"/>
      <c r="K179" s="165"/>
      <c r="L179" s="165"/>
      <c r="M179" s="165"/>
      <c r="N179" s="165"/>
      <c r="O179" s="168"/>
      <c r="P179" s="12">
        <f t="shared" si="4"/>
        <v>0</v>
      </c>
      <c r="Q179" s="36">
        <f t="shared" si="5"/>
        <v>0</v>
      </c>
    </row>
    <row r="180" spans="1:17" ht="34.5" x14ac:dyDescent="0.25">
      <c r="A180" s="87">
        <v>173</v>
      </c>
      <c r="B180" s="86" t="s">
        <v>43</v>
      </c>
      <c r="C180" s="164"/>
      <c r="D180" s="109" t="s">
        <v>148</v>
      </c>
      <c r="E180" s="164" t="s">
        <v>259</v>
      </c>
      <c r="F180" s="86" t="s">
        <v>325</v>
      </c>
      <c r="G180" s="163">
        <v>116</v>
      </c>
      <c r="H180" s="164" t="s">
        <v>309</v>
      </c>
      <c r="I180" s="166"/>
      <c r="J180" s="167"/>
      <c r="K180" s="165"/>
      <c r="L180" s="165"/>
      <c r="M180" s="165"/>
      <c r="N180" s="165"/>
      <c r="O180" s="168"/>
      <c r="P180" s="12">
        <f t="shared" si="4"/>
        <v>0</v>
      </c>
      <c r="Q180" s="36">
        <f t="shared" si="5"/>
        <v>0</v>
      </c>
    </row>
    <row r="181" spans="1:17" ht="34.5" x14ac:dyDescent="0.25">
      <c r="A181" s="6">
        <v>174</v>
      </c>
      <c r="B181" s="86" t="s">
        <v>43</v>
      </c>
      <c r="C181" s="164"/>
      <c r="D181" s="109" t="s">
        <v>149</v>
      </c>
      <c r="E181" s="164" t="s">
        <v>259</v>
      </c>
      <c r="F181" s="86" t="s">
        <v>325</v>
      </c>
      <c r="G181" s="163">
        <v>117</v>
      </c>
      <c r="H181" s="164" t="s">
        <v>309</v>
      </c>
      <c r="I181" s="166"/>
      <c r="J181" s="167"/>
      <c r="K181" s="165"/>
      <c r="L181" s="165"/>
      <c r="M181" s="165"/>
      <c r="N181" s="165"/>
      <c r="O181" s="168"/>
      <c r="P181" s="12">
        <f t="shared" si="4"/>
        <v>0</v>
      </c>
      <c r="Q181" s="36">
        <f t="shared" si="5"/>
        <v>0</v>
      </c>
    </row>
    <row r="182" spans="1:17" ht="34.5" x14ac:dyDescent="0.25">
      <c r="A182" s="6">
        <v>175</v>
      </c>
      <c r="B182" s="86" t="s">
        <v>43</v>
      </c>
      <c r="C182" s="164"/>
      <c r="D182" s="109" t="s">
        <v>150</v>
      </c>
      <c r="E182" s="164" t="s">
        <v>259</v>
      </c>
      <c r="F182" s="86" t="s">
        <v>325</v>
      </c>
      <c r="G182" s="164">
        <v>118</v>
      </c>
      <c r="H182" s="164" t="s">
        <v>309</v>
      </c>
      <c r="I182" s="166"/>
      <c r="J182" s="167"/>
      <c r="K182" s="165"/>
      <c r="L182" s="165"/>
      <c r="M182" s="165"/>
      <c r="N182" s="165"/>
      <c r="O182" s="168"/>
      <c r="P182" s="12">
        <f t="shared" si="4"/>
        <v>0</v>
      </c>
      <c r="Q182" s="36">
        <f t="shared" si="5"/>
        <v>0</v>
      </c>
    </row>
    <row r="183" spans="1:17" ht="34.5" x14ac:dyDescent="0.25">
      <c r="A183" s="87">
        <v>176</v>
      </c>
      <c r="B183" s="86" t="s">
        <v>43</v>
      </c>
      <c r="C183" s="164"/>
      <c r="D183" s="109" t="s">
        <v>241</v>
      </c>
      <c r="E183" s="164" t="s">
        <v>259</v>
      </c>
      <c r="F183" s="86" t="s">
        <v>325</v>
      </c>
      <c r="G183" s="163" t="s">
        <v>372</v>
      </c>
      <c r="H183" s="164" t="s">
        <v>309</v>
      </c>
      <c r="I183" s="108"/>
      <c r="J183" s="167"/>
      <c r="K183" s="165"/>
      <c r="L183" s="165"/>
      <c r="M183" s="165"/>
      <c r="N183" s="165"/>
      <c r="O183" s="168"/>
      <c r="P183" s="12">
        <f t="shared" si="4"/>
        <v>0</v>
      </c>
      <c r="Q183" s="36">
        <f t="shared" si="5"/>
        <v>0</v>
      </c>
    </row>
    <row r="184" spans="1:17" ht="34.5" x14ac:dyDescent="0.25">
      <c r="A184" s="6">
        <v>177</v>
      </c>
      <c r="B184" s="86" t="s">
        <v>10</v>
      </c>
      <c r="C184" s="164"/>
      <c r="D184" s="109" t="s">
        <v>151</v>
      </c>
      <c r="E184" s="164" t="s">
        <v>259</v>
      </c>
      <c r="F184" s="86" t="s">
        <v>325</v>
      </c>
      <c r="G184" s="164" t="s">
        <v>373</v>
      </c>
      <c r="H184" s="164" t="s">
        <v>309</v>
      </c>
      <c r="I184" s="108"/>
      <c r="J184" s="167"/>
      <c r="K184" s="165"/>
      <c r="L184" s="165"/>
      <c r="M184" s="165"/>
      <c r="N184" s="165"/>
      <c r="O184" s="168"/>
      <c r="P184" s="12">
        <f t="shared" si="4"/>
        <v>0</v>
      </c>
      <c r="Q184" s="36">
        <f t="shared" si="5"/>
        <v>0</v>
      </c>
    </row>
    <row r="185" spans="1:17" ht="32.25" customHeight="1" x14ac:dyDescent="0.25">
      <c r="A185" s="6">
        <v>178</v>
      </c>
      <c r="B185" s="86" t="s">
        <v>43</v>
      </c>
      <c r="C185" s="164"/>
      <c r="D185" s="109" t="s">
        <v>52</v>
      </c>
      <c r="E185" s="164" t="s">
        <v>212</v>
      </c>
      <c r="F185" s="86" t="s">
        <v>325</v>
      </c>
      <c r="G185" s="163">
        <v>115</v>
      </c>
      <c r="H185" s="164" t="s">
        <v>310</v>
      </c>
      <c r="I185" s="108"/>
      <c r="J185" s="167"/>
      <c r="K185" s="165"/>
      <c r="L185" s="165"/>
      <c r="M185" s="165"/>
      <c r="N185" s="165"/>
      <c r="O185" s="168"/>
      <c r="P185" s="12">
        <f t="shared" si="4"/>
        <v>0</v>
      </c>
      <c r="Q185" s="36">
        <f t="shared" si="5"/>
        <v>0</v>
      </c>
    </row>
    <row r="186" spans="1:17" ht="34.5" x14ac:dyDescent="0.25">
      <c r="A186" s="87">
        <v>179</v>
      </c>
      <c r="B186" s="86" t="s">
        <v>43</v>
      </c>
      <c r="C186" s="164"/>
      <c r="D186" s="109" t="s">
        <v>104</v>
      </c>
      <c r="E186" s="164" t="s">
        <v>212</v>
      </c>
      <c r="F186" s="86" t="s">
        <v>325</v>
      </c>
      <c r="G186" s="164" t="s">
        <v>356</v>
      </c>
      <c r="H186" s="164" t="s">
        <v>310</v>
      </c>
      <c r="I186" s="108"/>
      <c r="J186" s="167"/>
      <c r="K186" s="165"/>
      <c r="L186" s="165"/>
      <c r="M186" s="165"/>
      <c r="N186" s="165"/>
      <c r="O186" s="168"/>
      <c r="P186" s="12">
        <f t="shared" si="4"/>
        <v>0</v>
      </c>
      <c r="Q186" s="36">
        <f t="shared" si="5"/>
        <v>0</v>
      </c>
    </row>
    <row r="187" spans="1:17" ht="35.25" customHeight="1" x14ac:dyDescent="0.25">
      <c r="A187" s="6">
        <v>180</v>
      </c>
      <c r="B187" s="86" t="s">
        <v>10</v>
      </c>
      <c r="C187" s="119"/>
      <c r="D187" s="117" t="s">
        <v>152</v>
      </c>
      <c r="E187" s="164" t="s">
        <v>212</v>
      </c>
      <c r="F187" s="86" t="s">
        <v>325</v>
      </c>
      <c r="G187" s="164" t="s">
        <v>374</v>
      </c>
      <c r="H187" s="164" t="s">
        <v>310</v>
      </c>
      <c r="I187" s="166"/>
      <c r="J187" s="167"/>
      <c r="K187" s="165"/>
      <c r="L187" s="165"/>
      <c r="M187" s="165"/>
      <c r="N187" s="165"/>
      <c r="O187" s="168"/>
      <c r="P187" s="12">
        <f t="shared" si="4"/>
        <v>0</v>
      </c>
      <c r="Q187" s="36">
        <f t="shared" si="5"/>
        <v>0</v>
      </c>
    </row>
    <row r="188" spans="1:17" ht="34.5" x14ac:dyDescent="0.25">
      <c r="A188" s="6">
        <v>181</v>
      </c>
      <c r="B188" s="86" t="s">
        <v>43</v>
      </c>
      <c r="C188" s="119"/>
      <c r="D188" s="117" t="s">
        <v>153</v>
      </c>
      <c r="E188" s="164" t="s">
        <v>212</v>
      </c>
      <c r="F188" s="86" t="s">
        <v>325</v>
      </c>
      <c r="G188" s="164" t="s">
        <v>375</v>
      </c>
      <c r="H188" s="164" t="s">
        <v>310</v>
      </c>
      <c r="I188" s="166"/>
      <c r="J188" s="167"/>
      <c r="K188" s="165"/>
      <c r="L188" s="165"/>
      <c r="M188" s="165"/>
      <c r="N188" s="165"/>
      <c r="O188" s="168"/>
      <c r="P188" s="12">
        <f t="shared" si="4"/>
        <v>0</v>
      </c>
      <c r="Q188" s="36">
        <f t="shared" si="5"/>
        <v>0</v>
      </c>
    </row>
    <row r="189" spans="1:17" ht="34.5" x14ac:dyDescent="0.25">
      <c r="A189" s="87">
        <v>182</v>
      </c>
      <c r="B189" s="86" t="s">
        <v>43</v>
      </c>
      <c r="C189" s="119"/>
      <c r="D189" s="117" t="s">
        <v>154</v>
      </c>
      <c r="E189" s="164" t="s">
        <v>212</v>
      </c>
      <c r="F189" s="86" t="s">
        <v>325</v>
      </c>
      <c r="G189" s="164" t="s">
        <v>376</v>
      </c>
      <c r="H189" s="164" t="s">
        <v>310</v>
      </c>
      <c r="I189" s="166"/>
      <c r="J189" s="167"/>
      <c r="K189" s="165"/>
      <c r="L189" s="165"/>
      <c r="M189" s="165"/>
      <c r="N189" s="165"/>
      <c r="O189" s="168"/>
      <c r="P189" s="12">
        <f t="shared" si="4"/>
        <v>0</v>
      </c>
      <c r="Q189" s="36">
        <f t="shared" si="5"/>
        <v>0</v>
      </c>
    </row>
    <row r="190" spans="1:17" ht="23.25" x14ac:dyDescent="0.25">
      <c r="A190" s="6">
        <v>183</v>
      </c>
      <c r="B190" s="86" t="s">
        <v>43</v>
      </c>
      <c r="C190" s="119"/>
      <c r="D190" s="117" t="s">
        <v>109</v>
      </c>
      <c r="E190" s="164" t="s">
        <v>213</v>
      </c>
      <c r="F190" s="86" t="s">
        <v>325</v>
      </c>
      <c r="G190" s="164">
        <v>119</v>
      </c>
      <c r="H190" s="164" t="s">
        <v>311</v>
      </c>
      <c r="I190" s="166"/>
      <c r="J190" s="167"/>
      <c r="K190" s="165"/>
      <c r="L190" s="165"/>
      <c r="M190" s="165"/>
      <c r="N190" s="165"/>
      <c r="O190" s="168"/>
      <c r="P190" s="12">
        <f t="shared" si="4"/>
        <v>0</v>
      </c>
      <c r="Q190" s="36">
        <f t="shared" si="5"/>
        <v>0</v>
      </c>
    </row>
    <row r="191" spans="1:17" ht="45.75" x14ac:dyDescent="0.25">
      <c r="A191" s="6">
        <v>184</v>
      </c>
      <c r="B191" s="86" t="s">
        <v>10</v>
      </c>
      <c r="C191" s="119"/>
      <c r="D191" s="117" t="s">
        <v>156</v>
      </c>
      <c r="E191" s="164" t="s">
        <v>260</v>
      </c>
      <c r="F191" s="86" t="s">
        <v>334</v>
      </c>
      <c r="G191" s="164">
        <v>120</v>
      </c>
      <c r="H191" s="164" t="s">
        <v>312</v>
      </c>
      <c r="I191" s="166"/>
      <c r="J191" s="167"/>
      <c r="K191" s="165"/>
      <c r="L191" s="165"/>
      <c r="M191" s="165"/>
      <c r="N191" s="165"/>
      <c r="O191" s="168"/>
      <c r="P191" s="12">
        <f t="shared" si="4"/>
        <v>0</v>
      </c>
      <c r="Q191" s="36">
        <f t="shared" si="5"/>
        <v>0</v>
      </c>
    </row>
    <row r="192" spans="1:17" ht="45.75" x14ac:dyDescent="0.25">
      <c r="A192" s="87">
        <v>185</v>
      </c>
      <c r="B192" s="86" t="s">
        <v>9</v>
      </c>
      <c r="C192" s="119"/>
      <c r="D192" s="117" t="s">
        <v>158</v>
      </c>
      <c r="E192" s="164" t="s">
        <v>260</v>
      </c>
      <c r="F192" s="86" t="s">
        <v>334</v>
      </c>
      <c r="G192" s="164">
        <v>121</v>
      </c>
      <c r="H192" s="164" t="s">
        <v>312</v>
      </c>
      <c r="I192" s="166"/>
      <c r="J192" s="167"/>
      <c r="K192" s="165"/>
      <c r="L192" s="165"/>
      <c r="M192" s="165"/>
      <c r="N192" s="165"/>
      <c r="O192" s="168"/>
      <c r="P192" s="12">
        <f t="shared" si="4"/>
        <v>0</v>
      </c>
      <c r="Q192" s="36">
        <f t="shared" si="5"/>
        <v>0</v>
      </c>
    </row>
    <row r="193" spans="1:17" ht="45.75" x14ac:dyDescent="0.25">
      <c r="A193" s="6">
        <v>186</v>
      </c>
      <c r="B193" s="86" t="s">
        <v>10</v>
      </c>
      <c r="C193" s="119"/>
      <c r="D193" s="117" t="s">
        <v>239</v>
      </c>
      <c r="E193" s="164" t="s">
        <v>260</v>
      </c>
      <c r="F193" s="86" t="s">
        <v>334</v>
      </c>
      <c r="G193" s="164">
        <v>122</v>
      </c>
      <c r="H193" s="164" t="s">
        <v>312</v>
      </c>
      <c r="I193" s="166"/>
      <c r="J193" s="167"/>
      <c r="K193" s="165"/>
      <c r="L193" s="165"/>
      <c r="M193" s="165"/>
      <c r="N193" s="165"/>
      <c r="O193" s="168"/>
      <c r="P193" s="12">
        <f t="shared" si="4"/>
        <v>0</v>
      </c>
      <c r="Q193" s="36">
        <f t="shared" si="5"/>
        <v>0</v>
      </c>
    </row>
    <row r="194" spans="1:17" ht="45.75" x14ac:dyDescent="0.25">
      <c r="A194" s="6">
        <v>187</v>
      </c>
      <c r="B194" s="86" t="s">
        <v>9</v>
      </c>
      <c r="C194" s="119"/>
      <c r="D194" s="117" t="s">
        <v>159</v>
      </c>
      <c r="E194" s="164" t="s">
        <v>260</v>
      </c>
      <c r="F194" s="86" t="s">
        <v>334</v>
      </c>
      <c r="G194" s="164">
        <v>123</v>
      </c>
      <c r="H194" s="164" t="s">
        <v>312</v>
      </c>
      <c r="I194" s="166"/>
      <c r="J194" s="167"/>
      <c r="K194" s="165"/>
      <c r="L194" s="165"/>
      <c r="M194" s="165"/>
      <c r="N194" s="165"/>
      <c r="O194" s="168"/>
      <c r="P194" s="12">
        <f t="shared" si="4"/>
        <v>0</v>
      </c>
      <c r="Q194" s="36">
        <f t="shared" si="5"/>
        <v>0</v>
      </c>
    </row>
    <row r="195" spans="1:17" ht="45.75" x14ac:dyDescent="0.25">
      <c r="A195" s="87">
        <v>188</v>
      </c>
      <c r="B195" s="86" t="s">
        <v>10</v>
      </c>
      <c r="C195" s="119"/>
      <c r="D195" s="117" t="s">
        <v>138</v>
      </c>
      <c r="E195" s="164" t="s">
        <v>260</v>
      </c>
      <c r="F195" s="86" t="s">
        <v>334</v>
      </c>
      <c r="G195" s="164">
        <v>124</v>
      </c>
      <c r="H195" s="164" t="s">
        <v>312</v>
      </c>
      <c r="I195" s="166"/>
      <c r="J195" s="167"/>
      <c r="K195" s="165"/>
      <c r="L195" s="165"/>
      <c r="M195" s="165"/>
      <c r="N195" s="165"/>
      <c r="O195" s="168"/>
      <c r="P195" s="12">
        <f t="shared" si="4"/>
        <v>0</v>
      </c>
      <c r="Q195" s="36">
        <f t="shared" si="5"/>
        <v>0</v>
      </c>
    </row>
    <row r="196" spans="1:17" ht="45.75" x14ac:dyDescent="0.25">
      <c r="A196" s="6">
        <v>189</v>
      </c>
      <c r="B196" s="86" t="s">
        <v>8</v>
      </c>
      <c r="C196" s="119"/>
      <c r="D196" s="117" t="s">
        <v>160</v>
      </c>
      <c r="E196" s="164" t="s">
        <v>377</v>
      </c>
      <c r="F196" s="86" t="s">
        <v>334</v>
      </c>
      <c r="G196" s="86" t="s">
        <v>378</v>
      </c>
      <c r="H196" s="164" t="s">
        <v>313</v>
      </c>
      <c r="I196" s="166"/>
      <c r="J196" s="167"/>
      <c r="K196" s="165"/>
      <c r="L196" s="165"/>
      <c r="M196" s="165"/>
      <c r="N196" s="165"/>
      <c r="O196" s="168"/>
      <c r="P196" s="12">
        <f t="shared" si="4"/>
        <v>0</v>
      </c>
      <c r="Q196" s="36">
        <f t="shared" si="5"/>
        <v>0</v>
      </c>
    </row>
    <row r="197" spans="1:17" ht="45.75" x14ac:dyDescent="0.25">
      <c r="A197" s="6">
        <v>190</v>
      </c>
      <c r="B197" s="86" t="s">
        <v>9</v>
      </c>
      <c r="C197" s="119"/>
      <c r="D197" s="120" t="s">
        <v>175</v>
      </c>
      <c r="E197" s="164" t="s">
        <v>261</v>
      </c>
      <c r="F197" s="86" t="s">
        <v>334</v>
      </c>
      <c r="G197" s="86" t="s">
        <v>378</v>
      </c>
      <c r="H197" s="164" t="s">
        <v>313</v>
      </c>
      <c r="I197" s="166"/>
      <c r="J197" s="167"/>
      <c r="K197" s="165"/>
      <c r="L197" s="165"/>
      <c r="M197" s="165"/>
      <c r="N197" s="165"/>
      <c r="O197" s="168"/>
      <c r="P197" s="12">
        <f t="shared" si="4"/>
        <v>0</v>
      </c>
      <c r="Q197" s="36">
        <f t="shared" si="5"/>
        <v>0</v>
      </c>
    </row>
    <row r="198" spans="1:17" ht="45.75" x14ac:dyDescent="0.25">
      <c r="A198" s="87">
        <v>191</v>
      </c>
      <c r="B198" s="86" t="s">
        <v>10</v>
      </c>
      <c r="C198" s="119"/>
      <c r="D198" s="117" t="s">
        <v>161</v>
      </c>
      <c r="E198" s="164" t="s">
        <v>261</v>
      </c>
      <c r="F198" s="86" t="s">
        <v>334</v>
      </c>
      <c r="G198" s="164">
        <v>126</v>
      </c>
      <c r="H198" s="164" t="s">
        <v>313</v>
      </c>
      <c r="I198" s="166"/>
      <c r="J198" s="167"/>
      <c r="K198" s="165"/>
      <c r="L198" s="165"/>
      <c r="M198" s="165"/>
      <c r="N198" s="165"/>
      <c r="O198" s="168"/>
      <c r="P198" s="12">
        <f t="shared" si="4"/>
        <v>0</v>
      </c>
      <c r="Q198" s="36">
        <f t="shared" si="5"/>
        <v>0</v>
      </c>
    </row>
    <row r="199" spans="1:17" ht="45.75" x14ac:dyDescent="0.25">
      <c r="A199" s="6">
        <v>192</v>
      </c>
      <c r="B199" s="86" t="s">
        <v>8</v>
      </c>
      <c r="C199" s="119"/>
      <c r="D199" s="117" t="s">
        <v>162</v>
      </c>
      <c r="E199" s="164" t="s">
        <v>261</v>
      </c>
      <c r="F199" s="86" t="s">
        <v>334</v>
      </c>
      <c r="G199" s="164">
        <v>127</v>
      </c>
      <c r="H199" s="164" t="s">
        <v>313</v>
      </c>
      <c r="I199" s="166"/>
      <c r="J199" s="167"/>
      <c r="K199" s="165"/>
      <c r="L199" s="165"/>
      <c r="M199" s="165"/>
      <c r="N199" s="165"/>
      <c r="O199" s="168"/>
      <c r="P199" s="12">
        <f t="shared" si="4"/>
        <v>0</v>
      </c>
      <c r="Q199" s="36">
        <f t="shared" si="5"/>
        <v>0</v>
      </c>
    </row>
    <row r="200" spans="1:17" ht="45.75" x14ac:dyDescent="0.25">
      <c r="A200" s="6">
        <v>193</v>
      </c>
      <c r="B200" s="86" t="s">
        <v>9</v>
      </c>
      <c r="C200" s="119"/>
      <c r="D200" s="117" t="s">
        <v>163</v>
      </c>
      <c r="E200" s="164" t="s">
        <v>261</v>
      </c>
      <c r="F200" s="86" t="s">
        <v>334</v>
      </c>
      <c r="G200" s="164">
        <v>127</v>
      </c>
      <c r="H200" s="164" t="s">
        <v>313</v>
      </c>
      <c r="I200" s="166"/>
      <c r="J200" s="167"/>
      <c r="K200" s="165"/>
      <c r="L200" s="165"/>
      <c r="M200" s="165"/>
      <c r="N200" s="165"/>
      <c r="O200" s="168"/>
      <c r="P200" s="12">
        <f t="shared" ref="P200:P254" si="6">J200+K200+L200+M200+N200+O200</f>
        <v>0</v>
      </c>
      <c r="Q200" s="36">
        <f t="shared" ref="Q200:Q254" si="7">SUM(P200)*I200</f>
        <v>0</v>
      </c>
    </row>
    <row r="201" spans="1:17" ht="45.75" x14ac:dyDescent="0.25">
      <c r="A201" s="87">
        <v>194</v>
      </c>
      <c r="B201" s="86" t="s">
        <v>10</v>
      </c>
      <c r="C201" s="119"/>
      <c r="D201" s="117" t="s">
        <v>155</v>
      </c>
      <c r="E201" s="164" t="s">
        <v>261</v>
      </c>
      <c r="F201" s="86" t="s">
        <v>334</v>
      </c>
      <c r="G201" s="164">
        <v>128</v>
      </c>
      <c r="H201" s="164" t="s">
        <v>313</v>
      </c>
      <c r="I201" s="166"/>
      <c r="J201" s="167"/>
      <c r="K201" s="165"/>
      <c r="L201" s="165"/>
      <c r="M201" s="165"/>
      <c r="N201" s="165"/>
      <c r="O201" s="168"/>
      <c r="P201" s="12">
        <f t="shared" si="6"/>
        <v>0</v>
      </c>
      <c r="Q201" s="36">
        <f t="shared" si="7"/>
        <v>0</v>
      </c>
    </row>
    <row r="202" spans="1:17" ht="45.75" x14ac:dyDescent="0.25">
      <c r="A202" s="6">
        <v>195</v>
      </c>
      <c r="B202" s="86" t="s">
        <v>10</v>
      </c>
      <c r="C202" s="119"/>
      <c r="D202" s="117" t="s">
        <v>164</v>
      </c>
      <c r="E202" s="164" t="s">
        <v>261</v>
      </c>
      <c r="F202" s="86" t="s">
        <v>334</v>
      </c>
      <c r="G202" s="164">
        <v>129</v>
      </c>
      <c r="H202" s="164" t="s">
        <v>313</v>
      </c>
      <c r="I202" s="166"/>
      <c r="J202" s="167"/>
      <c r="K202" s="165"/>
      <c r="L202" s="165"/>
      <c r="M202" s="165"/>
      <c r="N202" s="165"/>
      <c r="O202" s="168"/>
      <c r="P202" s="12">
        <f t="shared" si="6"/>
        <v>0</v>
      </c>
      <c r="Q202" s="36">
        <f t="shared" si="7"/>
        <v>0</v>
      </c>
    </row>
    <row r="203" spans="1:17" ht="45.75" x14ac:dyDescent="0.25">
      <c r="A203" s="6">
        <v>196</v>
      </c>
      <c r="B203" s="86" t="s">
        <v>10</v>
      </c>
      <c r="C203" s="119"/>
      <c r="D203" s="117" t="s">
        <v>165</v>
      </c>
      <c r="E203" s="164" t="s">
        <v>261</v>
      </c>
      <c r="F203" s="86" t="s">
        <v>334</v>
      </c>
      <c r="G203" s="86" t="s">
        <v>379</v>
      </c>
      <c r="H203" s="164" t="s">
        <v>313</v>
      </c>
      <c r="I203" s="166"/>
      <c r="J203" s="167"/>
      <c r="K203" s="165"/>
      <c r="L203" s="165"/>
      <c r="M203" s="165"/>
      <c r="N203" s="165"/>
      <c r="O203" s="168"/>
      <c r="P203" s="12">
        <f t="shared" si="6"/>
        <v>0</v>
      </c>
      <c r="Q203" s="36">
        <f t="shared" si="7"/>
        <v>0</v>
      </c>
    </row>
    <row r="204" spans="1:17" ht="34.5" x14ac:dyDescent="0.25">
      <c r="A204" s="87">
        <v>197</v>
      </c>
      <c r="B204" s="86" t="s">
        <v>43</v>
      </c>
      <c r="C204" s="119"/>
      <c r="D204" s="117" t="s">
        <v>166</v>
      </c>
      <c r="E204" s="164" t="s">
        <v>262</v>
      </c>
      <c r="F204" s="86" t="s">
        <v>334</v>
      </c>
      <c r="G204" s="164">
        <v>131</v>
      </c>
      <c r="H204" s="164" t="s">
        <v>314</v>
      </c>
      <c r="I204" s="166"/>
      <c r="J204" s="167"/>
      <c r="K204" s="165"/>
      <c r="L204" s="165"/>
      <c r="M204" s="165"/>
      <c r="N204" s="165"/>
      <c r="O204" s="168"/>
      <c r="P204" s="12">
        <f t="shared" si="6"/>
        <v>0</v>
      </c>
      <c r="Q204" s="36">
        <f t="shared" si="7"/>
        <v>0</v>
      </c>
    </row>
    <row r="205" spans="1:17" ht="34.5" x14ac:dyDescent="0.25">
      <c r="A205" s="6">
        <v>198</v>
      </c>
      <c r="B205" s="86" t="s">
        <v>43</v>
      </c>
      <c r="C205" s="119"/>
      <c r="D205" s="117" t="s">
        <v>167</v>
      </c>
      <c r="E205" s="164" t="s">
        <v>262</v>
      </c>
      <c r="F205" s="86" t="s">
        <v>334</v>
      </c>
      <c r="G205" s="164">
        <v>132</v>
      </c>
      <c r="H205" s="164" t="s">
        <v>314</v>
      </c>
      <c r="I205" s="166"/>
      <c r="J205" s="167"/>
      <c r="K205" s="165"/>
      <c r="L205" s="165"/>
      <c r="M205" s="165"/>
      <c r="N205" s="165"/>
      <c r="O205" s="168"/>
      <c r="P205" s="12">
        <f t="shared" si="6"/>
        <v>0</v>
      </c>
      <c r="Q205" s="36">
        <f t="shared" si="7"/>
        <v>0</v>
      </c>
    </row>
    <row r="206" spans="1:17" ht="34.5" x14ac:dyDescent="0.25">
      <c r="A206" s="6">
        <v>199</v>
      </c>
      <c r="B206" s="86" t="s">
        <v>43</v>
      </c>
      <c r="C206" s="119"/>
      <c r="D206" s="117" t="s">
        <v>168</v>
      </c>
      <c r="E206" s="164" t="s">
        <v>262</v>
      </c>
      <c r="F206" s="86" t="s">
        <v>334</v>
      </c>
      <c r="G206" s="164">
        <v>123</v>
      </c>
      <c r="H206" s="164" t="s">
        <v>314</v>
      </c>
      <c r="I206" s="166"/>
      <c r="J206" s="167"/>
      <c r="K206" s="165"/>
      <c r="L206" s="165"/>
      <c r="M206" s="165"/>
      <c r="N206" s="165"/>
      <c r="O206" s="168"/>
      <c r="P206" s="12">
        <f t="shared" si="6"/>
        <v>0</v>
      </c>
      <c r="Q206" s="36">
        <f t="shared" si="7"/>
        <v>0</v>
      </c>
    </row>
    <row r="207" spans="1:17" ht="34.5" x14ac:dyDescent="0.25">
      <c r="A207" s="87">
        <v>200</v>
      </c>
      <c r="B207" s="86" t="s">
        <v>43</v>
      </c>
      <c r="C207" s="119"/>
      <c r="D207" s="117" t="s">
        <v>169</v>
      </c>
      <c r="E207" s="164" t="s">
        <v>262</v>
      </c>
      <c r="F207" s="86" t="s">
        <v>334</v>
      </c>
      <c r="G207" s="164">
        <v>121</v>
      </c>
      <c r="H207" s="164" t="s">
        <v>314</v>
      </c>
      <c r="I207" s="166"/>
      <c r="J207" s="167"/>
      <c r="K207" s="165"/>
      <c r="L207" s="165"/>
      <c r="M207" s="165"/>
      <c r="N207" s="165"/>
      <c r="O207" s="168"/>
      <c r="P207" s="12">
        <f t="shared" si="6"/>
        <v>0</v>
      </c>
      <c r="Q207" s="36">
        <f t="shared" si="7"/>
        <v>0</v>
      </c>
    </row>
    <row r="208" spans="1:17" ht="34.5" x14ac:dyDescent="0.25">
      <c r="A208" s="6">
        <v>201</v>
      </c>
      <c r="B208" s="3" t="s">
        <v>10</v>
      </c>
      <c r="C208" s="14"/>
      <c r="D208" s="13" t="s">
        <v>170</v>
      </c>
      <c r="E208" s="40" t="s">
        <v>214</v>
      </c>
      <c r="F208" s="3" t="s">
        <v>334</v>
      </c>
      <c r="G208" s="40">
        <v>133</v>
      </c>
      <c r="H208" s="164" t="s">
        <v>315</v>
      </c>
      <c r="I208" s="42"/>
      <c r="J208" s="167"/>
      <c r="K208" s="165"/>
      <c r="L208" s="165"/>
      <c r="M208" s="165"/>
      <c r="N208" s="165"/>
      <c r="O208" s="168"/>
      <c r="P208" s="12">
        <f t="shared" si="6"/>
        <v>0</v>
      </c>
      <c r="Q208" s="36">
        <f t="shared" si="7"/>
        <v>0</v>
      </c>
    </row>
    <row r="209" spans="1:17" ht="34.5" x14ac:dyDescent="0.25">
      <c r="A209" s="6">
        <v>202</v>
      </c>
      <c r="B209" s="86" t="s">
        <v>10</v>
      </c>
      <c r="C209" s="119"/>
      <c r="D209" s="117" t="s">
        <v>135</v>
      </c>
      <c r="E209" s="164" t="s">
        <v>214</v>
      </c>
      <c r="F209" s="86" t="s">
        <v>334</v>
      </c>
      <c r="G209" s="164">
        <v>134</v>
      </c>
      <c r="H209" s="164" t="s">
        <v>315</v>
      </c>
      <c r="I209" s="166"/>
      <c r="J209" s="167"/>
      <c r="K209" s="165"/>
      <c r="L209" s="165"/>
      <c r="M209" s="165"/>
      <c r="N209" s="165"/>
      <c r="O209" s="168"/>
      <c r="P209" s="12">
        <f t="shared" si="6"/>
        <v>0</v>
      </c>
      <c r="Q209" s="36">
        <f t="shared" si="7"/>
        <v>0</v>
      </c>
    </row>
    <row r="210" spans="1:17" ht="34.5" x14ac:dyDescent="0.25">
      <c r="A210" s="87">
        <v>203</v>
      </c>
      <c r="B210" s="86" t="s">
        <v>10</v>
      </c>
      <c r="C210" s="119"/>
      <c r="D210" s="117" t="s">
        <v>171</v>
      </c>
      <c r="E210" s="164" t="s">
        <v>214</v>
      </c>
      <c r="F210" s="86" t="s">
        <v>334</v>
      </c>
      <c r="G210" s="164" t="s">
        <v>380</v>
      </c>
      <c r="H210" s="164" t="s">
        <v>315</v>
      </c>
      <c r="I210" s="166"/>
      <c r="J210" s="167"/>
      <c r="K210" s="165"/>
      <c r="L210" s="165"/>
      <c r="M210" s="165"/>
      <c r="N210" s="165"/>
      <c r="O210" s="168"/>
      <c r="P210" s="12">
        <f t="shared" si="6"/>
        <v>0</v>
      </c>
      <c r="Q210" s="36">
        <f t="shared" si="7"/>
        <v>0</v>
      </c>
    </row>
    <row r="211" spans="1:17" ht="34.5" x14ac:dyDescent="0.25">
      <c r="A211" s="6">
        <v>204</v>
      </c>
      <c r="B211" s="86" t="s">
        <v>10</v>
      </c>
      <c r="C211" s="119"/>
      <c r="D211" s="117" t="s">
        <v>172</v>
      </c>
      <c r="E211" s="164" t="s">
        <v>214</v>
      </c>
      <c r="F211" s="86" t="s">
        <v>334</v>
      </c>
      <c r="G211" s="164">
        <v>136</v>
      </c>
      <c r="H211" s="164" t="s">
        <v>315</v>
      </c>
      <c r="I211" s="166"/>
      <c r="J211" s="167"/>
      <c r="K211" s="165"/>
      <c r="L211" s="165"/>
      <c r="M211" s="165"/>
      <c r="N211" s="165"/>
      <c r="O211" s="168"/>
      <c r="P211" s="12">
        <f t="shared" si="6"/>
        <v>0</v>
      </c>
      <c r="Q211" s="36">
        <f t="shared" si="7"/>
        <v>0</v>
      </c>
    </row>
    <row r="212" spans="1:17" ht="34.5" x14ac:dyDescent="0.25">
      <c r="A212" s="6">
        <v>205</v>
      </c>
      <c r="B212" s="86" t="s">
        <v>10</v>
      </c>
      <c r="C212" s="119"/>
      <c r="D212" s="117" t="s">
        <v>135</v>
      </c>
      <c r="E212" s="164" t="s">
        <v>173</v>
      </c>
      <c r="F212" s="86" t="s">
        <v>334</v>
      </c>
      <c r="G212" s="164">
        <v>137</v>
      </c>
      <c r="H212" s="164" t="s">
        <v>316</v>
      </c>
      <c r="I212" s="166"/>
      <c r="J212" s="167"/>
      <c r="K212" s="165"/>
      <c r="L212" s="165"/>
      <c r="M212" s="165"/>
      <c r="N212" s="165"/>
      <c r="O212" s="168"/>
      <c r="P212" s="12">
        <f t="shared" si="6"/>
        <v>0</v>
      </c>
      <c r="Q212" s="36">
        <f t="shared" si="7"/>
        <v>0</v>
      </c>
    </row>
    <row r="213" spans="1:17" ht="34.5" x14ac:dyDescent="0.25">
      <c r="A213" s="87">
        <v>206</v>
      </c>
      <c r="B213" s="86" t="s">
        <v>10</v>
      </c>
      <c r="C213" s="119"/>
      <c r="D213" s="117" t="s">
        <v>171</v>
      </c>
      <c r="E213" s="164" t="s">
        <v>173</v>
      </c>
      <c r="F213" s="86" t="s">
        <v>334</v>
      </c>
      <c r="G213" s="164">
        <v>138</v>
      </c>
      <c r="H213" s="164" t="s">
        <v>316</v>
      </c>
      <c r="I213" s="166"/>
      <c r="J213" s="167"/>
      <c r="K213" s="165"/>
      <c r="L213" s="165"/>
      <c r="M213" s="165"/>
      <c r="N213" s="165"/>
      <c r="O213" s="168"/>
      <c r="P213" s="12">
        <f t="shared" si="6"/>
        <v>0</v>
      </c>
      <c r="Q213" s="36">
        <f t="shared" si="7"/>
        <v>0</v>
      </c>
    </row>
    <row r="214" spans="1:17" ht="34.5" x14ac:dyDescent="0.25">
      <c r="A214" s="6">
        <v>207</v>
      </c>
      <c r="B214" s="86" t="s">
        <v>8</v>
      </c>
      <c r="C214" s="119"/>
      <c r="D214" s="117" t="s">
        <v>174</v>
      </c>
      <c r="E214" s="164" t="s">
        <v>263</v>
      </c>
      <c r="F214" s="86" t="s">
        <v>335</v>
      </c>
      <c r="G214" s="164">
        <v>139</v>
      </c>
      <c r="H214" s="164" t="s">
        <v>317</v>
      </c>
      <c r="I214" s="166"/>
      <c r="J214" s="167"/>
      <c r="K214" s="165"/>
      <c r="L214" s="165"/>
      <c r="M214" s="165"/>
      <c r="N214" s="165"/>
      <c r="O214" s="168"/>
      <c r="P214" s="12">
        <f t="shared" si="6"/>
        <v>0</v>
      </c>
      <c r="Q214" s="36">
        <f t="shared" si="7"/>
        <v>0</v>
      </c>
    </row>
    <row r="215" spans="1:17" ht="34.5" x14ac:dyDescent="0.25">
      <c r="A215" s="6">
        <v>208</v>
      </c>
      <c r="B215" s="86" t="s">
        <v>9</v>
      </c>
      <c r="C215" s="119"/>
      <c r="D215" s="117" t="s">
        <v>175</v>
      </c>
      <c r="E215" s="164" t="s">
        <v>263</v>
      </c>
      <c r="F215" s="86" t="s">
        <v>335</v>
      </c>
      <c r="G215" s="164">
        <v>140</v>
      </c>
      <c r="H215" s="164" t="s">
        <v>317</v>
      </c>
      <c r="I215" s="166"/>
      <c r="J215" s="167"/>
      <c r="K215" s="165"/>
      <c r="L215" s="165"/>
      <c r="M215" s="165"/>
      <c r="N215" s="165"/>
      <c r="O215" s="168"/>
      <c r="P215" s="12">
        <f t="shared" si="6"/>
        <v>0</v>
      </c>
      <c r="Q215" s="36">
        <f t="shared" si="7"/>
        <v>0</v>
      </c>
    </row>
    <row r="216" spans="1:17" ht="34.5" x14ac:dyDescent="0.25">
      <c r="A216" s="87">
        <v>209</v>
      </c>
      <c r="B216" s="86" t="s">
        <v>10</v>
      </c>
      <c r="C216" s="119"/>
      <c r="D216" s="117" t="s">
        <v>176</v>
      </c>
      <c r="E216" s="164" t="s">
        <v>263</v>
      </c>
      <c r="F216" s="86" t="s">
        <v>335</v>
      </c>
      <c r="G216" s="164" t="s">
        <v>381</v>
      </c>
      <c r="H216" s="164" t="s">
        <v>317</v>
      </c>
      <c r="I216" s="166"/>
      <c r="J216" s="167"/>
      <c r="K216" s="165"/>
      <c r="L216" s="165"/>
      <c r="M216" s="165"/>
      <c r="N216" s="165"/>
      <c r="O216" s="168"/>
      <c r="P216" s="12">
        <f t="shared" si="6"/>
        <v>0</v>
      </c>
      <c r="Q216" s="36">
        <f t="shared" si="7"/>
        <v>0</v>
      </c>
    </row>
    <row r="217" spans="1:17" ht="34.5" x14ac:dyDescent="0.25">
      <c r="A217" s="6">
        <v>210</v>
      </c>
      <c r="B217" s="86" t="s">
        <v>8</v>
      </c>
      <c r="C217" s="119"/>
      <c r="D217" s="117" t="s">
        <v>177</v>
      </c>
      <c r="E217" s="164" t="s">
        <v>263</v>
      </c>
      <c r="F217" s="86" t="s">
        <v>335</v>
      </c>
      <c r="G217" s="164" t="s">
        <v>382</v>
      </c>
      <c r="H217" s="164" t="s">
        <v>317</v>
      </c>
      <c r="I217" s="166"/>
      <c r="J217" s="167"/>
      <c r="K217" s="165"/>
      <c r="L217" s="165"/>
      <c r="M217" s="165"/>
      <c r="N217" s="165"/>
      <c r="O217" s="168"/>
      <c r="P217" s="12">
        <f t="shared" si="6"/>
        <v>0</v>
      </c>
      <c r="Q217" s="36">
        <f t="shared" si="7"/>
        <v>0</v>
      </c>
    </row>
    <row r="218" spans="1:17" ht="34.5" x14ac:dyDescent="0.25">
      <c r="A218" s="6">
        <v>211</v>
      </c>
      <c r="B218" s="86" t="s">
        <v>9</v>
      </c>
      <c r="C218" s="119"/>
      <c r="D218" s="117" t="s">
        <v>163</v>
      </c>
      <c r="E218" s="164" t="s">
        <v>263</v>
      </c>
      <c r="F218" s="86" t="s">
        <v>335</v>
      </c>
      <c r="G218" s="164" t="s">
        <v>382</v>
      </c>
      <c r="H218" s="164" t="s">
        <v>317</v>
      </c>
      <c r="I218" s="166"/>
      <c r="J218" s="167"/>
      <c r="K218" s="165"/>
      <c r="L218" s="165"/>
      <c r="M218" s="165"/>
      <c r="N218" s="165"/>
      <c r="O218" s="168"/>
      <c r="P218" s="12">
        <f t="shared" si="6"/>
        <v>0</v>
      </c>
      <c r="Q218" s="36">
        <f t="shared" si="7"/>
        <v>0</v>
      </c>
    </row>
    <row r="219" spans="1:17" ht="34.5" x14ac:dyDescent="0.25">
      <c r="A219" s="87">
        <v>212</v>
      </c>
      <c r="B219" s="86" t="s">
        <v>10</v>
      </c>
      <c r="C219" s="119"/>
      <c r="D219" s="117" t="s">
        <v>178</v>
      </c>
      <c r="E219" s="164" t="s">
        <v>263</v>
      </c>
      <c r="F219" s="86" t="s">
        <v>335</v>
      </c>
      <c r="G219" s="164">
        <v>141</v>
      </c>
      <c r="H219" s="164" t="s">
        <v>317</v>
      </c>
      <c r="I219" s="166"/>
      <c r="J219" s="167"/>
      <c r="K219" s="165"/>
      <c r="L219" s="165"/>
      <c r="M219" s="165"/>
      <c r="N219" s="165"/>
      <c r="O219" s="168"/>
      <c r="P219" s="12">
        <f t="shared" si="6"/>
        <v>0</v>
      </c>
      <c r="Q219" s="36">
        <f t="shared" si="7"/>
        <v>0</v>
      </c>
    </row>
    <row r="220" spans="1:17" ht="34.5" x14ac:dyDescent="0.25">
      <c r="A220" s="6">
        <v>213</v>
      </c>
      <c r="B220" s="86" t="s">
        <v>10</v>
      </c>
      <c r="C220" s="119"/>
      <c r="D220" s="117" t="s">
        <v>179</v>
      </c>
      <c r="E220" s="164" t="s">
        <v>263</v>
      </c>
      <c r="F220" s="86" t="s">
        <v>335</v>
      </c>
      <c r="G220" s="164">
        <v>142</v>
      </c>
      <c r="H220" s="164" t="s">
        <v>317</v>
      </c>
      <c r="I220" s="166"/>
      <c r="J220" s="167"/>
      <c r="K220" s="165"/>
      <c r="L220" s="165"/>
      <c r="M220" s="165"/>
      <c r="N220" s="165"/>
      <c r="O220" s="168"/>
      <c r="P220" s="12">
        <f t="shared" si="6"/>
        <v>0</v>
      </c>
      <c r="Q220" s="36">
        <f t="shared" si="7"/>
        <v>0</v>
      </c>
    </row>
    <row r="221" spans="1:17" ht="45.75" x14ac:dyDescent="0.25">
      <c r="A221" s="6">
        <v>214</v>
      </c>
      <c r="B221" s="86" t="s">
        <v>8</v>
      </c>
      <c r="C221" s="119"/>
      <c r="D221" s="117" t="s">
        <v>180</v>
      </c>
      <c r="E221" s="164" t="s">
        <v>264</v>
      </c>
      <c r="F221" s="86" t="s">
        <v>335</v>
      </c>
      <c r="G221" s="164">
        <v>163</v>
      </c>
      <c r="H221" s="164" t="s">
        <v>328</v>
      </c>
      <c r="I221" s="166"/>
      <c r="J221" s="167"/>
      <c r="K221" s="165"/>
      <c r="L221" s="165"/>
      <c r="M221" s="165"/>
      <c r="N221" s="165"/>
      <c r="O221" s="168"/>
      <c r="P221" s="12">
        <f t="shared" si="6"/>
        <v>0</v>
      </c>
      <c r="Q221" s="36">
        <f t="shared" si="7"/>
        <v>0</v>
      </c>
    </row>
    <row r="222" spans="1:17" ht="45.75" x14ac:dyDescent="0.25">
      <c r="A222" s="87">
        <v>215</v>
      </c>
      <c r="B222" s="86" t="s">
        <v>26</v>
      </c>
      <c r="C222" s="119"/>
      <c r="D222" s="117" t="s">
        <v>182</v>
      </c>
      <c r="E222" s="164" t="s">
        <v>264</v>
      </c>
      <c r="F222" s="86" t="s">
        <v>335</v>
      </c>
      <c r="G222" s="164">
        <v>161</v>
      </c>
      <c r="H222" s="164" t="s">
        <v>328</v>
      </c>
      <c r="I222" s="166"/>
      <c r="J222" s="167"/>
      <c r="K222" s="165"/>
      <c r="L222" s="165"/>
      <c r="M222" s="165"/>
      <c r="N222" s="165"/>
      <c r="O222" s="168"/>
      <c r="P222" s="12">
        <f t="shared" si="6"/>
        <v>0</v>
      </c>
      <c r="Q222" s="36">
        <f t="shared" si="7"/>
        <v>0</v>
      </c>
    </row>
    <row r="223" spans="1:17" ht="45.75" x14ac:dyDescent="0.25">
      <c r="A223" s="6">
        <v>216</v>
      </c>
      <c r="B223" s="86" t="s">
        <v>26</v>
      </c>
      <c r="C223" s="119"/>
      <c r="D223" s="117" t="s">
        <v>330</v>
      </c>
      <c r="E223" s="164" t="s">
        <v>264</v>
      </c>
      <c r="F223" s="86" t="s">
        <v>335</v>
      </c>
      <c r="G223" s="86">
        <v>162</v>
      </c>
      <c r="H223" s="164" t="s">
        <v>328</v>
      </c>
      <c r="I223" s="166"/>
      <c r="J223" s="167"/>
      <c r="K223" s="165"/>
      <c r="L223" s="165"/>
      <c r="M223" s="165"/>
      <c r="N223" s="165"/>
      <c r="O223" s="168"/>
      <c r="P223" s="12">
        <f t="shared" si="6"/>
        <v>0</v>
      </c>
      <c r="Q223" s="36">
        <f t="shared" si="7"/>
        <v>0</v>
      </c>
    </row>
    <row r="224" spans="1:17" ht="45.75" x14ac:dyDescent="0.25">
      <c r="A224" s="6">
        <v>217</v>
      </c>
      <c r="B224" s="86" t="s">
        <v>9</v>
      </c>
      <c r="C224" s="119"/>
      <c r="D224" s="117" t="s">
        <v>181</v>
      </c>
      <c r="E224" s="164" t="s">
        <v>264</v>
      </c>
      <c r="F224" s="86" t="s">
        <v>335</v>
      </c>
      <c r="G224" s="164" t="s">
        <v>383</v>
      </c>
      <c r="H224" s="164" t="s">
        <v>328</v>
      </c>
      <c r="I224" s="166"/>
      <c r="J224" s="167"/>
      <c r="K224" s="165"/>
      <c r="L224" s="165"/>
      <c r="M224" s="165"/>
      <c r="N224" s="165"/>
      <c r="O224" s="168"/>
      <c r="P224" s="12">
        <f t="shared" si="6"/>
        <v>0</v>
      </c>
      <c r="Q224" s="36">
        <f t="shared" si="7"/>
        <v>0</v>
      </c>
    </row>
    <row r="225" spans="1:17" ht="45.75" x14ac:dyDescent="0.25">
      <c r="A225" s="87">
        <v>218</v>
      </c>
      <c r="B225" s="86" t="s">
        <v>9</v>
      </c>
      <c r="C225" s="119"/>
      <c r="D225" s="117" t="s">
        <v>183</v>
      </c>
      <c r="E225" s="164" t="s">
        <v>264</v>
      </c>
      <c r="F225" s="86" t="s">
        <v>335</v>
      </c>
      <c r="G225" s="164">
        <v>162</v>
      </c>
      <c r="H225" s="164" t="s">
        <v>328</v>
      </c>
      <c r="I225" s="166"/>
      <c r="J225" s="167"/>
      <c r="K225" s="165"/>
      <c r="L225" s="165"/>
      <c r="M225" s="165"/>
      <c r="N225" s="165"/>
      <c r="O225" s="168"/>
      <c r="P225" s="12">
        <f t="shared" si="6"/>
        <v>0</v>
      </c>
      <c r="Q225" s="36">
        <f t="shared" si="7"/>
        <v>0</v>
      </c>
    </row>
    <row r="226" spans="1:17" ht="45.75" x14ac:dyDescent="0.25">
      <c r="A226" s="6">
        <v>219</v>
      </c>
      <c r="B226" s="86" t="s">
        <v>10</v>
      </c>
      <c r="C226" s="119"/>
      <c r="D226" s="117" t="s">
        <v>184</v>
      </c>
      <c r="E226" s="164" t="s">
        <v>264</v>
      </c>
      <c r="F226" s="86" t="s">
        <v>335</v>
      </c>
      <c r="G226" s="164" t="s">
        <v>384</v>
      </c>
      <c r="H226" s="164" t="s">
        <v>328</v>
      </c>
      <c r="I226" s="166"/>
      <c r="J226" s="167"/>
      <c r="K226" s="165"/>
      <c r="L226" s="165"/>
      <c r="M226" s="165"/>
      <c r="N226" s="165"/>
      <c r="O226" s="168"/>
      <c r="P226" s="12">
        <f t="shared" si="6"/>
        <v>0</v>
      </c>
      <c r="Q226" s="36">
        <f t="shared" si="7"/>
        <v>0</v>
      </c>
    </row>
    <row r="227" spans="1:17" ht="45.75" x14ac:dyDescent="0.25">
      <c r="A227" s="6">
        <v>220</v>
      </c>
      <c r="B227" s="86" t="s">
        <v>10</v>
      </c>
      <c r="C227" s="119"/>
      <c r="D227" s="117" t="s">
        <v>185</v>
      </c>
      <c r="E227" s="164" t="s">
        <v>264</v>
      </c>
      <c r="F227" s="86" t="s">
        <v>335</v>
      </c>
      <c r="G227" s="164">
        <v>143</v>
      </c>
      <c r="H227" s="164" t="s">
        <v>328</v>
      </c>
      <c r="I227" s="166"/>
      <c r="J227" s="167"/>
      <c r="K227" s="165"/>
      <c r="L227" s="165"/>
      <c r="M227" s="165"/>
      <c r="N227" s="165"/>
      <c r="O227" s="168"/>
      <c r="P227" s="12">
        <f t="shared" si="6"/>
        <v>0</v>
      </c>
      <c r="Q227" s="36">
        <f t="shared" si="7"/>
        <v>0</v>
      </c>
    </row>
    <row r="228" spans="1:17" ht="45.75" x14ac:dyDescent="0.25">
      <c r="A228" s="87">
        <v>221</v>
      </c>
      <c r="B228" s="86" t="s">
        <v>10</v>
      </c>
      <c r="C228" s="119"/>
      <c r="D228" s="117" t="s">
        <v>186</v>
      </c>
      <c r="E228" s="164" t="s">
        <v>264</v>
      </c>
      <c r="F228" s="86" t="s">
        <v>335</v>
      </c>
      <c r="G228" s="164">
        <v>144</v>
      </c>
      <c r="H228" s="164" t="s">
        <v>328</v>
      </c>
      <c r="I228" s="166"/>
      <c r="J228" s="167"/>
      <c r="K228" s="165"/>
      <c r="L228" s="165"/>
      <c r="M228" s="165"/>
      <c r="N228" s="165"/>
      <c r="O228" s="168"/>
      <c r="P228" s="12">
        <f t="shared" si="6"/>
        <v>0</v>
      </c>
      <c r="Q228" s="36">
        <f t="shared" si="7"/>
        <v>0</v>
      </c>
    </row>
    <row r="229" spans="1:17" ht="45.75" x14ac:dyDescent="0.25">
      <c r="A229" s="6">
        <v>222</v>
      </c>
      <c r="B229" s="86" t="s">
        <v>10</v>
      </c>
      <c r="C229" s="119"/>
      <c r="D229" s="117" t="s">
        <v>187</v>
      </c>
      <c r="E229" s="164" t="s">
        <v>264</v>
      </c>
      <c r="F229" s="86" t="s">
        <v>335</v>
      </c>
      <c r="G229" s="164">
        <v>145</v>
      </c>
      <c r="H229" s="164" t="s">
        <v>328</v>
      </c>
      <c r="I229" s="166"/>
      <c r="J229" s="167"/>
      <c r="K229" s="165"/>
      <c r="L229" s="165"/>
      <c r="M229" s="165"/>
      <c r="N229" s="165"/>
      <c r="O229" s="168"/>
      <c r="P229" s="12">
        <f t="shared" si="6"/>
        <v>0</v>
      </c>
      <c r="Q229" s="36">
        <f t="shared" si="7"/>
        <v>0</v>
      </c>
    </row>
    <row r="230" spans="1:17" ht="45.75" x14ac:dyDescent="0.25">
      <c r="A230" s="6">
        <v>223</v>
      </c>
      <c r="B230" s="86" t="s">
        <v>8</v>
      </c>
      <c r="C230" s="119"/>
      <c r="D230" s="117" t="s">
        <v>240</v>
      </c>
      <c r="E230" s="164" t="s">
        <v>264</v>
      </c>
      <c r="F230" s="86" t="s">
        <v>335</v>
      </c>
      <c r="G230" s="164">
        <v>146</v>
      </c>
      <c r="H230" s="164" t="s">
        <v>328</v>
      </c>
      <c r="I230" s="166"/>
      <c r="J230" s="167"/>
      <c r="K230" s="165"/>
      <c r="L230" s="165"/>
      <c r="M230" s="165"/>
      <c r="N230" s="165"/>
      <c r="O230" s="168"/>
      <c r="P230" s="12">
        <f t="shared" si="6"/>
        <v>0</v>
      </c>
      <c r="Q230" s="36">
        <f t="shared" si="7"/>
        <v>0</v>
      </c>
    </row>
    <row r="231" spans="1:17" ht="45.75" x14ac:dyDescent="0.25">
      <c r="A231" s="87">
        <v>224</v>
      </c>
      <c r="B231" s="86" t="s">
        <v>8</v>
      </c>
      <c r="C231" s="119"/>
      <c r="D231" s="117" t="s">
        <v>180</v>
      </c>
      <c r="E231" s="164" t="s">
        <v>265</v>
      </c>
      <c r="F231" s="86" t="s">
        <v>335</v>
      </c>
      <c r="G231" s="164" t="s">
        <v>385</v>
      </c>
      <c r="H231" s="164" t="s">
        <v>329</v>
      </c>
      <c r="I231" s="166"/>
      <c r="J231" s="167"/>
      <c r="K231" s="165"/>
      <c r="L231" s="165"/>
      <c r="M231" s="165"/>
      <c r="N231" s="165"/>
      <c r="O231" s="168"/>
      <c r="P231" s="12">
        <f t="shared" si="6"/>
        <v>0</v>
      </c>
      <c r="Q231" s="36">
        <f t="shared" si="7"/>
        <v>0</v>
      </c>
    </row>
    <row r="232" spans="1:17" ht="45.75" x14ac:dyDescent="0.25">
      <c r="A232" s="6">
        <v>225</v>
      </c>
      <c r="B232" s="86" t="s">
        <v>26</v>
      </c>
      <c r="C232" s="119"/>
      <c r="D232" s="117" t="s">
        <v>182</v>
      </c>
      <c r="E232" s="164" t="s">
        <v>265</v>
      </c>
      <c r="F232" s="86" t="s">
        <v>335</v>
      </c>
      <c r="G232" s="164" t="s">
        <v>386</v>
      </c>
      <c r="H232" s="164" t="s">
        <v>329</v>
      </c>
      <c r="I232" s="166"/>
      <c r="J232" s="167"/>
      <c r="K232" s="165"/>
      <c r="L232" s="165"/>
      <c r="M232" s="165"/>
      <c r="N232" s="165"/>
      <c r="O232" s="168"/>
      <c r="P232" s="12">
        <f t="shared" si="6"/>
        <v>0</v>
      </c>
      <c r="Q232" s="36">
        <f t="shared" si="7"/>
        <v>0</v>
      </c>
    </row>
    <row r="233" spans="1:17" ht="45.75" x14ac:dyDescent="0.25">
      <c r="A233" s="6">
        <v>226</v>
      </c>
      <c r="B233" s="86" t="s">
        <v>26</v>
      </c>
      <c r="C233" s="119"/>
      <c r="D233" s="117" t="s">
        <v>330</v>
      </c>
      <c r="E233" s="164" t="s">
        <v>265</v>
      </c>
      <c r="F233" s="86" t="s">
        <v>335</v>
      </c>
      <c r="G233" s="86" t="s">
        <v>387</v>
      </c>
      <c r="H233" s="164" t="s">
        <v>329</v>
      </c>
      <c r="I233" s="166"/>
      <c r="J233" s="167"/>
      <c r="K233" s="165"/>
      <c r="L233" s="165"/>
      <c r="M233" s="165"/>
      <c r="N233" s="165"/>
      <c r="O233" s="168"/>
      <c r="P233" s="12">
        <f t="shared" si="6"/>
        <v>0</v>
      </c>
      <c r="Q233" s="36">
        <f t="shared" si="7"/>
        <v>0</v>
      </c>
    </row>
    <row r="234" spans="1:17" ht="45.75" x14ac:dyDescent="0.25">
      <c r="A234" s="87">
        <v>227</v>
      </c>
      <c r="B234" s="86" t="s">
        <v>9</v>
      </c>
      <c r="C234" s="119"/>
      <c r="D234" s="117" t="s">
        <v>181</v>
      </c>
      <c r="E234" s="164" t="s">
        <v>265</v>
      </c>
      <c r="F234" s="86" t="s">
        <v>335</v>
      </c>
      <c r="G234" s="164">
        <v>148</v>
      </c>
      <c r="H234" s="164" t="s">
        <v>329</v>
      </c>
      <c r="I234" s="166"/>
      <c r="J234" s="167"/>
      <c r="K234" s="165"/>
      <c r="L234" s="165"/>
      <c r="M234" s="165"/>
      <c r="N234" s="165"/>
      <c r="O234" s="168"/>
      <c r="P234" s="12">
        <f t="shared" si="6"/>
        <v>0</v>
      </c>
      <c r="Q234" s="36">
        <f t="shared" si="7"/>
        <v>0</v>
      </c>
    </row>
    <row r="235" spans="1:17" ht="45.75" x14ac:dyDescent="0.25">
      <c r="A235" s="6">
        <v>228</v>
      </c>
      <c r="B235" s="86" t="s">
        <v>9</v>
      </c>
      <c r="C235" s="119"/>
      <c r="D235" s="117" t="s">
        <v>183</v>
      </c>
      <c r="E235" s="164" t="s">
        <v>265</v>
      </c>
      <c r="F235" s="86" t="s">
        <v>335</v>
      </c>
      <c r="G235" s="164">
        <v>160</v>
      </c>
      <c r="H235" s="164" t="s">
        <v>329</v>
      </c>
      <c r="I235" s="166"/>
      <c r="J235" s="167"/>
      <c r="K235" s="165"/>
      <c r="L235" s="165"/>
      <c r="M235" s="165"/>
      <c r="N235" s="165"/>
      <c r="O235" s="168"/>
      <c r="P235" s="12">
        <f t="shared" si="6"/>
        <v>0</v>
      </c>
      <c r="Q235" s="36">
        <f t="shared" si="7"/>
        <v>0</v>
      </c>
    </row>
    <row r="236" spans="1:17" ht="45.75" x14ac:dyDescent="0.25">
      <c r="A236" s="6">
        <v>229</v>
      </c>
      <c r="B236" s="86" t="s">
        <v>10</v>
      </c>
      <c r="C236" s="119"/>
      <c r="D236" s="117" t="s">
        <v>184</v>
      </c>
      <c r="E236" s="164" t="s">
        <v>265</v>
      </c>
      <c r="F236" s="86" t="s">
        <v>335</v>
      </c>
      <c r="G236" s="164">
        <v>147</v>
      </c>
      <c r="H236" s="164" t="s">
        <v>329</v>
      </c>
      <c r="I236" s="166"/>
      <c r="J236" s="167"/>
      <c r="K236" s="165"/>
      <c r="L236" s="165"/>
      <c r="M236" s="165"/>
      <c r="N236" s="165"/>
      <c r="O236" s="168"/>
      <c r="P236" s="12">
        <f t="shared" si="6"/>
        <v>0</v>
      </c>
      <c r="Q236" s="36">
        <f t="shared" si="7"/>
        <v>0</v>
      </c>
    </row>
    <row r="237" spans="1:17" ht="45.75" x14ac:dyDescent="0.25">
      <c r="A237" s="87">
        <v>230</v>
      </c>
      <c r="B237" s="86" t="s">
        <v>10</v>
      </c>
      <c r="C237" s="119"/>
      <c r="D237" s="117" t="s">
        <v>185</v>
      </c>
      <c r="E237" s="164" t="s">
        <v>265</v>
      </c>
      <c r="F237" s="86" t="s">
        <v>335</v>
      </c>
      <c r="G237" s="164" t="s">
        <v>388</v>
      </c>
      <c r="H237" s="164" t="s">
        <v>329</v>
      </c>
      <c r="I237" s="166"/>
      <c r="J237" s="167"/>
      <c r="K237" s="165"/>
      <c r="L237" s="165"/>
      <c r="M237" s="165"/>
      <c r="N237" s="165"/>
      <c r="O237" s="168"/>
      <c r="P237" s="12">
        <f t="shared" si="6"/>
        <v>0</v>
      </c>
      <c r="Q237" s="36">
        <f t="shared" si="7"/>
        <v>0</v>
      </c>
    </row>
    <row r="238" spans="1:17" ht="45.75" x14ac:dyDescent="0.25">
      <c r="A238" s="6">
        <v>231</v>
      </c>
      <c r="B238" s="86" t="s">
        <v>10</v>
      </c>
      <c r="C238" s="119"/>
      <c r="D238" s="117" t="s">
        <v>186</v>
      </c>
      <c r="E238" s="164" t="s">
        <v>265</v>
      </c>
      <c r="F238" s="86" t="s">
        <v>335</v>
      </c>
      <c r="G238" s="164">
        <v>149</v>
      </c>
      <c r="H238" s="164" t="s">
        <v>329</v>
      </c>
      <c r="I238" s="166"/>
      <c r="J238" s="167"/>
      <c r="K238" s="165"/>
      <c r="L238" s="165"/>
      <c r="M238" s="165"/>
      <c r="N238" s="165"/>
      <c r="O238" s="168"/>
      <c r="P238" s="12">
        <f t="shared" si="6"/>
        <v>0</v>
      </c>
      <c r="Q238" s="36">
        <f t="shared" si="7"/>
        <v>0</v>
      </c>
    </row>
    <row r="239" spans="1:17" ht="45.75" x14ac:dyDescent="0.25">
      <c r="A239" s="6">
        <v>232</v>
      </c>
      <c r="B239" s="86" t="s">
        <v>10</v>
      </c>
      <c r="C239" s="119"/>
      <c r="D239" s="117" t="s">
        <v>187</v>
      </c>
      <c r="E239" s="164" t="s">
        <v>265</v>
      </c>
      <c r="F239" s="86" t="s">
        <v>335</v>
      </c>
      <c r="G239" s="164" t="s">
        <v>342</v>
      </c>
      <c r="H239" s="164" t="s">
        <v>329</v>
      </c>
      <c r="I239" s="166"/>
      <c r="J239" s="167"/>
      <c r="K239" s="165"/>
      <c r="L239" s="165"/>
      <c r="M239" s="165"/>
      <c r="N239" s="165"/>
      <c r="O239" s="168"/>
      <c r="P239" s="12">
        <f t="shared" si="6"/>
        <v>0</v>
      </c>
      <c r="Q239" s="36">
        <f t="shared" si="7"/>
        <v>0</v>
      </c>
    </row>
    <row r="240" spans="1:17" ht="45.75" x14ac:dyDescent="0.25">
      <c r="A240" s="87">
        <v>233</v>
      </c>
      <c r="B240" s="86" t="s">
        <v>8</v>
      </c>
      <c r="C240" s="119"/>
      <c r="D240" s="117" t="s">
        <v>240</v>
      </c>
      <c r="E240" s="164" t="s">
        <v>265</v>
      </c>
      <c r="F240" s="86" t="s">
        <v>335</v>
      </c>
      <c r="G240" s="164" t="s">
        <v>389</v>
      </c>
      <c r="H240" s="164" t="s">
        <v>329</v>
      </c>
      <c r="I240" s="166"/>
      <c r="J240" s="167"/>
      <c r="K240" s="165"/>
      <c r="L240" s="165"/>
      <c r="M240" s="165"/>
      <c r="N240" s="165"/>
      <c r="O240" s="168"/>
      <c r="P240" s="12">
        <f t="shared" si="6"/>
        <v>0</v>
      </c>
      <c r="Q240" s="36">
        <f t="shared" si="7"/>
        <v>0</v>
      </c>
    </row>
    <row r="241" spans="1:17" ht="34.5" x14ac:dyDescent="0.25">
      <c r="A241" s="6">
        <v>234</v>
      </c>
      <c r="B241" s="86" t="s">
        <v>8</v>
      </c>
      <c r="C241" s="119"/>
      <c r="D241" s="117" t="s">
        <v>162</v>
      </c>
      <c r="E241" s="164" t="s">
        <v>266</v>
      </c>
      <c r="F241" s="86" t="s">
        <v>335</v>
      </c>
      <c r="G241" s="164">
        <v>150</v>
      </c>
      <c r="H241" s="164" t="s">
        <v>318</v>
      </c>
      <c r="I241" s="166"/>
      <c r="J241" s="167"/>
      <c r="K241" s="165"/>
      <c r="L241" s="165"/>
      <c r="M241" s="165"/>
      <c r="N241" s="165"/>
      <c r="O241" s="168"/>
      <c r="P241" s="12">
        <f t="shared" si="6"/>
        <v>0</v>
      </c>
      <c r="Q241" s="36">
        <f t="shared" si="7"/>
        <v>0</v>
      </c>
    </row>
    <row r="242" spans="1:17" ht="34.5" x14ac:dyDescent="0.25">
      <c r="A242" s="6">
        <v>235</v>
      </c>
      <c r="B242" s="86" t="s">
        <v>9</v>
      </c>
      <c r="C242" s="119"/>
      <c r="D242" s="117" t="s">
        <v>175</v>
      </c>
      <c r="E242" s="164" t="s">
        <v>266</v>
      </c>
      <c r="F242" s="86" t="s">
        <v>335</v>
      </c>
      <c r="G242" s="164">
        <v>150</v>
      </c>
      <c r="H242" s="164" t="s">
        <v>318</v>
      </c>
      <c r="I242" s="166"/>
      <c r="J242" s="167"/>
      <c r="K242" s="165"/>
      <c r="L242" s="165"/>
      <c r="M242" s="165"/>
      <c r="N242" s="165"/>
      <c r="O242" s="168"/>
      <c r="P242" s="12">
        <f t="shared" si="6"/>
        <v>0</v>
      </c>
      <c r="Q242" s="36">
        <f t="shared" si="7"/>
        <v>0</v>
      </c>
    </row>
    <row r="243" spans="1:17" ht="34.5" x14ac:dyDescent="0.25">
      <c r="A243" s="87">
        <v>236</v>
      </c>
      <c r="B243" s="86" t="s">
        <v>10</v>
      </c>
      <c r="C243" s="119"/>
      <c r="D243" s="117" t="s">
        <v>157</v>
      </c>
      <c r="E243" s="164" t="s">
        <v>266</v>
      </c>
      <c r="F243" s="86" t="s">
        <v>335</v>
      </c>
      <c r="G243" s="164">
        <v>151</v>
      </c>
      <c r="H243" s="164" t="s">
        <v>318</v>
      </c>
      <c r="I243" s="166"/>
      <c r="J243" s="167"/>
      <c r="K243" s="165"/>
      <c r="L243" s="165"/>
      <c r="M243" s="165"/>
      <c r="N243" s="165"/>
      <c r="O243" s="168"/>
      <c r="P243" s="12">
        <f t="shared" si="6"/>
        <v>0</v>
      </c>
      <c r="Q243" s="36">
        <f t="shared" si="7"/>
        <v>0</v>
      </c>
    </row>
    <row r="244" spans="1:17" ht="34.5" x14ac:dyDescent="0.25">
      <c r="A244" s="6">
        <v>237</v>
      </c>
      <c r="B244" s="86" t="s">
        <v>10</v>
      </c>
      <c r="C244" s="119"/>
      <c r="D244" s="117" t="s">
        <v>188</v>
      </c>
      <c r="E244" s="164" t="s">
        <v>266</v>
      </c>
      <c r="F244" s="86" t="s">
        <v>335</v>
      </c>
      <c r="G244" s="164">
        <v>152</v>
      </c>
      <c r="H244" s="164" t="s">
        <v>318</v>
      </c>
      <c r="I244" s="166"/>
      <c r="J244" s="167"/>
      <c r="K244" s="165"/>
      <c r="L244" s="165"/>
      <c r="M244" s="165"/>
      <c r="N244" s="165"/>
      <c r="O244" s="168"/>
      <c r="P244" s="12">
        <f t="shared" si="6"/>
        <v>0</v>
      </c>
      <c r="Q244" s="36">
        <f t="shared" si="7"/>
        <v>0</v>
      </c>
    </row>
    <row r="245" spans="1:17" ht="34.5" x14ac:dyDescent="0.25">
      <c r="A245" s="6">
        <v>238</v>
      </c>
      <c r="B245" s="86" t="s">
        <v>10</v>
      </c>
      <c r="C245" s="119"/>
      <c r="D245" s="117" t="s">
        <v>189</v>
      </c>
      <c r="E245" s="164" t="s">
        <v>266</v>
      </c>
      <c r="F245" s="86" t="s">
        <v>335</v>
      </c>
      <c r="G245" s="164" t="s">
        <v>390</v>
      </c>
      <c r="H245" s="164" t="s">
        <v>318</v>
      </c>
      <c r="I245" s="166"/>
      <c r="J245" s="167"/>
      <c r="K245" s="165"/>
      <c r="L245" s="165"/>
      <c r="M245" s="165"/>
      <c r="N245" s="165"/>
      <c r="O245" s="168"/>
      <c r="P245" s="12">
        <f t="shared" si="6"/>
        <v>0</v>
      </c>
      <c r="Q245" s="36">
        <f t="shared" si="7"/>
        <v>0</v>
      </c>
    </row>
    <row r="246" spans="1:17" ht="34.5" x14ac:dyDescent="0.25">
      <c r="A246" s="87">
        <v>239</v>
      </c>
      <c r="B246" s="86" t="s">
        <v>10</v>
      </c>
      <c r="C246" s="119"/>
      <c r="D246" s="117" t="s">
        <v>155</v>
      </c>
      <c r="E246" s="164" t="s">
        <v>266</v>
      </c>
      <c r="F246" s="86" t="s">
        <v>335</v>
      </c>
      <c r="G246" s="164">
        <v>153</v>
      </c>
      <c r="H246" s="164" t="s">
        <v>318</v>
      </c>
      <c r="I246" s="166"/>
      <c r="J246" s="167"/>
      <c r="K246" s="165"/>
      <c r="L246" s="165"/>
      <c r="M246" s="165"/>
      <c r="N246" s="165"/>
      <c r="O246" s="168"/>
      <c r="P246" s="12">
        <f t="shared" si="6"/>
        <v>0</v>
      </c>
      <c r="Q246" s="36">
        <f t="shared" si="7"/>
        <v>0</v>
      </c>
    </row>
    <row r="247" spans="1:17" ht="34.5" x14ac:dyDescent="0.25">
      <c r="A247" s="6">
        <v>240</v>
      </c>
      <c r="B247" s="86" t="s">
        <v>10</v>
      </c>
      <c r="C247" s="119"/>
      <c r="D247" s="117" t="s">
        <v>190</v>
      </c>
      <c r="E247" s="164" t="s">
        <v>266</v>
      </c>
      <c r="F247" s="86" t="s">
        <v>335</v>
      </c>
      <c r="G247" s="164">
        <v>154</v>
      </c>
      <c r="H247" s="164" t="s">
        <v>318</v>
      </c>
      <c r="I247" s="166"/>
      <c r="J247" s="167"/>
      <c r="K247" s="165"/>
      <c r="L247" s="165"/>
      <c r="M247" s="165"/>
      <c r="N247" s="165"/>
      <c r="O247" s="168"/>
      <c r="P247" s="12">
        <f t="shared" si="6"/>
        <v>0</v>
      </c>
      <c r="Q247" s="36">
        <f t="shared" si="7"/>
        <v>0</v>
      </c>
    </row>
    <row r="248" spans="1:17" ht="23.25" x14ac:dyDescent="0.25">
      <c r="A248" s="6">
        <v>241</v>
      </c>
      <c r="B248" s="86" t="s">
        <v>43</v>
      </c>
      <c r="C248" s="119"/>
      <c r="D248" s="117" t="s">
        <v>192</v>
      </c>
      <c r="E248" s="164" t="s">
        <v>191</v>
      </c>
      <c r="F248" s="86" t="s">
        <v>335</v>
      </c>
      <c r="G248" s="164">
        <v>159</v>
      </c>
      <c r="H248" s="164" t="s">
        <v>319</v>
      </c>
      <c r="I248" s="166"/>
      <c r="J248" s="167"/>
      <c r="K248" s="165"/>
      <c r="L248" s="165"/>
      <c r="M248" s="165"/>
      <c r="N248" s="165"/>
      <c r="O248" s="168"/>
      <c r="P248" s="12">
        <f t="shared" si="6"/>
        <v>0</v>
      </c>
      <c r="Q248" s="36">
        <f t="shared" si="7"/>
        <v>0</v>
      </c>
    </row>
    <row r="249" spans="1:17" ht="30.75" customHeight="1" x14ac:dyDescent="0.25">
      <c r="A249" s="87">
        <v>242</v>
      </c>
      <c r="B249" s="86" t="s">
        <v>43</v>
      </c>
      <c r="C249" s="119"/>
      <c r="D249" s="117" t="s">
        <v>193</v>
      </c>
      <c r="E249" s="164" t="s">
        <v>191</v>
      </c>
      <c r="F249" s="86" t="s">
        <v>335</v>
      </c>
      <c r="G249" s="164">
        <v>140</v>
      </c>
      <c r="H249" s="164" t="s">
        <v>319</v>
      </c>
      <c r="I249" s="166"/>
      <c r="J249" s="167"/>
      <c r="K249" s="165"/>
      <c r="L249" s="165"/>
      <c r="M249" s="165"/>
      <c r="N249" s="165"/>
      <c r="O249" s="168"/>
      <c r="P249" s="12">
        <f t="shared" si="6"/>
        <v>0</v>
      </c>
      <c r="Q249" s="36">
        <f t="shared" si="7"/>
        <v>0</v>
      </c>
    </row>
    <row r="250" spans="1:17" ht="45.75" x14ac:dyDescent="0.25">
      <c r="A250" s="6">
        <v>243</v>
      </c>
      <c r="B250" s="86" t="s">
        <v>43</v>
      </c>
      <c r="C250" s="119"/>
      <c r="D250" s="117" t="s">
        <v>195</v>
      </c>
      <c r="E250" s="164" t="s">
        <v>194</v>
      </c>
      <c r="F250" s="86" t="s">
        <v>335</v>
      </c>
      <c r="G250" s="164" t="s">
        <v>391</v>
      </c>
      <c r="H250" s="164" t="s">
        <v>320</v>
      </c>
      <c r="I250" s="166"/>
      <c r="J250" s="167"/>
      <c r="K250" s="165"/>
      <c r="L250" s="165"/>
      <c r="M250" s="165"/>
      <c r="N250" s="165"/>
      <c r="O250" s="168"/>
      <c r="P250" s="12">
        <f t="shared" si="6"/>
        <v>0</v>
      </c>
      <c r="Q250" s="36">
        <f t="shared" si="7"/>
        <v>0</v>
      </c>
    </row>
    <row r="251" spans="1:17" ht="33.75" customHeight="1" x14ac:dyDescent="0.25">
      <c r="A251" s="6">
        <v>244</v>
      </c>
      <c r="B251" s="86" t="s">
        <v>43</v>
      </c>
      <c r="C251" s="119"/>
      <c r="D251" s="117" t="s">
        <v>196</v>
      </c>
      <c r="E251" s="164" t="s">
        <v>267</v>
      </c>
      <c r="F251" s="86" t="s">
        <v>335</v>
      </c>
      <c r="G251" s="164">
        <v>155</v>
      </c>
      <c r="H251" s="164" t="s">
        <v>321</v>
      </c>
      <c r="I251" s="166"/>
      <c r="J251" s="167"/>
      <c r="K251" s="165"/>
      <c r="L251" s="165"/>
      <c r="M251" s="165"/>
      <c r="N251" s="165"/>
      <c r="O251" s="168"/>
      <c r="P251" s="12">
        <f t="shared" si="6"/>
        <v>0</v>
      </c>
      <c r="Q251" s="36">
        <f t="shared" si="7"/>
        <v>0</v>
      </c>
    </row>
    <row r="252" spans="1:17" ht="23.25" x14ac:dyDescent="0.25">
      <c r="A252" s="87">
        <v>245</v>
      </c>
      <c r="B252" s="86" t="s">
        <v>43</v>
      </c>
      <c r="C252" s="119"/>
      <c r="D252" s="117" t="s">
        <v>197</v>
      </c>
      <c r="E252" s="164" t="s">
        <v>267</v>
      </c>
      <c r="F252" s="86" t="s">
        <v>335</v>
      </c>
      <c r="G252" s="164">
        <v>148</v>
      </c>
      <c r="H252" s="164" t="s">
        <v>321</v>
      </c>
      <c r="I252" s="166"/>
      <c r="J252" s="167"/>
      <c r="K252" s="165"/>
      <c r="L252" s="165"/>
      <c r="M252" s="165"/>
      <c r="N252" s="165"/>
      <c r="O252" s="168"/>
      <c r="P252" s="12">
        <f t="shared" si="6"/>
        <v>0</v>
      </c>
      <c r="Q252" s="36">
        <f t="shared" si="7"/>
        <v>0</v>
      </c>
    </row>
    <row r="253" spans="1:17" ht="33.75" customHeight="1" x14ac:dyDescent="0.25">
      <c r="A253" s="6">
        <v>246</v>
      </c>
      <c r="B253" s="86" t="s">
        <v>43</v>
      </c>
      <c r="C253" s="119"/>
      <c r="D253" s="117" t="s">
        <v>196</v>
      </c>
      <c r="E253" s="164" t="s">
        <v>268</v>
      </c>
      <c r="F253" s="86" t="s">
        <v>335</v>
      </c>
      <c r="G253" s="164">
        <v>156</v>
      </c>
      <c r="H253" s="164" t="s">
        <v>322</v>
      </c>
      <c r="I253" s="166"/>
      <c r="J253" s="167"/>
      <c r="K253" s="165"/>
      <c r="L253" s="165"/>
      <c r="M253" s="165"/>
      <c r="N253" s="165"/>
      <c r="O253" s="168"/>
      <c r="P253" s="12">
        <f t="shared" si="6"/>
        <v>0</v>
      </c>
      <c r="Q253" s="36">
        <f t="shared" si="7"/>
        <v>0</v>
      </c>
    </row>
    <row r="254" spans="1:17" ht="23.25" x14ac:dyDescent="0.25">
      <c r="A254" s="6">
        <v>247</v>
      </c>
      <c r="B254" s="86" t="s">
        <v>43</v>
      </c>
      <c r="C254" s="119"/>
      <c r="D254" s="117" t="s">
        <v>197</v>
      </c>
      <c r="E254" s="164" t="s">
        <v>268</v>
      </c>
      <c r="F254" s="86" t="s">
        <v>335</v>
      </c>
      <c r="G254" s="164">
        <v>157</v>
      </c>
      <c r="H254" s="164" t="s">
        <v>322</v>
      </c>
      <c r="I254" s="166"/>
      <c r="J254" s="167"/>
      <c r="K254" s="165"/>
      <c r="L254" s="165"/>
      <c r="M254" s="165"/>
      <c r="N254" s="165"/>
      <c r="O254" s="168"/>
      <c r="P254" s="12">
        <f t="shared" si="6"/>
        <v>0</v>
      </c>
      <c r="Q254" s="36">
        <f t="shared" si="7"/>
        <v>0</v>
      </c>
    </row>
    <row r="255" spans="1:17" x14ac:dyDescent="0.25">
      <c r="A255" s="8"/>
      <c r="B255" s="1"/>
      <c r="C255" s="10"/>
      <c r="D255" s="15"/>
      <c r="E255" s="8"/>
      <c r="F255" s="1"/>
      <c r="G255" s="8"/>
      <c r="H255" s="38" t="s">
        <v>394</v>
      </c>
      <c r="I255" s="8"/>
      <c r="J255" s="8"/>
      <c r="K255" s="8"/>
      <c r="L255" s="8"/>
      <c r="M255" s="8"/>
      <c r="N255" s="8"/>
      <c r="O255" s="8"/>
      <c r="P255" s="8">
        <f>SUM(P8:P254)</f>
        <v>2</v>
      </c>
      <c r="Q255" s="37">
        <f>SUM(Q8:Q254)</f>
        <v>0</v>
      </c>
    </row>
    <row r="256" spans="1:17" x14ac:dyDescent="0.25">
      <c r="A256" s="8"/>
      <c r="B256" s="1"/>
      <c r="C256" s="10"/>
      <c r="D256" s="15"/>
      <c r="E256" s="8"/>
      <c r="F256" s="1"/>
      <c r="G256" s="8"/>
      <c r="H256" s="4"/>
      <c r="I256" s="8"/>
      <c r="J256" s="8"/>
      <c r="K256" s="8"/>
      <c r="L256" s="8"/>
      <c r="M256" s="8"/>
      <c r="N256" s="8"/>
      <c r="O256" s="8"/>
      <c r="P256" s="8"/>
      <c r="Q256" s="23"/>
    </row>
    <row r="257" spans="1:17" x14ac:dyDescent="0.25">
      <c r="A257" s="8"/>
      <c r="B257" s="1"/>
      <c r="C257" s="10"/>
      <c r="D257" s="15"/>
      <c r="E257" s="8"/>
      <c r="F257" s="1"/>
      <c r="G257" s="8"/>
      <c r="H257" s="4"/>
      <c r="I257" s="8"/>
      <c r="J257" s="8"/>
      <c r="K257" s="8"/>
      <c r="L257" s="8"/>
      <c r="M257" s="8"/>
      <c r="N257" s="8"/>
      <c r="O257" s="8"/>
      <c r="P257" s="8"/>
      <c r="Q257" s="23" t="e">
        <f>#REF!*100/P255</f>
        <v>#REF!</v>
      </c>
    </row>
    <row r="258" spans="1:17" x14ac:dyDescent="0.25">
      <c r="A258" s="8"/>
      <c r="B258" s="1"/>
      <c r="C258" s="10"/>
      <c r="D258" s="15"/>
      <c r="E258" s="8"/>
      <c r="F258" s="1"/>
      <c r="G258" s="8"/>
      <c r="H258" s="4"/>
      <c r="I258" s="8"/>
      <c r="J258" s="8"/>
      <c r="K258" s="8"/>
      <c r="L258" s="8"/>
      <c r="M258" s="8"/>
      <c r="N258" s="8"/>
      <c r="O258" s="8"/>
      <c r="P258" s="8"/>
      <c r="Q258" s="23"/>
    </row>
    <row r="259" spans="1:17" x14ac:dyDescent="0.25">
      <c r="C259" s="10"/>
      <c r="D259" s="15"/>
      <c r="E259" s="8"/>
      <c r="F259" s="1"/>
      <c r="G259" s="26"/>
      <c r="H259" s="33"/>
      <c r="I259" s="26"/>
      <c r="J259" s="24"/>
      <c r="K259" s="24"/>
      <c r="L259" s="24"/>
      <c r="M259" s="24"/>
      <c r="N259" s="24"/>
      <c r="O259" s="24"/>
      <c r="P259" s="26"/>
      <c r="Q259" s="23"/>
    </row>
    <row r="260" spans="1:17" x14ac:dyDescent="0.25">
      <c r="C260" s="10"/>
      <c r="D260" s="15"/>
      <c r="E260" s="8"/>
      <c r="F260" s="1"/>
      <c r="G260" s="26"/>
      <c r="H260" s="33"/>
      <c r="I260" s="26"/>
      <c r="J260" s="24"/>
      <c r="K260" s="24"/>
      <c r="L260" s="24"/>
      <c r="M260" s="24"/>
      <c r="N260" s="24"/>
      <c r="O260" s="24"/>
      <c r="P260" s="26"/>
      <c r="Q260" s="23"/>
    </row>
    <row r="261" spans="1:17" x14ac:dyDescent="0.25">
      <c r="C261" s="10"/>
      <c r="D261" s="15"/>
      <c r="E261" s="8"/>
      <c r="F261" s="1"/>
      <c r="G261" s="26"/>
      <c r="H261" s="33"/>
      <c r="I261" s="26"/>
      <c r="J261" s="24"/>
      <c r="K261" s="24"/>
      <c r="L261" s="24"/>
      <c r="M261" s="24"/>
      <c r="N261" s="24"/>
      <c r="O261" s="24"/>
      <c r="P261" s="26"/>
      <c r="Q261" s="23"/>
    </row>
    <row r="262" spans="1:17" x14ac:dyDescent="0.25">
      <c r="C262" s="10"/>
      <c r="D262" s="15"/>
      <c r="E262" s="8"/>
      <c r="F262" s="1"/>
      <c r="G262" s="26"/>
      <c r="H262" s="33"/>
      <c r="I262" s="26"/>
      <c r="J262" s="24"/>
      <c r="K262" s="24"/>
      <c r="L262" s="24"/>
      <c r="M262" s="24"/>
      <c r="N262" s="24"/>
      <c r="O262" s="24"/>
      <c r="P262" s="26"/>
      <c r="Q262" s="23"/>
    </row>
    <row r="263" spans="1:17" x14ac:dyDescent="0.25">
      <c r="C263" s="10"/>
      <c r="D263" s="15"/>
      <c r="E263" s="8"/>
      <c r="F263" s="1"/>
      <c r="J263" s="17"/>
      <c r="O263" s="17"/>
      <c r="Q263" s="23"/>
    </row>
    <row r="264" spans="1:17" x14ac:dyDescent="0.25">
      <c r="C264" s="10"/>
      <c r="D264" s="15"/>
      <c r="E264" s="8"/>
      <c r="F264" s="1"/>
      <c r="J264" s="17"/>
      <c r="O264" s="17"/>
      <c r="Q264" s="23"/>
    </row>
    <row r="265" spans="1:17" x14ac:dyDescent="0.25">
      <c r="C265" s="10"/>
      <c r="D265" s="15"/>
      <c r="E265" s="8"/>
      <c r="F265" s="1"/>
      <c r="J265" s="17"/>
      <c r="O265" s="17"/>
      <c r="Q265" s="23"/>
    </row>
    <row r="266" spans="1:17" x14ac:dyDescent="0.25">
      <c r="C266" s="10"/>
      <c r="D266" s="15"/>
      <c r="E266" s="8"/>
      <c r="F266" s="1"/>
      <c r="J266" s="17"/>
      <c r="O266" s="17"/>
      <c r="Q266" s="23"/>
    </row>
    <row r="267" spans="1:17" x14ac:dyDescent="0.25">
      <c r="C267" s="10"/>
      <c r="D267" s="15"/>
      <c r="E267" s="8"/>
      <c r="F267" s="1"/>
      <c r="J267" s="17"/>
      <c r="O267" s="17"/>
      <c r="Q267" s="23"/>
    </row>
    <row r="268" spans="1:17" x14ac:dyDescent="0.25">
      <c r="C268" s="10"/>
      <c r="D268" s="15"/>
      <c r="E268" s="26"/>
      <c r="F268" s="1"/>
      <c r="J268" s="17"/>
      <c r="O268" s="17"/>
      <c r="Q268" s="23"/>
    </row>
    <row r="269" spans="1:17" x14ac:dyDescent="0.25">
      <c r="C269" s="10"/>
      <c r="D269" s="15"/>
      <c r="E269" s="26"/>
      <c r="F269" s="1"/>
      <c r="J269" s="17"/>
      <c r="O269" s="17"/>
      <c r="Q269" s="23"/>
    </row>
    <row r="270" spans="1:17" x14ac:dyDescent="0.25">
      <c r="C270" s="10"/>
      <c r="D270" s="15"/>
      <c r="E270" s="26"/>
      <c r="F270" s="1"/>
      <c r="J270" s="17"/>
      <c r="O270" s="17"/>
      <c r="Q270" s="23"/>
    </row>
    <row r="271" spans="1:17" x14ac:dyDescent="0.25">
      <c r="C271" s="10"/>
      <c r="D271" s="15"/>
      <c r="E271" s="26"/>
      <c r="F271" s="1"/>
      <c r="J271" s="17"/>
      <c r="O271" s="17"/>
      <c r="Q271" s="23"/>
    </row>
    <row r="272" spans="1:17" x14ac:dyDescent="0.25">
      <c r="C272" s="10"/>
      <c r="D272" s="15"/>
      <c r="F272" s="1"/>
      <c r="J272" s="17"/>
      <c r="O272" s="17"/>
      <c r="Q272" s="23"/>
    </row>
    <row r="273" spans="3:17" x14ac:dyDescent="0.25">
      <c r="C273" s="10"/>
      <c r="D273" s="15"/>
      <c r="F273" s="1"/>
      <c r="J273" s="17"/>
      <c r="O273" s="17"/>
      <c r="Q273" s="23"/>
    </row>
    <row r="274" spans="3:17" x14ac:dyDescent="0.25">
      <c r="F274" s="1"/>
      <c r="J274" s="17"/>
      <c r="O274" s="17"/>
      <c r="Q274" s="23"/>
    </row>
    <row r="275" spans="3:17" x14ac:dyDescent="0.25">
      <c r="F275" s="1"/>
      <c r="J275" s="17"/>
      <c r="O275" s="17"/>
      <c r="Q275" s="23"/>
    </row>
    <row r="276" spans="3:17" x14ac:dyDescent="0.25">
      <c r="F276" s="1"/>
      <c r="J276" s="17"/>
      <c r="O276" s="17"/>
      <c r="Q276" s="23"/>
    </row>
    <row r="277" spans="3:17" x14ac:dyDescent="0.25">
      <c r="F277" s="1"/>
      <c r="J277" s="17"/>
      <c r="O277" s="17"/>
      <c r="Q277" s="23"/>
    </row>
    <row r="278" spans="3:17" x14ac:dyDescent="0.25">
      <c r="F278" s="1"/>
      <c r="J278" s="17"/>
      <c r="O278" s="17"/>
      <c r="Q278" s="23"/>
    </row>
    <row r="279" spans="3:17" x14ac:dyDescent="0.25">
      <c r="F279" s="1"/>
      <c r="J279" s="17"/>
      <c r="O279" s="17"/>
      <c r="Q279" s="23"/>
    </row>
    <row r="280" spans="3:17" x14ac:dyDescent="0.25">
      <c r="F280" s="1"/>
      <c r="J280" s="17"/>
      <c r="O280" s="17"/>
      <c r="Q280" s="23"/>
    </row>
    <row r="281" spans="3:17" x14ac:dyDescent="0.25">
      <c r="F281" s="1"/>
      <c r="J281" s="17"/>
      <c r="O281" s="17"/>
      <c r="Q281" s="23"/>
    </row>
    <row r="282" spans="3:17" x14ac:dyDescent="0.25">
      <c r="F282" s="1"/>
      <c r="J282" s="17"/>
      <c r="O282" s="17"/>
      <c r="Q282" s="23"/>
    </row>
    <row r="283" spans="3:17" x14ac:dyDescent="0.25">
      <c r="F283" s="1"/>
      <c r="J283" s="17"/>
      <c r="O283" s="17"/>
      <c r="Q283" s="23"/>
    </row>
    <row r="284" spans="3:17" x14ac:dyDescent="0.25">
      <c r="F284" s="1"/>
      <c r="J284" s="17"/>
      <c r="O284" s="17"/>
      <c r="Q284" s="23"/>
    </row>
    <row r="285" spans="3:17" x14ac:dyDescent="0.25">
      <c r="F285" s="1"/>
      <c r="J285" s="17"/>
      <c r="O285" s="17"/>
      <c r="Q285" s="23"/>
    </row>
    <row r="286" spans="3:17" x14ac:dyDescent="0.25">
      <c r="F286" s="1"/>
      <c r="J286" s="17"/>
      <c r="O286" s="17"/>
      <c r="Q286" s="23"/>
    </row>
    <row r="287" spans="3:17" x14ac:dyDescent="0.25">
      <c r="F287" s="1"/>
      <c r="J287" s="17"/>
      <c r="O287" s="17"/>
      <c r="Q287" s="23"/>
    </row>
    <row r="288" spans="3:17" x14ac:dyDescent="0.25">
      <c r="F288" s="1"/>
      <c r="J288" s="17"/>
      <c r="O288" s="17"/>
      <c r="Q288" s="23"/>
    </row>
    <row r="289" spans="6:17" x14ac:dyDescent="0.25">
      <c r="F289" s="1"/>
      <c r="J289" s="17"/>
      <c r="O289" s="17"/>
      <c r="Q289" s="23"/>
    </row>
    <row r="290" spans="6:17" x14ac:dyDescent="0.25">
      <c r="F290" s="1"/>
      <c r="J290" s="17"/>
      <c r="O290" s="17"/>
      <c r="Q290" s="23"/>
    </row>
    <row r="291" spans="6:17" x14ac:dyDescent="0.25">
      <c r="F291" s="1"/>
      <c r="J291" s="17"/>
      <c r="O291" s="17"/>
      <c r="Q291" s="23"/>
    </row>
    <row r="292" spans="6:17" x14ac:dyDescent="0.25">
      <c r="F292" s="1"/>
      <c r="J292" s="17"/>
      <c r="O292" s="17"/>
      <c r="Q292" s="23"/>
    </row>
    <row r="293" spans="6:17" x14ac:dyDescent="0.25">
      <c r="F293" s="1"/>
      <c r="J293" s="17"/>
      <c r="O293" s="17"/>
      <c r="Q293" s="23"/>
    </row>
    <row r="294" spans="6:17" x14ac:dyDescent="0.25">
      <c r="F294" s="1"/>
      <c r="J294" s="17"/>
      <c r="O294" s="17"/>
      <c r="Q294" s="23"/>
    </row>
    <row r="295" spans="6:17" x14ac:dyDescent="0.25">
      <c r="F295" s="1"/>
      <c r="J295" s="17"/>
      <c r="O295" s="17"/>
      <c r="Q295" s="23"/>
    </row>
    <row r="296" spans="6:17" x14ac:dyDescent="0.25">
      <c r="F296" s="1"/>
      <c r="J296" s="17"/>
      <c r="O296" s="17"/>
      <c r="Q296" s="23"/>
    </row>
    <row r="297" spans="6:17" x14ac:dyDescent="0.25">
      <c r="F297" s="1"/>
      <c r="J297" s="17"/>
      <c r="O297" s="17"/>
      <c r="Q297" s="23"/>
    </row>
    <row r="298" spans="6:17" x14ac:dyDescent="0.25">
      <c r="F298" s="1"/>
      <c r="J298" s="17"/>
      <c r="O298" s="17"/>
      <c r="Q298" s="23"/>
    </row>
    <row r="299" spans="6:17" x14ac:dyDescent="0.25">
      <c r="F299" s="1"/>
      <c r="J299" s="17"/>
      <c r="O299" s="17"/>
      <c r="Q299" s="23"/>
    </row>
    <row r="300" spans="6:17" x14ac:dyDescent="0.25">
      <c r="F300" s="1"/>
      <c r="J300" s="17"/>
      <c r="O300" s="17"/>
      <c r="Q300" s="23"/>
    </row>
    <row r="301" spans="6:17" x14ac:dyDescent="0.25">
      <c r="F301" s="1"/>
      <c r="J301" s="17"/>
      <c r="O301" s="17"/>
      <c r="Q301" s="23"/>
    </row>
    <row r="302" spans="6:17" x14ac:dyDescent="0.25">
      <c r="F302" s="1"/>
      <c r="J302" s="17"/>
      <c r="O302" s="17"/>
      <c r="Q302" s="23"/>
    </row>
    <row r="303" spans="6:17" x14ac:dyDescent="0.25">
      <c r="F303" s="1"/>
      <c r="J303" s="17"/>
      <c r="O303" s="17"/>
      <c r="Q303" s="23"/>
    </row>
    <row r="304" spans="6:17" x14ac:dyDescent="0.25">
      <c r="F304" s="1"/>
      <c r="J304" s="17"/>
      <c r="O304" s="17"/>
      <c r="Q304" s="23"/>
    </row>
    <row r="305" spans="6:17" x14ac:dyDescent="0.25">
      <c r="F305" s="1"/>
      <c r="J305" s="17"/>
      <c r="O305" s="17"/>
      <c r="Q305" s="23"/>
    </row>
    <row r="306" spans="6:17" x14ac:dyDescent="0.25">
      <c r="F306" s="1"/>
      <c r="J306" s="17"/>
      <c r="O306" s="17"/>
      <c r="Q306" s="23"/>
    </row>
    <row r="307" spans="6:17" x14ac:dyDescent="0.25">
      <c r="F307" s="1"/>
      <c r="J307" s="17"/>
      <c r="O307" s="17"/>
      <c r="Q307" s="23"/>
    </row>
    <row r="308" spans="6:17" x14ac:dyDescent="0.25">
      <c r="F308" s="1"/>
      <c r="J308" s="17"/>
      <c r="O308" s="17"/>
      <c r="Q308" s="23"/>
    </row>
    <row r="309" spans="6:17" x14ac:dyDescent="0.25">
      <c r="F309" s="1"/>
      <c r="J309" s="17"/>
      <c r="O309" s="17"/>
      <c r="Q309" s="23"/>
    </row>
    <row r="310" spans="6:17" x14ac:dyDescent="0.25">
      <c r="F310" s="1"/>
      <c r="J310" s="17"/>
      <c r="O310" s="17"/>
      <c r="Q310" s="23"/>
    </row>
    <row r="311" spans="6:17" x14ac:dyDescent="0.25">
      <c r="F311" s="1"/>
      <c r="J311" s="17"/>
      <c r="O311" s="17"/>
      <c r="Q311" s="23"/>
    </row>
    <row r="312" spans="6:17" x14ac:dyDescent="0.25">
      <c r="F312" s="1"/>
      <c r="J312" s="17"/>
      <c r="O312" s="17"/>
      <c r="Q312" s="23"/>
    </row>
    <row r="313" spans="6:17" x14ac:dyDescent="0.25">
      <c r="F313" s="1"/>
      <c r="J313" s="17"/>
      <c r="O313" s="17"/>
      <c r="Q313" s="23"/>
    </row>
    <row r="314" spans="6:17" x14ac:dyDescent="0.25">
      <c r="F314" s="1"/>
      <c r="J314" s="17"/>
      <c r="O314" s="17"/>
      <c r="Q314" s="23"/>
    </row>
    <row r="315" spans="6:17" x14ac:dyDescent="0.25">
      <c r="F315" s="1"/>
      <c r="J315" s="17"/>
      <c r="O315" s="17"/>
      <c r="Q315" s="23"/>
    </row>
    <row r="316" spans="6:17" x14ac:dyDescent="0.25">
      <c r="F316" s="1"/>
      <c r="J316" s="17"/>
      <c r="O316" s="17"/>
      <c r="Q316" s="23"/>
    </row>
    <row r="317" spans="6:17" x14ac:dyDescent="0.25">
      <c r="F317" s="1"/>
      <c r="J317" s="17"/>
      <c r="O317" s="17"/>
      <c r="Q317" s="23"/>
    </row>
    <row r="318" spans="6:17" x14ac:dyDescent="0.25">
      <c r="F318" s="1"/>
      <c r="J318" s="17"/>
      <c r="O318" s="17"/>
      <c r="Q318" s="23"/>
    </row>
    <row r="319" spans="6:17" x14ac:dyDescent="0.25">
      <c r="F319" s="1"/>
      <c r="J319" s="17"/>
      <c r="O319" s="17"/>
      <c r="Q319" s="23"/>
    </row>
    <row r="320" spans="6:17" x14ac:dyDescent="0.25">
      <c r="F320" s="1"/>
      <c r="J320" s="17"/>
      <c r="O320" s="17"/>
      <c r="Q320" s="23"/>
    </row>
    <row r="321" spans="6:17" x14ac:dyDescent="0.25">
      <c r="F321" s="1"/>
      <c r="J321" s="17"/>
      <c r="O321" s="17"/>
      <c r="Q321" s="23"/>
    </row>
    <row r="322" spans="6:17" x14ac:dyDescent="0.25">
      <c r="F322" s="1"/>
      <c r="J322" s="17"/>
      <c r="O322" s="17"/>
      <c r="Q322" s="23"/>
    </row>
    <row r="323" spans="6:17" x14ac:dyDescent="0.25">
      <c r="F323" s="1"/>
      <c r="J323" s="17"/>
      <c r="O323" s="17"/>
      <c r="Q323" s="23"/>
    </row>
    <row r="324" spans="6:17" x14ac:dyDescent="0.25">
      <c r="F324" s="1"/>
      <c r="J324" s="17"/>
      <c r="O324" s="17"/>
      <c r="Q324" s="23"/>
    </row>
    <row r="325" spans="6:17" x14ac:dyDescent="0.25">
      <c r="F325" s="1"/>
      <c r="J325" s="17"/>
      <c r="O325" s="17"/>
      <c r="Q325" s="23"/>
    </row>
    <row r="326" spans="6:17" x14ac:dyDescent="0.25">
      <c r="F326" s="1"/>
      <c r="J326" s="17"/>
      <c r="O326" s="17"/>
      <c r="Q326" s="23"/>
    </row>
    <row r="327" spans="6:17" x14ac:dyDescent="0.25">
      <c r="F327" s="1"/>
      <c r="J327" s="17"/>
      <c r="O327" s="17"/>
      <c r="Q327" s="23"/>
    </row>
    <row r="328" spans="6:17" x14ac:dyDescent="0.25">
      <c r="F328" s="1"/>
      <c r="J328" s="17"/>
      <c r="O328" s="17"/>
      <c r="Q328" s="23"/>
    </row>
    <row r="329" spans="6:17" x14ac:dyDescent="0.25">
      <c r="F329" s="1"/>
      <c r="J329" s="17"/>
      <c r="O329" s="17"/>
      <c r="Q329" s="23"/>
    </row>
    <row r="330" spans="6:17" x14ac:dyDescent="0.25">
      <c r="F330" s="1"/>
      <c r="J330" s="17"/>
      <c r="O330" s="17"/>
      <c r="Q330" s="23"/>
    </row>
    <row r="331" spans="6:17" x14ac:dyDescent="0.25">
      <c r="F331" s="1"/>
      <c r="J331" s="17"/>
      <c r="O331" s="17"/>
      <c r="Q331" s="23"/>
    </row>
    <row r="332" spans="6:17" x14ac:dyDescent="0.25">
      <c r="J332" s="17"/>
      <c r="O332" s="17"/>
      <c r="Q332" s="23"/>
    </row>
    <row r="333" spans="6:17" x14ac:dyDescent="0.25">
      <c r="J333" s="17"/>
      <c r="O333" s="17"/>
      <c r="Q333" s="23"/>
    </row>
    <row r="334" spans="6:17" x14ac:dyDescent="0.25">
      <c r="J334" s="17"/>
      <c r="O334" s="17"/>
      <c r="Q334" s="23"/>
    </row>
    <row r="335" spans="6:17" x14ac:dyDescent="0.25">
      <c r="J335" s="17"/>
      <c r="O335" s="17"/>
      <c r="Q335" s="23"/>
    </row>
    <row r="336" spans="6:17" x14ac:dyDescent="0.25">
      <c r="J336" s="17"/>
      <c r="O336" s="17"/>
      <c r="Q336" s="23"/>
    </row>
    <row r="337" spans="10:17" x14ac:dyDescent="0.25">
      <c r="J337" s="17"/>
      <c r="O337" s="17"/>
      <c r="Q337" s="23"/>
    </row>
    <row r="338" spans="10:17" x14ac:dyDescent="0.25">
      <c r="J338" s="17"/>
      <c r="O338" s="17"/>
      <c r="Q338" s="23"/>
    </row>
    <row r="339" spans="10:17" x14ac:dyDescent="0.25">
      <c r="J339" s="17"/>
      <c r="O339" s="17"/>
      <c r="Q339" s="23"/>
    </row>
    <row r="340" spans="10:17" x14ac:dyDescent="0.25">
      <c r="J340" s="17"/>
      <c r="O340" s="17"/>
      <c r="Q340" s="23"/>
    </row>
    <row r="341" spans="10:17" x14ac:dyDescent="0.25">
      <c r="J341" s="17"/>
      <c r="O341" s="17"/>
      <c r="Q341" s="23"/>
    </row>
    <row r="342" spans="10:17" x14ac:dyDescent="0.25">
      <c r="J342" s="17"/>
      <c r="O342" s="17"/>
      <c r="Q342" s="23"/>
    </row>
    <row r="343" spans="10:17" x14ac:dyDescent="0.25">
      <c r="J343" s="17"/>
      <c r="O343" s="17"/>
      <c r="Q343" s="23"/>
    </row>
    <row r="344" spans="10:17" x14ac:dyDescent="0.25">
      <c r="J344" s="17"/>
      <c r="O344" s="17"/>
      <c r="Q344" s="23"/>
    </row>
    <row r="345" spans="10:17" x14ac:dyDescent="0.25">
      <c r="J345" s="17"/>
      <c r="O345" s="17"/>
      <c r="Q345" s="23"/>
    </row>
    <row r="346" spans="10:17" x14ac:dyDescent="0.25">
      <c r="J346" s="17"/>
      <c r="O346" s="17"/>
      <c r="Q346" s="23"/>
    </row>
    <row r="347" spans="10:17" x14ac:dyDescent="0.25">
      <c r="J347" s="17"/>
      <c r="O347" s="17"/>
      <c r="Q347" s="23"/>
    </row>
    <row r="348" spans="10:17" x14ac:dyDescent="0.25">
      <c r="J348" s="17"/>
      <c r="O348" s="17"/>
      <c r="Q348" s="23"/>
    </row>
    <row r="349" spans="10:17" x14ac:dyDescent="0.25">
      <c r="J349" s="17"/>
      <c r="O349" s="17"/>
      <c r="Q349" s="23"/>
    </row>
    <row r="350" spans="10:17" x14ac:dyDescent="0.25">
      <c r="J350" s="17"/>
      <c r="O350" s="17"/>
      <c r="Q350" s="23"/>
    </row>
    <row r="351" spans="10:17" x14ac:dyDescent="0.25">
      <c r="J351" s="17"/>
      <c r="O351" s="17"/>
      <c r="Q351" s="23"/>
    </row>
    <row r="352" spans="10:17" x14ac:dyDescent="0.25">
      <c r="J352" s="17"/>
      <c r="O352" s="17"/>
      <c r="Q352" s="23"/>
    </row>
    <row r="353" spans="10:17" x14ac:dyDescent="0.25">
      <c r="J353" s="17"/>
      <c r="O353" s="17"/>
      <c r="Q353" s="23"/>
    </row>
    <row r="354" spans="10:17" x14ac:dyDescent="0.25">
      <c r="J354" s="17"/>
      <c r="O354" s="17"/>
      <c r="Q354" s="23"/>
    </row>
    <row r="355" spans="10:17" x14ac:dyDescent="0.25">
      <c r="J355" s="17"/>
      <c r="O355" s="17"/>
      <c r="Q355" s="23"/>
    </row>
    <row r="356" spans="10:17" x14ac:dyDescent="0.25">
      <c r="J356" s="17"/>
      <c r="O356" s="17"/>
      <c r="Q356" s="23"/>
    </row>
    <row r="357" spans="10:17" x14ac:dyDescent="0.25">
      <c r="J357" s="17"/>
      <c r="O357" s="17"/>
      <c r="Q357" s="23"/>
    </row>
    <row r="358" spans="10:17" x14ac:dyDescent="0.25">
      <c r="J358" s="17"/>
      <c r="O358" s="17"/>
      <c r="Q358" s="23"/>
    </row>
    <row r="359" spans="10:17" x14ac:dyDescent="0.25">
      <c r="J359" s="17"/>
      <c r="O359" s="17"/>
      <c r="Q359" s="23"/>
    </row>
    <row r="360" spans="10:17" x14ac:dyDescent="0.25">
      <c r="J360" s="17"/>
      <c r="O360" s="17"/>
      <c r="Q360" s="23"/>
    </row>
    <row r="361" spans="10:17" x14ac:dyDescent="0.25">
      <c r="J361" s="17"/>
      <c r="O361" s="17"/>
      <c r="Q361" s="23"/>
    </row>
    <row r="362" spans="10:17" x14ac:dyDescent="0.25">
      <c r="J362" s="17"/>
      <c r="O362" s="17"/>
      <c r="Q362" s="23"/>
    </row>
    <row r="363" spans="10:17" x14ac:dyDescent="0.25">
      <c r="J363" s="17"/>
      <c r="O363" s="17"/>
      <c r="Q363" s="23"/>
    </row>
    <row r="364" spans="10:17" x14ac:dyDescent="0.25">
      <c r="J364" s="17"/>
      <c r="O364" s="17"/>
      <c r="Q364" s="23"/>
    </row>
    <row r="365" spans="10:17" x14ac:dyDescent="0.25">
      <c r="J365" s="17"/>
      <c r="O365" s="17"/>
      <c r="Q365" s="23"/>
    </row>
    <row r="366" spans="10:17" x14ac:dyDescent="0.25">
      <c r="J366" s="17"/>
      <c r="O366" s="17"/>
      <c r="Q366" s="23"/>
    </row>
    <row r="367" spans="10:17" x14ac:dyDescent="0.25">
      <c r="J367" s="17"/>
      <c r="O367" s="17"/>
      <c r="Q367" s="23"/>
    </row>
    <row r="368" spans="10:17" x14ac:dyDescent="0.25">
      <c r="J368" s="17"/>
      <c r="O368" s="17"/>
      <c r="Q368" s="23"/>
    </row>
    <row r="369" spans="10:17" x14ac:dyDescent="0.25">
      <c r="J369" s="17"/>
      <c r="O369" s="17"/>
      <c r="Q369" s="23"/>
    </row>
    <row r="370" spans="10:17" x14ac:dyDescent="0.25">
      <c r="J370" s="17"/>
      <c r="O370" s="17"/>
      <c r="Q370" s="23"/>
    </row>
    <row r="371" spans="10:17" x14ac:dyDescent="0.25">
      <c r="J371" s="17"/>
      <c r="O371" s="17"/>
      <c r="Q371" s="23"/>
    </row>
    <row r="372" spans="10:17" x14ac:dyDescent="0.25">
      <c r="J372" s="17"/>
      <c r="O372" s="17"/>
      <c r="Q372" s="23"/>
    </row>
    <row r="373" spans="10:17" x14ac:dyDescent="0.25">
      <c r="J373" s="17"/>
      <c r="O373" s="17"/>
      <c r="Q373" s="23"/>
    </row>
    <row r="374" spans="10:17" x14ac:dyDescent="0.25">
      <c r="J374" s="17"/>
      <c r="O374" s="17"/>
      <c r="Q374" s="23"/>
    </row>
    <row r="375" spans="10:17" x14ac:dyDescent="0.25">
      <c r="J375" s="17"/>
      <c r="O375" s="17"/>
      <c r="Q375" s="23"/>
    </row>
    <row r="376" spans="10:17" x14ac:dyDescent="0.25">
      <c r="J376" s="17"/>
      <c r="O376" s="17"/>
      <c r="Q376" s="23"/>
    </row>
    <row r="377" spans="10:17" x14ac:dyDescent="0.25">
      <c r="J377" s="17"/>
      <c r="O377" s="17"/>
      <c r="Q377" s="23"/>
    </row>
    <row r="378" spans="10:17" x14ac:dyDescent="0.25">
      <c r="J378" s="17"/>
      <c r="O378" s="17"/>
      <c r="Q378" s="23"/>
    </row>
    <row r="379" spans="10:17" x14ac:dyDescent="0.25">
      <c r="J379" s="17"/>
      <c r="O379" s="17"/>
      <c r="Q379" s="23"/>
    </row>
    <row r="380" spans="10:17" x14ac:dyDescent="0.25">
      <c r="J380" s="17"/>
      <c r="O380" s="17"/>
      <c r="Q380" s="23"/>
    </row>
    <row r="381" spans="10:17" x14ac:dyDescent="0.25">
      <c r="J381" s="17"/>
      <c r="O381" s="17"/>
      <c r="Q381" s="23"/>
    </row>
    <row r="382" spans="10:17" x14ac:dyDescent="0.25">
      <c r="J382" s="17"/>
      <c r="O382" s="17"/>
      <c r="Q382" s="23"/>
    </row>
    <row r="383" spans="10:17" x14ac:dyDescent="0.25">
      <c r="J383" s="17"/>
      <c r="O383" s="17"/>
      <c r="Q383" s="23"/>
    </row>
    <row r="384" spans="10:17" x14ac:dyDescent="0.25">
      <c r="J384" s="17"/>
      <c r="O384" s="17"/>
      <c r="Q384" s="23"/>
    </row>
    <row r="385" spans="10:17" x14ac:dyDescent="0.25">
      <c r="J385" s="17"/>
      <c r="O385" s="17"/>
      <c r="Q385" s="23"/>
    </row>
    <row r="386" spans="10:17" x14ac:dyDescent="0.25">
      <c r="J386" s="17"/>
      <c r="O386" s="17"/>
      <c r="Q386" s="23"/>
    </row>
    <row r="387" spans="10:17" x14ac:dyDescent="0.25">
      <c r="J387" s="17"/>
      <c r="O387" s="17"/>
      <c r="Q387" s="23"/>
    </row>
    <row r="388" spans="10:17" x14ac:dyDescent="0.25">
      <c r="J388" s="17"/>
      <c r="O388" s="17"/>
      <c r="Q388" s="23"/>
    </row>
    <row r="389" spans="10:17" x14ac:dyDescent="0.25">
      <c r="J389" s="17"/>
      <c r="O389" s="17"/>
      <c r="Q389" s="23"/>
    </row>
    <row r="390" spans="10:17" x14ac:dyDescent="0.25">
      <c r="J390" s="17"/>
      <c r="O390" s="17"/>
      <c r="Q390" s="23"/>
    </row>
    <row r="391" spans="10:17" x14ac:dyDescent="0.25">
      <c r="J391" s="17"/>
      <c r="O391" s="17"/>
      <c r="Q391" s="23"/>
    </row>
    <row r="392" spans="10:17" x14ac:dyDescent="0.25">
      <c r="J392" s="17"/>
      <c r="O392" s="17"/>
      <c r="Q392" s="23"/>
    </row>
    <row r="393" spans="10:17" x14ac:dyDescent="0.25">
      <c r="J393" s="17"/>
      <c r="O393" s="17"/>
      <c r="Q393" s="23"/>
    </row>
    <row r="394" spans="10:17" x14ac:dyDescent="0.25">
      <c r="J394" s="17"/>
      <c r="O394" s="17"/>
      <c r="Q394" s="23"/>
    </row>
    <row r="395" spans="10:17" x14ac:dyDescent="0.25">
      <c r="J395" s="17"/>
      <c r="O395" s="17"/>
      <c r="Q395" s="23"/>
    </row>
    <row r="396" spans="10:17" x14ac:dyDescent="0.25">
      <c r="J396" s="17"/>
      <c r="O396" s="17"/>
      <c r="Q396" s="23"/>
    </row>
    <row r="397" spans="10:17" x14ac:dyDescent="0.25">
      <c r="J397" s="17"/>
      <c r="O397" s="17"/>
      <c r="Q397" s="23"/>
    </row>
    <row r="398" spans="10:17" x14ac:dyDescent="0.25">
      <c r="J398" s="17"/>
      <c r="O398" s="17"/>
      <c r="Q398" s="23"/>
    </row>
    <row r="399" spans="10:17" x14ac:dyDescent="0.25">
      <c r="J399" s="17"/>
      <c r="O399" s="17"/>
      <c r="Q399" s="23"/>
    </row>
    <row r="400" spans="10:17" x14ac:dyDescent="0.25">
      <c r="J400" s="17"/>
      <c r="O400" s="17"/>
      <c r="Q400" s="23"/>
    </row>
    <row r="401" spans="10:17" x14ac:dyDescent="0.25">
      <c r="J401" s="17"/>
      <c r="O401" s="17"/>
      <c r="Q401" s="23"/>
    </row>
    <row r="402" spans="10:17" x14ac:dyDescent="0.25">
      <c r="J402" s="17"/>
      <c r="O402" s="17"/>
      <c r="Q402" s="23"/>
    </row>
    <row r="403" spans="10:17" x14ac:dyDescent="0.25">
      <c r="J403" s="17"/>
      <c r="O403" s="17"/>
      <c r="Q403" s="23"/>
    </row>
    <row r="404" spans="10:17" x14ac:dyDescent="0.25">
      <c r="J404" s="17"/>
      <c r="O404" s="17"/>
      <c r="Q404" s="23"/>
    </row>
    <row r="405" spans="10:17" x14ac:dyDescent="0.25">
      <c r="J405" s="17"/>
      <c r="O405" s="17"/>
      <c r="Q405" s="23"/>
    </row>
    <row r="406" spans="10:17" x14ac:dyDescent="0.25">
      <c r="J406" s="17"/>
      <c r="O406" s="17"/>
      <c r="Q406" s="23"/>
    </row>
    <row r="407" spans="10:17" x14ac:dyDescent="0.25">
      <c r="J407" s="17"/>
      <c r="O407" s="17"/>
      <c r="Q407" s="23"/>
    </row>
    <row r="408" spans="10:17" x14ac:dyDescent="0.25">
      <c r="J408" s="17"/>
      <c r="O408" s="17"/>
      <c r="Q408" s="23"/>
    </row>
    <row r="409" spans="10:17" x14ac:dyDescent="0.25">
      <c r="J409" s="17"/>
      <c r="O409" s="17"/>
      <c r="Q409" s="23"/>
    </row>
    <row r="410" spans="10:17" x14ac:dyDescent="0.25">
      <c r="J410" s="17"/>
      <c r="O410" s="17"/>
      <c r="Q410" s="23"/>
    </row>
    <row r="411" spans="10:17" x14ac:dyDescent="0.25">
      <c r="J411" s="17"/>
      <c r="O411" s="17"/>
      <c r="Q411" s="23"/>
    </row>
    <row r="412" spans="10:17" x14ac:dyDescent="0.25">
      <c r="J412" s="17"/>
      <c r="O412" s="17"/>
      <c r="Q412" s="23"/>
    </row>
    <row r="413" spans="10:17" x14ac:dyDescent="0.25">
      <c r="J413" s="17"/>
      <c r="O413" s="17"/>
      <c r="Q413" s="23"/>
    </row>
    <row r="414" spans="10:17" x14ac:dyDescent="0.25">
      <c r="J414" s="17"/>
      <c r="O414" s="17"/>
      <c r="Q414" s="23"/>
    </row>
    <row r="415" spans="10:17" x14ac:dyDescent="0.25">
      <c r="J415" s="17"/>
      <c r="O415" s="17"/>
      <c r="Q415" s="23"/>
    </row>
    <row r="416" spans="10:17" x14ac:dyDescent="0.25">
      <c r="J416" s="17"/>
      <c r="O416" s="17"/>
      <c r="Q416" s="23"/>
    </row>
    <row r="417" spans="10:17" x14ac:dyDescent="0.25">
      <c r="J417" s="17"/>
      <c r="O417" s="17"/>
      <c r="Q417" s="23"/>
    </row>
    <row r="418" spans="10:17" x14ac:dyDescent="0.25">
      <c r="J418" s="17"/>
      <c r="O418" s="17"/>
      <c r="Q418" s="23"/>
    </row>
    <row r="419" spans="10:17" x14ac:dyDescent="0.25">
      <c r="J419" s="17"/>
      <c r="O419" s="17"/>
      <c r="Q419" s="23"/>
    </row>
    <row r="420" spans="10:17" x14ac:dyDescent="0.25">
      <c r="J420" s="17"/>
      <c r="O420" s="17"/>
      <c r="Q420" s="23"/>
    </row>
    <row r="421" spans="10:17" x14ac:dyDescent="0.25">
      <c r="J421" s="17"/>
      <c r="O421" s="17"/>
      <c r="Q421" s="23"/>
    </row>
    <row r="422" spans="10:17" x14ac:dyDescent="0.25">
      <c r="J422" s="17"/>
      <c r="O422" s="17"/>
      <c r="Q422" s="23"/>
    </row>
    <row r="423" spans="10:17" x14ac:dyDescent="0.25">
      <c r="J423" s="17"/>
      <c r="O423" s="17"/>
      <c r="Q423" s="23"/>
    </row>
    <row r="424" spans="10:17" x14ac:dyDescent="0.25">
      <c r="J424" s="17"/>
      <c r="O424" s="17"/>
      <c r="Q424" s="23"/>
    </row>
    <row r="425" spans="10:17" x14ac:dyDescent="0.25">
      <c r="J425" s="17"/>
      <c r="O425" s="17"/>
      <c r="Q425" s="23"/>
    </row>
    <row r="426" spans="10:17" x14ac:dyDescent="0.25">
      <c r="J426" s="17"/>
      <c r="O426" s="17"/>
      <c r="Q426" s="23"/>
    </row>
    <row r="427" spans="10:17" x14ac:dyDescent="0.25">
      <c r="J427" s="17"/>
      <c r="O427" s="17"/>
      <c r="Q427" s="23"/>
    </row>
    <row r="428" spans="10:17" x14ac:dyDescent="0.25">
      <c r="J428" s="17"/>
      <c r="O428" s="17"/>
      <c r="Q428" s="23"/>
    </row>
    <row r="429" spans="10:17" x14ac:dyDescent="0.25">
      <c r="J429" s="17"/>
      <c r="O429" s="17"/>
      <c r="Q429" s="23"/>
    </row>
    <row r="430" spans="10:17" x14ac:dyDescent="0.25">
      <c r="J430" s="17"/>
      <c r="O430" s="17"/>
      <c r="Q430" s="23"/>
    </row>
    <row r="431" spans="10:17" x14ac:dyDescent="0.25">
      <c r="J431" s="17"/>
      <c r="O431" s="17"/>
      <c r="Q431" s="23"/>
    </row>
    <row r="432" spans="10:17" x14ac:dyDescent="0.25">
      <c r="J432" s="17"/>
      <c r="O432" s="17"/>
      <c r="Q432" s="23"/>
    </row>
    <row r="433" spans="10:17" x14ac:dyDescent="0.25">
      <c r="J433" s="17"/>
      <c r="O433" s="17"/>
      <c r="Q433" s="23"/>
    </row>
    <row r="434" spans="10:17" x14ac:dyDescent="0.25">
      <c r="O434" s="17"/>
      <c r="Q434" s="23"/>
    </row>
    <row r="435" spans="10:17" x14ac:dyDescent="0.25">
      <c r="O435" s="17"/>
      <c r="Q435" s="23"/>
    </row>
    <row r="436" spans="10:17" x14ac:dyDescent="0.25">
      <c r="O436" s="17"/>
      <c r="Q436" s="23"/>
    </row>
    <row r="437" spans="10:17" x14ac:dyDescent="0.25">
      <c r="O437" s="17"/>
      <c r="Q437" s="23"/>
    </row>
    <row r="438" spans="10:17" x14ac:dyDescent="0.25">
      <c r="O438" s="17"/>
      <c r="Q438" s="23"/>
    </row>
    <row r="439" spans="10:17" x14ac:dyDescent="0.25">
      <c r="O439" s="17"/>
      <c r="Q439" s="23"/>
    </row>
    <row r="440" spans="10:17" x14ac:dyDescent="0.25">
      <c r="O440" s="17"/>
      <c r="Q440" s="23"/>
    </row>
    <row r="441" spans="10:17" x14ac:dyDescent="0.25">
      <c r="O441" s="17"/>
      <c r="Q441" s="23"/>
    </row>
    <row r="442" spans="10:17" x14ac:dyDescent="0.25">
      <c r="O442" s="17"/>
      <c r="Q442" s="23"/>
    </row>
    <row r="443" spans="10:17" x14ac:dyDescent="0.25">
      <c r="O443" s="17"/>
      <c r="Q443" s="23"/>
    </row>
    <row r="444" spans="10:17" x14ac:dyDescent="0.25">
      <c r="O444" s="17"/>
      <c r="Q444" s="23"/>
    </row>
    <row r="445" spans="10:17" x14ac:dyDescent="0.25">
      <c r="O445" s="17"/>
      <c r="Q445" s="23"/>
    </row>
    <row r="446" spans="10:17" x14ac:dyDescent="0.25">
      <c r="O446" s="17"/>
      <c r="Q446" s="23"/>
    </row>
    <row r="447" spans="10:17" x14ac:dyDescent="0.25">
      <c r="O447" s="17"/>
      <c r="Q447" s="23"/>
    </row>
    <row r="448" spans="10:17" x14ac:dyDescent="0.25">
      <c r="O448" s="17"/>
      <c r="Q448" s="23"/>
    </row>
    <row r="449" spans="15:17" x14ac:dyDescent="0.25">
      <c r="O449" s="17"/>
      <c r="Q449" s="23"/>
    </row>
    <row r="450" spans="15:17" x14ac:dyDescent="0.25">
      <c r="O450" s="17"/>
      <c r="Q450" s="23"/>
    </row>
    <row r="451" spans="15:17" x14ac:dyDescent="0.25">
      <c r="O451" s="17"/>
      <c r="Q451" s="23"/>
    </row>
    <row r="452" spans="15:17" x14ac:dyDescent="0.25">
      <c r="O452" s="17"/>
      <c r="Q452" s="23"/>
    </row>
    <row r="453" spans="15:17" x14ac:dyDescent="0.25">
      <c r="O453" s="17"/>
      <c r="Q453" s="23"/>
    </row>
    <row r="454" spans="15:17" x14ac:dyDescent="0.25">
      <c r="O454" s="17"/>
      <c r="Q454" s="23"/>
    </row>
    <row r="455" spans="15:17" x14ac:dyDescent="0.25">
      <c r="O455" s="17"/>
      <c r="Q455" s="23"/>
    </row>
    <row r="456" spans="15:17" x14ac:dyDescent="0.25">
      <c r="O456" s="17"/>
      <c r="Q456" s="23"/>
    </row>
    <row r="457" spans="15:17" x14ac:dyDescent="0.25">
      <c r="O457" s="17"/>
      <c r="Q457" s="23"/>
    </row>
    <row r="458" spans="15:17" x14ac:dyDescent="0.25">
      <c r="O458" s="17"/>
      <c r="Q458" s="23"/>
    </row>
    <row r="459" spans="15:17" x14ac:dyDescent="0.25">
      <c r="O459" s="17"/>
      <c r="Q459" s="23"/>
    </row>
    <row r="460" spans="15:17" x14ac:dyDescent="0.25">
      <c r="O460" s="17"/>
      <c r="Q460" s="23"/>
    </row>
    <row r="461" spans="15:17" x14ac:dyDescent="0.25">
      <c r="O461" s="17"/>
      <c r="Q461" s="23"/>
    </row>
    <row r="462" spans="15:17" x14ac:dyDescent="0.25">
      <c r="O462" s="17"/>
      <c r="Q462" s="23"/>
    </row>
    <row r="463" spans="15:17" x14ac:dyDescent="0.25">
      <c r="O463" s="17"/>
      <c r="Q463" s="23"/>
    </row>
    <row r="464" spans="15:17" x14ac:dyDescent="0.25">
      <c r="O464" s="17"/>
      <c r="Q464" s="23"/>
    </row>
    <row r="465" spans="15:17" x14ac:dyDescent="0.25">
      <c r="O465" s="17"/>
      <c r="Q465" s="23"/>
    </row>
    <row r="466" spans="15:17" x14ac:dyDescent="0.25">
      <c r="O466" s="17"/>
      <c r="Q466" s="23"/>
    </row>
    <row r="467" spans="15:17" x14ac:dyDescent="0.25">
      <c r="O467" s="17"/>
      <c r="Q467" s="23"/>
    </row>
    <row r="468" spans="15:17" x14ac:dyDescent="0.25">
      <c r="O468" s="17"/>
      <c r="Q468" s="23"/>
    </row>
    <row r="469" spans="15:17" x14ac:dyDescent="0.25">
      <c r="O469" s="17"/>
      <c r="Q469" s="23"/>
    </row>
    <row r="470" spans="15:17" x14ac:dyDescent="0.25">
      <c r="O470" s="17"/>
      <c r="Q470" s="23"/>
    </row>
    <row r="471" spans="15:17" x14ac:dyDescent="0.25">
      <c r="O471" s="17"/>
      <c r="Q471" s="23"/>
    </row>
    <row r="472" spans="15:17" x14ac:dyDescent="0.25">
      <c r="O472" s="17"/>
      <c r="Q472" s="23"/>
    </row>
    <row r="473" spans="15:17" x14ac:dyDescent="0.25">
      <c r="O473" s="17"/>
      <c r="Q473" s="23"/>
    </row>
    <row r="474" spans="15:17" x14ac:dyDescent="0.25">
      <c r="O474" s="17"/>
      <c r="Q474" s="23"/>
    </row>
    <row r="475" spans="15:17" x14ac:dyDescent="0.25">
      <c r="O475" s="17"/>
      <c r="Q475" s="23"/>
    </row>
    <row r="476" spans="15:17" x14ac:dyDescent="0.25">
      <c r="O476" s="17"/>
      <c r="Q476" s="23"/>
    </row>
    <row r="477" spans="15:17" x14ac:dyDescent="0.25">
      <c r="O477" s="17"/>
      <c r="Q477" s="23"/>
    </row>
    <row r="478" spans="15:17" x14ac:dyDescent="0.25">
      <c r="O478" s="17"/>
      <c r="Q478" s="23"/>
    </row>
    <row r="479" spans="15:17" x14ac:dyDescent="0.25">
      <c r="O479" s="17"/>
      <c r="Q479" s="23"/>
    </row>
    <row r="480" spans="15:17" x14ac:dyDescent="0.25">
      <c r="O480" s="17"/>
      <c r="Q480" s="23"/>
    </row>
    <row r="481" spans="15:17" x14ac:dyDescent="0.25">
      <c r="O481" s="17"/>
      <c r="Q481" s="23"/>
    </row>
    <row r="482" spans="15:17" x14ac:dyDescent="0.25">
      <c r="O482" s="17"/>
      <c r="Q482" s="23"/>
    </row>
    <row r="483" spans="15:17" x14ac:dyDescent="0.25">
      <c r="O483" s="17"/>
      <c r="Q483" s="23"/>
    </row>
    <row r="484" spans="15:17" x14ac:dyDescent="0.25">
      <c r="O484" s="17"/>
      <c r="Q484" s="23"/>
    </row>
    <row r="485" spans="15:17" x14ac:dyDescent="0.25">
      <c r="O485" s="17"/>
      <c r="Q485" s="23"/>
    </row>
    <row r="486" spans="15:17" x14ac:dyDescent="0.25">
      <c r="O486" s="17"/>
      <c r="Q486" s="23"/>
    </row>
    <row r="487" spans="15:17" x14ac:dyDescent="0.25">
      <c r="O487" s="17"/>
      <c r="Q487" s="23"/>
    </row>
    <row r="488" spans="15:17" x14ac:dyDescent="0.25">
      <c r="O488" s="17"/>
      <c r="Q488" s="23"/>
    </row>
    <row r="489" spans="15:17" x14ac:dyDescent="0.25">
      <c r="O489" s="17"/>
      <c r="Q489" s="23"/>
    </row>
    <row r="490" spans="15:17" x14ac:dyDescent="0.25">
      <c r="O490" s="17"/>
      <c r="Q490" s="23"/>
    </row>
    <row r="491" spans="15:17" x14ac:dyDescent="0.25">
      <c r="O491" s="17"/>
      <c r="Q491" s="23"/>
    </row>
    <row r="492" spans="15:17" x14ac:dyDescent="0.25">
      <c r="O492" s="17"/>
      <c r="Q492" s="23"/>
    </row>
    <row r="493" spans="15:17" x14ac:dyDescent="0.25">
      <c r="O493" s="17"/>
      <c r="Q493" s="23"/>
    </row>
    <row r="494" spans="15:17" x14ac:dyDescent="0.25">
      <c r="O494" s="17"/>
      <c r="Q494" s="23"/>
    </row>
    <row r="495" spans="15:17" x14ac:dyDescent="0.25">
      <c r="O495" s="17"/>
      <c r="Q495" s="23"/>
    </row>
    <row r="496" spans="15:17" x14ac:dyDescent="0.25">
      <c r="O496" s="17"/>
      <c r="Q496" s="23"/>
    </row>
    <row r="497" spans="15:17" x14ac:dyDescent="0.25">
      <c r="O497" s="17"/>
      <c r="Q497" s="23"/>
    </row>
    <row r="498" spans="15:17" x14ac:dyDescent="0.25">
      <c r="O498" s="17"/>
      <c r="Q498" s="23"/>
    </row>
    <row r="499" spans="15:17" x14ac:dyDescent="0.25">
      <c r="O499" s="17"/>
      <c r="Q499" s="23"/>
    </row>
    <row r="500" spans="15:17" x14ac:dyDescent="0.25">
      <c r="O500" s="17"/>
      <c r="Q500" s="23"/>
    </row>
    <row r="501" spans="15:17" x14ac:dyDescent="0.25">
      <c r="O501" s="17"/>
      <c r="Q501" s="23"/>
    </row>
    <row r="502" spans="15:17" x14ac:dyDescent="0.25">
      <c r="O502" s="17"/>
      <c r="Q502" s="23"/>
    </row>
    <row r="503" spans="15:17" x14ac:dyDescent="0.25">
      <c r="O503" s="17"/>
      <c r="Q503" s="23"/>
    </row>
    <row r="504" spans="15:17" x14ac:dyDescent="0.25">
      <c r="O504" s="17"/>
      <c r="Q504" s="23"/>
    </row>
    <row r="505" spans="15:17" x14ac:dyDescent="0.25">
      <c r="O505" s="17"/>
      <c r="Q505" s="23"/>
    </row>
    <row r="506" spans="15:17" x14ac:dyDescent="0.25">
      <c r="O506" s="17"/>
      <c r="Q506" s="23"/>
    </row>
    <row r="507" spans="15:17" x14ac:dyDescent="0.25">
      <c r="O507" s="17"/>
      <c r="Q507" s="23"/>
    </row>
    <row r="508" spans="15:17" x14ac:dyDescent="0.25">
      <c r="O508" s="17"/>
      <c r="Q508" s="23"/>
    </row>
    <row r="509" spans="15:17" x14ac:dyDescent="0.25">
      <c r="O509" s="17"/>
      <c r="Q509" s="23"/>
    </row>
    <row r="510" spans="15:17" x14ac:dyDescent="0.25">
      <c r="O510" s="17"/>
      <c r="Q510" s="23"/>
    </row>
    <row r="511" spans="15:17" x14ac:dyDescent="0.25">
      <c r="O511" s="17"/>
      <c r="Q511" s="23"/>
    </row>
    <row r="512" spans="15:17" x14ac:dyDescent="0.25">
      <c r="O512" s="17"/>
      <c r="Q512" s="23"/>
    </row>
    <row r="513" spans="15:17" x14ac:dyDescent="0.25">
      <c r="O513" s="17"/>
      <c r="Q513" s="23"/>
    </row>
    <row r="514" spans="15:17" x14ac:dyDescent="0.25">
      <c r="O514" s="17"/>
      <c r="Q514" s="23"/>
    </row>
    <row r="515" spans="15:17" x14ac:dyDescent="0.25">
      <c r="O515" s="17"/>
      <c r="Q515" s="23"/>
    </row>
    <row r="516" spans="15:17" x14ac:dyDescent="0.25">
      <c r="O516" s="17"/>
      <c r="Q516" s="23"/>
    </row>
    <row r="517" spans="15:17" x14ac:dyDescent="0.25">
      <c r="O517" s="17"/>
      <c r="Q517" s="23"/>
    </row>
    <row r="518" spans="15:17" x14ac:dyDescent="0.25">
      <c r="O518" s="17"/>
      <c r="Q518" s="23"/>
    </row>
    <row r="519" spans="15:17" x14ac:dyDescent="0.25">
      <c r="O519" s="17"/>
      <c r="Q519" s="23"/>
    </row>
    <row r="520" spans="15:17" x14ac:dyDescent="0.25">
      <c r="O520" s="17"/>
      <c r="Q520" s="23"/>
    </row>
    <row r="521" spans="15:17" x14ac:dyDescent="0.25">
      <c r="O521" s="17"/>
      <c r="Q521" s="23"/>
    </row>
    <row r="522" spans="15:17" x14ac:dyDescent="0.25">
      <c r="O522" s="17"/>
      <c r="Q522" s="23"/>
    </row>
    <row r="523" spans="15:17" x14ac:dyDescent="0.25">
      <c r="O523" s="17"/>
      <c r="Q523" s="23"/>
    </row>
    <row r="524" spans="15:17" x14ac:dyDescent="0.25">
      <c r="O524" s="17"/>
      <c r="Q524" s="23"/>
    </row>
    <row r="525" spans="15:17" x14ac:dyDescent="0.25">
      <c r="O525" s="17"/>
      <c r="Q525" s="23"/>
    </row>
    <row r="526" spans="15:17" x14ac:dyDescent="0.25">
      <c r="O526" s="17"/>
      <c r="Q526" s="23"/>
    </row>
    <row r="527" spans="15:17" x14ac:dyDescent="0.25">
      <c r="O527" s="17"/>
      <c r="Q527" s="23"/>
    </row>
    <row r="528" spans="15:17" x14ac:dyDescent="0.25">
      <c r="O528" s="17"/>
      <c r="Q528" s="23"/>
    </row>
    <row r="529" spans="15:17" x14ac:dyDescent="0.25">
      <c r="O529" s="17"/>
      <c r="Q529" s="23"/>
    </row>
    <row r="530" spans="15:17" x14ac:dyDescent="0.25">
      <c r="O530" s="17"/>
      <c r="Q530" s="23"/>
    </row>
    <row r="531" spans="15:17" x14ac:dyDescent="0.25">
      <c r="O531" s="17"/>
      <c r="Q531" s="23"/>
    </row>
    <row r="532" spans="15:17" x14ac:dyDescent="0.25">
      <c r="O532" s="17"/>
      <c r="Q532" s="23"/>
    </row>
    <row r="533" spans="15:17" x14ac:dyDescent="0.25">
      <c r="O533" s="17"/>
      <c r="Q533" s="23"/>
    </row>
    <row r="534" spans="15:17" x14ac:dyDescent="0.25">
      <c r="O534" s="17"/>
      <c r="Q534" s="23"/>
    </row>
    <row r="535" spans="15:17" x14ac:dyDescent="0.25">
      <c r="O535" s="17"/>
      <c r="Q535" s="23"/>
    </row>
    <row r="536" spans="15:17" x14ac:dyDescent="0.25">
      <c r="O536" s="17"/>
      <c r="Q536" s="23"/>
    </row>
    <row r="537" spans="15:17" x14ac:dyDescent="0.25">
      <c r="O537" s="17"/>
      <c r="Q537" s="23"/>
    </row>
    <row r="538" spans="15:17" x14ac:dyDescent="0.25">
      <c r="O538" s="17"/>
      <c r="Q538" s="23"/>
    </row>
    <row r="539" spans="15:17" x14ac:dyDescent="0.25">
      <c r="O539" s="17"/>
      <c r="Q539" s="23"/>
    </row>
    <row r="540" spans="15:17" x14ac:dyDescent="0.25">
      <c r="O540" s="17"/>
      <c r="Q540" s="23"/>
    </row>
    <row r="541" spans="15:17" x14ac:dyDescent="0.25">
      <c r="O541" s="17"/>
      <c r="Q541" s="23"/>
    </row>
    <row r="542" spans="15:17" x14ac:dyDescent="0.25">
      <c r="O542" s="17"/>
      <c r="Q542" s="23"/>
    </row>
    <row r="543" spans="15:17" x14ac:dyDescent="0.25">
      <c r="O543" s="17"/>
      <c r="Q543" s="23"/>
    </row>
    <row r="544" spans="15:17" x14ac:dyDescent="0.25">
      <c r="O544" s="17"/>
      <c r="Q544" s="23"/>
    </row>
    <row r="545" spans="15:17" x14ac:dyDescent="0.25">
      <c r="O545" s="17"/>
      <c r="Q545" s="23"/>
    </row>
    <row r="546" spans="15:17" x14ac:dyDescent="0.25">
      <c r="O546" s="17"/>
      <c r="Q546" s="23"/>
    </row>
    <row r="547" spans="15:17" x14ac:dyDescent="0.25">
      <c r="O547" s="17"/>
      <c r="Q547" s="23"/>
    </row>
    <row r="548" spans="15:17" x14ac:dyDescent="0.25">
      <c r="O548" s="17"/>
      <c r="Q548" s="23"/>
    </row>
    <row r="549" spans="15:17" x14ac:dyDescent="0.25">
      <c r="O549" s="17"/>
      <c r="Q549" s="23"/>
    </row>
    <row r="550" spans="15:17" x14ac:dyDescent="0.25">
      <c r="O550" s="17"/>
      <c r="Q550" s="23"/>
    </row>
    <row r="551" spans="15:17" x14ac:dyDescent="0.25">
      <c r="O551" s="17"/>
      <c r="Q551" s="23"/>
    </row>
    <row r="552" spans="15:17" x14ac:dyDescent="0.25">
      <c r="O552" s="17"/>
      <c r="Q552" s="23"/>
    </row>
    <row r="553" spans="15:17" x14ac:dyDescent="0.25">
      <c r="O553" s="17"/>
      <c r="Q553" s="23"/>
    </row>
    <row r="554" spans="15:17" x14ac:dyDescent="0.25">
      <c r="O554" s="17"/>
      <c r="Q554" s="23"/>
    </row>
    <row r="555" spans="15:17" x14ac:dyDescent="0.25">
      <c r="O555" s="17"/>
      <c r="Q555" s="23"/>
    </row>
    <row r="556" spans="15:17" x14ac:dyDescent="0.25">
      <c r="O556" s="17"/>
      <c r="Q556" s="23"/>
    </row>
    <row r="557" spans="15:17" x14ac:dyDescent="0.25">
      <c r="O557" s="17"/>
      <c r="Q557" s="23"/>
    </row>
    <row r="558" spans="15:17" x14ac:dyDescent="0.25">
      <c r="O558" s="17"/>
      <c r="Q558" s="23"/>
    </row>
    <row r="559" spans="15:17" x14ac:dyDescent="0.25">
      <c r="O559" s="17"/>
      <c r="Q559" s="23"/>
    </row>
    <row r="560" spans="15:17" x14ac:dyDescent="0.25">
      <c r="O560" s="17"/>
      <c r="Q560" s="23"/>
    </row>
    <row r="561" spans="15:17" x14ac:dyDescent="0.25">
      <c r="O561" s="17"/>
      <c r="Q561" s="23"/>
    </row>
    <row r="562" spans="15:17" x14ac:dyDescent="0.25">
      <c r="O562" s="17"/>
      <c r="Q562" s="23"/>
    </row>
    <row r="563" spans="15:17" x14ac:dyDescent="0.25">
      <c r="O563" s="17"/>
      <c r="Q563" s="23"/>
    </row>
    <row r="564" spans="15:17" x14ac:dyDescent="0.25">
      <c r="O564" s="17"/>
      <c r="Q564" s="23"/>
    </row>
    <row r="565" spans="15:17" x14ac:dyDescent="0.25">
      <c r="O565" s="17"/>
      <c r="Q565" s="23"/>
    </row>
    <row r="566" spans="15:17" x14ac:dyDescent="0.25">
      <c r="O566" s="17"/>
      <c r="Q566" s="23"/>
    </row>
    <row r="567" spans="15:17" x14ac:dyDescent="0.25">
      <c r="O567" s="17"/>
      <c r="Q567" s="23"/>
    </row>
    <row r="568" spans="15:17" x14ac:dyDescent="0.25">
      <c r="O568" s="17"/>
      <c r="Q568" s="23"/>
    </row>
    <row r="569" spans="15:17" x14ac:dyDescent="0.25">
      <c r="O569" s="17"/>
      <c r="Q569" s="23"/>
    </row>
    <row r="570" spans="15:17" x14ac:dyDescent="0.25">
      <c r="O570" s="17"/>
      <c r="Q570" s="23"/>
    </row>
    <row r="571" spans="15:17" x14ac:dyDescent="0.25">
      <c r="O571" s="17"/>
      <c r="Q571" s="23"/>
    </row>
    <row r="572" spans="15:17" x14ac:dyDescent="0.25">
      <c r="O572" s="17"/>
      <c r="Q572" s="23"/>
    </row>
    <row r="573" spans="15:17" x14ac:dyDescent="0.25">
      <c r="O573" s="17"/>
      <c r="Q573" s="23"/>
    </row>
    <row r="574" spans="15:17" x14ac:dyDescent="0.25">
      <c r="O574" s="17"/>
      <c r="Q574" s="23"/>
    </row>
    <row r="575" spans="15:17" x14ac:dyDescent="0.25">
      <c r="O575" s="17"/>
      <c r="Q575" s="23"/>
    </row>
    <row r="576" spans="15:17" x14ac:dyDescent="0.25">
      <c r="O576" s="17"/>
      <c r="Q576" s="23"/>
    </row>
    <row r="577" spans="15:17" x14ac:dyDescent="0.25">
      <c r="O577" s="17"/>
      <c r="Q577" s="23"/>
    </row>
    <row r="578" spans="15:17" x14ac:dyDescent="0.25">
      <c r="O578" s="17"/>
      <c r="Q578" s="23"/>
    </row>
    <row r="579" spans="15:17" x14ac:dyDescent="0.25">
      <c r="O579" s="17"/>
      <c r="Q579" s="23"/>
    </row>
    <row r="580" spans="15:17" x14ac:dyDescent="0.25">
      <c r="O580" s="17"/>
      <c r="Q580" s="23"/>
    </row>
    <row r="581" spans="15:17" x14ac:dyDescent="0.25">
      <c r="O581" s="17"/>
      <c r="Q581" s="23"/>
    </row>
    <row r="582" spans="15:17" x14ac:dyDescent="0.25">
      <c r="O582" s="17"/>
      <c r="Q582" s="23"/>
    </row>
    <row r="583" spans="15:17" x14ac:dyDescent="0.25">
      <c r="O583" s="17"/>
      <c r="Q583" s="23"/>
    </row>
    <row r="584" spans="15:17" x14ac:dyDescent="0.25">
      <c r="O584" s="17"/>
      <c r="Q584" s="23"/>
    </row>
    <row r="585" spans="15:17" x14ac:dyDescent="0.25">
      <c r="O585" s="17"/>
      <c r="Q585" s="23"/>
    </row>
    <row r="586" spans="15:17" x14ac:dyDescent="0.25">
      <c r="O586" s="17"/>
      <c r="Q586" s="23"/>
    </row>
    <row r="587" spans="15:17" x14ac:dyDescent="0.25">
      <c r="O587" s="17"/>
      <c r="Q587" s="23"/>
    </row>
    <row r="588" spans="15:17" x14ac:dyDescent="0.25">
      <c r="O588" s="17"/>
      <c r="Q588" s="23"/>
    </row>
    <row r="589" spans="15:17" x14ac:dyDescent="0.25">
      <c r="O589" s="17"/>
      <c r="Q589" s="23"/>
    </row>
    <row r="590" spans="15:17" x14ac:dyDescent="0.25">
      <c r="O590" s="17"/>
      <c r="Q590" s="23"/>
    </row>
    <row r="591" spans="15:17" x14ac:dyDescent="0.25">
      <c r="O591" s="17"/>
      <c r="Q591" s="23"/>
    </row>
    <row r="592" spans="15:17" x14ac:dyDescent="0.25">
      <c r="O592" s="17"/>
      <c r="Q592" s="23"/>
    </row>
    <row r="593" spans="15:17" x14ac:dyDescent="0.25">
      <c r="O593" s="17"/>
      <c r="Q593" s="23"/>
    </row>
    <row r="594" spans="15:17" x14ac:dyDescent="0.25">
      <c r="O594" s="17"/>
      <c r="Q594" s="23"/>
    </row>
    <row r="595" spans="15:17" x14ac:dyDescent="0.25">
      <c r="O595" s="17"/>
      <c r="Q595" s="23"/>
    </row>
    <row r="596" spans="15:17" x14ac:dyDescent="0.25">
      <c r="O596" s="17"/>
      <c r="Q596" s="23"/>
    </row>
    <row r="597" spans="15:17" x14ac:dyDescent="0.25">
      <c r="O597" s="17"/>
      <c r="Q597" s="23"/>
    </row>
    <row r="598" spans="15:17" x14ac:dyDescent="0.25">
      <c r="O598" s="17"/>
      <c r="Q598" s="23"/>
    </row>
    <row r="599" spans="15:17" x14ac:dyDescent="0.25">
      <c r="O599" s="17"/>
      <c r="Q599" s="23"/>
    </row>
    <row r="600" spans="15:17" x14ac:dyDescent="0.25">
      <c r="O600" s="17"/>
      <c r="Q600" s="23"/>
    </row>
    <row r="601" spans="15:17" x14ac:dyDescent="0.25">
      <c r="O601" s="17"/>
      <c r="Q601" s="23"/>
    </row>
    <row r="602" spans="15:17" x14ac:dyDescent="0.25">
      <c r="O602" s="17"/>
      <c r="Q602" s="23"/>
    </row>
    <row r="603" spans="15:17" x14ac:dyDescent="0.25">
      <c r="O603" s="17"/>
      <c r="Q603" s="23"/>
    </row>
    <row r="604" spans="15:17" x14ac:dyDescent="0.25">
      <c r="O604" s="17"/>
      <c r="Q604" s="23"/>
    </row>
    <row r="605" spans="15:17" x14ac:dyDescent="0.25">
      <c r="O605" s="17"/>
      <c r="Q605" s="23"/>
    </row>
    <row r="606" spans="15:17" x14ac:dyDescent="0.25">
      <c r="O606" s="17"/>
      <c r="Q606" s="23"/>
    </row>
    <row r="607" spans="15:17" x14ac:dyDescent="0.25">
      <c r="O607" s="17"/>
      <c r="Q607" s="23"/>
    </row>
    <row r="608" spans="15:17" x14ac:dyDescent="0.25">
      <c r="O608" s="17"/>
      <c r="Q608" s="23"/>
    </row>
    <row r="609" spans="15:17" x14ac:dyDescent="0.25">
      <c r="O609" s="17"/>
      <c r="Q609" s="23"/>
    </row>
    <row r="610" spans="15:17" x14ac:dyDescent="0.25">
      <c r="O610" s="17"/>
      <c r="Q610" s="23"/>
    </row>
    <row r="611" spans="15:17" x14ac:dyDescent="0.25">
      <c r="O611" s="17"/>
      <c r="Q611" s="23"/>
    </row>
    <row r="612" spans="15:17" x14ac:dyDescent="0.25">
      <c r="O612" s="17"/>
      <c r="Q612" s="23"/>
    </row>
    <row r="613" spans="15:17" x14ac:dyDescent="0.25">
      <c r="O613" s="17"/>
      <c r="Q613" s="23"/>
    </row>
    <row r="614" spans="15:17" x14ac:dyDescent="0.25">
      <c r="O614" s="17"/>
      <c r="Q614" s="23"/>
    </row>
    <row r="615" spans="15:17" x14ac:dyDescent="0.25">
      <c r="O615" s="17"/>
      <c r="Q615" s="23"/>
    </row>
    <row r="616" spans="15:17" x14ac:dyDescent="0.25">
      <c r="O616" s="17"/>
      <c r="Q616" s="23"/>
    </row>
    <row r="617" spans="15:17" x14ac:dyDescent="0.25">
      <c r="O617" s="17"/>
      <c r="Q617" s="23"/>
    </row>
    <row r="618" spans="15:17" x14ac:dyDescent="0.25">
      <c r="O618" s="17"/>
      <c r="Q618" s="23"/>
    </row>
    <row r="619" spans="15:17" x14ac:dyDescent="0.25">
      <c r="O619" s="17"/>
      <c r="Q619" s="23"/>
    </row>
    <row r="620" spans="15:17" x14ac:dyDescent="0.25">
      <c r="O620" s="17"/>
      <c r="Q620" s="23"/>
    </row>
    <row r="621" spans="15:17" x14ac:dyDescent="0.25">
      <c r="O621" s="17"/>
      <c r="Q621" s="23"/>
    </row>
    <row r="622" spans="15:17" x14ac:dyDescent="0.25">
      <c r="O622" s="17"/>
      <c r="Q622" s="23"/>
    </row>
    <row r="623" spans="15:17" x14ac:dyDescent="0.25">
      <c r="O623" s="17"/>
      <c r="Q623" s="23"/>
    </row>
    <row r="624" spans="15:17" x14ac:dyDescent="0.25">
      <c r="O624" s="17"/>
      <c r="Q624" s="23"/>
    </row>
    <row r="625" spans="15:17" x14ac:dyDescent="0.25">
      <c r="O625" s="17"/>
      <c r="Q625" s="23"/>
    </row>
    <row r="626" spans="15:17" x14ac:dyDescent="0.25">
      <c r="O626" s="17"/>
      <c r="Q626" s="23"/>
    </row>
    <row r="627" spans="15:17" x14ac:dyDescent="0.25">
      <c r="O627" s="17"/>
      <c r="Q627" s="23"/>
    </row>
    <row r="628" spans="15:17" x14ac:dyDescent="0.25">
      <c r="O628" s="17"/>
      <c r="Q628" s="23"/>
    </row>
    <row r="629" spans="15:17" x14ac:dyDescent="0.25">
      <c r="O629" s="17"/>
      <c r="Q629" s="23"/>
    </row>
    <row r="630" spans="15:17" x14ac:dyDescent="0.25">
      <c r="O630" s="17"/>
      <c r="Q630" s="23"/>
    </row>
    <row r="631" spans="15:17" x14ac:dyDescent="0.25">
      <c r="O631" s="17"/>
      <c r="Q631" s="23"/>
    </row>
    <row r="632" spans="15:17" x14ac:dyDescent="0.25">
      <c r="O632" s="17"/>
      <c r="Q632" s="23"/>
    </row>
    <row r="633" spans="15:17" x14ac:dyDescent="0.25">
      <c r="O633" s="17"/>
      <c r="Q633" s="23"/>
    </row>
    <row r="634" spans="15:17" x14ac:dyDescent="0.25">
      <c r="O634" s="17"/>
      <c r="Q634" s="23"/>
    </row>
    <row r="635" spans="15:17" x14ac:dyDescent="0.25">
      <c r="O635" s="17"/>
      <c r="Q635" s="23"/>
    </row>
    <row r="636" spans="15:17" x14ac:dyDescent="0.25">
      <c r="O636" s="17"/>
      <c r="Q636" s="23"/>
    </row>
    <row r="637" spans="15:17" x14ac:dyDescent="0.25">
      <c r="O637" s="17"/>
      <c r="Q637" s="23"/>
    </row>
    <row r="638" spans="15:17" x14ac:dyDescent="0.25">
      <c r="O638" s="17"/>
      <c r="Q638" s="23"/>
    </row>
    <row r="639" spans="15:17" x14ac:dyDescent="0.25">
      <c r="O639" s="17"/>
      <c r="Q639" s="23"/>
    </row>
    <row r="640" spans="15:17" x14ac:dyDescent="0.25">
      <c r="O640" s="17"/>
      <c r="Q640" s="23"/>
    </row>
    <row r="641" spans="15:17" x14ac:dyDescent="0.25">
      <c r="O641" s="17"/>
      <c r="Q641" s="23"/>
    </row>
    <row r="642" spans="15:17" x14ac:dyDescent="0.25">
      <c r="O642" s="17"/>
      <c r="Q642" s="23"/>
    </row>
    <row r="643" spans="15:17" x14ac:dyDescent="0.25">
      <c r="O643" s="17"/>
      <c r="Q643" s="23"/>
    </row>
    <row r="644" spans="15:17" x14ac:dyDescent="0.25">
      <c r="O644" s="17"/>
      <c r="Q644" s="23"/>
    </row>
    <row r="645" spans="15:17" x14ac:dyDescent="0.25">
      <c r="O645" s="17"/>
      <c r="Q645" s="23"/>
    </row>
    <row r="646" spans="15:17" x14ac:dyDescent="0.25">
      <c r="O646" s="17"/>
      <c r="Q646" s="23"/>
    </row>
    <row r="647" spans="15:17" x14ac:dyDescent="0.25">
      <c r="O647" s="17"/>
      <c r="Q647" s="23"/>
    </row>
    <row r="648" spans="15:17" x14ac:dyDescent="0.25">
      <c r="O648" s="17"/>
      <c r="Q648" s="23"/>
    </row>
    <row r="649" spans="15:17" x14ac:dyDescent="0.25">
      <c r="O649" s="17"/>
      <c r="Q649" s="23"/>
    </row>
  </sheetData>
  <mergeCells count="1">
    <mergeCell ref="B5:F5"/>
  </mergeCells>
  <pageMargins left="0" right="0" top="0" bottom="0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7"/>
  <sheetViews>
    <sheetView tabSelected="1" topLeftCell="A22" workbookViewId="0">
      <selection activeCell="AA23" sqref="AA23"/>
    </sheetView>
  </sheetViews>
  <sheetFormatPr defaultRowHeight="15.75" x14ac:dyDescent="0.25"/>
  <cols>
    <col min="1" max="1" width="3" style="17" customWidth="1"/>
    <col min="2" max="2" width="5.7109375" style="62" customWidth="1"/>
    <col min="3" max="3" width="11.140625" style="19" customWidth="1"/>
    <col min="4" max="4" width="6" style="64" customWidth="1"/>
    <col min="5" max="5" width="6.5703125" style="63" customWidth="1"/>
    <col min="6" max="6" width="7.140625" style="62" customWidth="1"/>
    <col min="7" max="7" width="9.85546875" style="65" customWidth="1"/>
    <col min="8" max="8" width="5.42578125" style="19" customWidth="1"/>
    <col min="9" max="9" width="4.42578125" style="34" customWidth="1"/>
    <col min="10" max="10" width="4.5703125" style="17" customWidth="1"/>
    <col min="11" max="12" width="5" style="17" customWidth="1"/>
    <col min="13" max="13" width="4.5703125" style="17" customWidth="1"/>
    <col min="14" max="14" width="4.5703125" style="35" customWidth="1"/>
    <col min="15" max="20" width="4.5703125" style="17" customWidth="1"/>
    <col min="21" max="21" width="5" style="19" customWidth="1"/>
    <col min="22" max="22" width="7.85546875" style="75" customWidth="1"/>
    <col min="23" max="23" width="4.42578125" style="57" customWidth="1"/>
    <col min="24" max="24" width="4.28515625" style="48" customWidth="1"/>
    <col min="25" max="16384" width="9.140625" style="48"/>
  </cols>
  <sheetData>
    <row r="1" spans="1:25" s="82" customFormat="1" ht="19.5" customHeight="1" x14ac:dyDescent="0.25">
      <c r="A1" s="17"/>
      <c r="B1" s="126"/>
      <c r="C1" s="19"/>
      <c r="D1" s="128"/>
      <c r="E1" s="127"/>
      <c r="F1" s="126"/>
      <c r="G1" s="129"/>
      <c r="H1" s="19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9"/>
      <c r="V1" s="130"/>
    </row>
    <row r="2" spans="1:25" s="82" customFormat="1" ht="15" x14ac:dyDescent="0.25">
      <c r="A2" s="110"/>
      <c r="B2" s="179" t="s">
        <v>395</v>
      </c>
      <c r="C2" s="179"/>
      <c r="D2" s="125"/>
      <c r="E2" s="111"/>
      <c r="F2" s="122"/>
      <c r="G2" s="88"/>
      <c r="H2" s="110"/>
      <c r="I2" s="110"/>
      <c r="J2" s="17"/>
      <c r="K2" s="110"/>
      <c r="L2" s="17"/>
      <c r="M2" s="17"/>
      <c r="N2" s="17"/>
      <c r="O2" s="17"/>
      <c r="P2" s="17"/>
      <c r="Q2" s="17"/>
      <c r="R2" s="17"/>
      <c r="S2" s="17"/>
      <c r="T2" s="17"/>
      <c r="U2" s="19"/>
      <c r="V2" s="130"/>
    </row>
    <row r="3" spans="1:25" s="82" customFormat="1" x14ac:dyDescent="0.25">
      <c r="A3" s="110"/>
      <c r="B3" s="180" t="s">
        <v>396</v>
      </c>
      <c r="C3" s="180"/>
      <c r="D3" s="181"/>
      <c r="E3" s="111"/>
      <c r="F3" s="122"/>
      <c r="G3" s="88"/>
      <c r="H3" s="110"/>
      <c r="I3" s="110"/>
      <c r="J3" s="17"/>
      <c r="K3" s="110"/>
      <c r="L3" s="17"/>
      <c r="M3" s="17"/>
      <c r="N3" s="17"/>
      <c r="O3" s="17"/>
      <c r="P3" s="17"/>
      <c r="Q3" s="17"/>
      <c r="R3" s="17"/>
      <c r="S3" s="17"/>
      <c r="T3" s="17"/>
      <c r="U3" s="19"/>
      <c r="V3" s="130"/>
    </row>
    <row r="4" spans="1:25" s="82" customFormat="1" ht="15" x14ac:dyDescent="0.25">
      <c r="A4" s="110"/>
      <c r="B4" s="179" t="s">
        <v>474</v>
      </c>
      <c r="C4" s="179"/>
      <c r="D4" s="125"/>
      <c r="E4" s="111"/>
      <c r="F4" s="122"/>
      <c r="G4" s="88"/>
      <c r="H4" s="110"/>
      <c r="I4" s="110"/>
      <c r="J4" s="17"/>
      <c r="K4" s="110"/>
      <c r="L4" s="17"/>
      <c r="M4" s="17"/>
      <c r="N4" s="17"/>
      <c r="O4" s="17"/>
      <c r="P4" s="17"/>
      <c r="Q4" s="17"/>
      <c r="R4" s="17"/>
      <c r="S4" s="17"/>
      <c r="T4" s="17"/>
      <c r="U4" s="19"/>
      <c r="V4" s="130"/>
    </row>
    <row r="5" spans="1:25" s="82" customFormat="1" ht="15" x14ac:dyDescent="0.25">
      <c r="A5" s="110"/>
      <c r="B5" s="220" t="s">
        <v>397</v>
      </c>
      <c r="C5" s="221"/>
      <c r="D5" s="221"/>
      <c r="E5" s="221"/>
      <c r="F5" s="221"/>
      <c r="G5" s="125" t="s">
        <v>392</v>
      </c>
      <c r="H5" s="111"/>
      <c r="I5" s="122"/>
      <c r="J5" s="153"/>
      <c r="K5" s="110"/>
      <c r="L5" s="17"/>
      <c r="M5" s="17"/>
      <c r="N5" s="17"/>
      <c r="O5" s="17"/>
      <c r="P5" s="17"/>
      <c r="Q5" s="17"/>
      <c r="R5" s="17"/>
      <c r="S5" s="17"/>
      <c r="T5" s="17"/>
      <c r="U5" s="19"/>
      <c r="V5" s="130"/>
    </row>
    <row r="6" spans="1:25" ht="16.5" thickBot="1" x14ac:dyDescent="0.3">
      <c r="A6" s="67"/>
      <c r="B6" s="68"/>
      <c r="C6" s="69"/>
      <c r="D6" s="70"/>
      <c r="E6" s="67"/>
      <c r="F6" s="71"/>
      <c r="G6" s="72"/>
      <c r="H6" s="67"/>
      <c r="I6" s="67"/>
      <c r="J6" s="67"/>
      <c r="K6" s="67"/>
      <c r="L6" s="67"/>
      <c r="M6" s="67"/>
      <c r="N6" s="67"/>
      <c r="O6" s="131"/>
      <c r="P6" s="131"/>
      <c r="Q6" s="131"/>
      <c r="R6" s="131"/>
      <c r="S6" s="131"/>
      <c r="T6" s="131"/>
      <c r="U6" s="73"/>
      <c r="V6" s="74"/>
      <c r="W6" s="61"/>
    </row>
    <row r="7" spans="1:25" s="178" customFormat="1" ht="34.5" customHeight="1" thickTop="1" thickBot="1" x14ac:dyDescent="0.3">
      <c r="A7" s="170" t="s">
        <v>0</v>
      </c>
      <c r="B7" s="188" t="s">
        <v>14</v>
      </c>
      <c r="C7" s="188" t="s">
        <v>1</v>
      </c>
      <c r="D7" s="189" t="s">
        <v>409</v>
      </c>
      <c r="E7" s="188" t="s">
        <v>410</v>
      </c>
      <c r="F7" s="188" t="s">
        <v>4</v>
      </c>
      <c r="G7" s="188" t="s">
        <v>13</v>
      </c>
      <c r="H7" s="190" t="s">
        <v>5</v>
      </c>
      <c r="I7" s="191">
        <v>40</v>
      </c>
      <c r="J7" s="188">
        <v>42</v>
      </c>
      <c r="K7" s="188">
        <v>44</v>
      </c>
      <c r="L7" s="188">
        <v>46</v>
      </c>
      <c r="M7" s="188">
        <v>48</v>
      </c>
      <c r="N7" s="192">
        <v>50</v>
      </c>
      <c r="O7" s="193">
        <v>52</v>
      </c>
      <c r="P7" s="194">
        <v>54</v>
      </c>
      <c r="Q7" s="195">
        <v>56</v>
      </c>
      <c r="R7" s="195">
        <v>58</v>
      </c>
      <c r="S7" s="195">
        <v>60</v>
      </c>
      <c r="T7" s="196">
        <v>62</v>
      </c>
      <c r="U7" s="197" t="s">
        <v>6</v>
      </c>
      <c r="V7" s="198" t="s">
        <v>7</v>
      </c>
      <c r="W7" s="187"/>
      <c r="X7" s="199"/>
      <c r="Y7" s="199"/>
    </row>
    <row r="8" spans="1:25" ht="77.25" customHeight="1" thickTop="1" x14ac:dyDescent="0.25">
      <c r="A8" s="216">
        <v>1</v>
      </c>
      <c r="B8" s="217" t="s">
        <v>8</v>
      </c>
      <c r="C8" s="54"/>
      <c r="D8" s="200" t="s">
        <v>398</v>
      </c>
      <c r="E8" s="201" t="s">
        <v>399</v>
      </c>
      <c r="F8" s="182" t="s">
        <v>15</v>
      </c>
      <c r="G8" s="182" t="s">
        <v>448</v>
      </c>
      <c r="H8" s="212">
        <v>1600</v>
      </c>
      <c r="I8" s="223"/>
      <c r="J8" s="224">
        <v>10</v>
      </c>
      <c r="K8" s="224">
        <v>10</v>
      </c>
      <c r="L8" s="224">
        <v>10</v>
      </c>
      <c r="M8" s="224">
        <v>10</v>
      </c>
      <c r="N8" s="225">
        <v>10</v>
      </c>
      <c r="O8" s="226"/>
      <c r="P8" s="227"/>
      <c r="Q8" s="227"/>
      <c r="R8" s="227"/>
      <c r="S8" s="228"/>
      <c r="T8" s="226"/>
      <c r="U8" s="213">
        <f>I8+J8+K8+L8+M8+N8+O8+P8+Q8+R8+S8+T8</f>
        <v>50</v>
      </c>
      <c r="V8" s="214">
        <f>SUM(U8)*H8</f>
        <v>80000</v>
      </c>
      <c r="W8" s="56"/>
      <c r="X8" s="50"/>
      <c r="Y8" s="50"/>
    </row>
    <row r="9" spans="1:25" ht="69" customHeight="1" x14ac:dyDescent="0.25">
      <c r="A9" s="218">
        <v>2</v>
      </c>
      <c r="B9" s="219" t="s">
        <v>9</v>
      </c>
      <c r="C9" s="52"/>
      <c r="D9" s="186" t="s">
        <v>400</v>
      </c>
      <c r="E9" s="185" t="s">
        <v>399</v>
      </c>
      <c r="F9" s="183" t="s">
        <v>15</v>
      </c>
      <c r="G9" s="182" t="s">
        <v>448</v>
      </c>
      <c r="H9" s="215">
        <v>700</v>
      </c>
      <c r="I9" s="229"/>
      <c r="J9" s="222">
        <v>10</v>
      </c>
      <c r="K9" s="222">
        <v>10</v>
      </c>
      <c r="L9" s="222">
        <v>10</v>
      </c>
      <c r="M9" s="222">
        <v>10</v>
      </c>
      <c r="N9" s="230">
        <v>10</v>
      </c>
      <c r="O9" s="231"/>
      <c r="P9" s="232"/>
      <c r="Q9" s="232"/>
      <c r="R9" s="232"/>
      <c r="S9" s="233"/>
      <c r="T9" s="231"/>
      <c r="U9" s="213">
        <f t="shared" ref="U9:U52" si="0">I9+J9+K9+L9+M9+N9+O9+P9+Q9+R9+S9+T9</f>
        <v>50</v>
      </c>
      <c r="V9" s="214">
        <f>SUM(U9)*H9</f>
        <v>35000</v>
      </c>
      <c r="W9" s="56"/>
      <c r="X9" s="50"/>
      <c r="Y9" s="50"/>
    </row>
    <row r="10" spans="1:25" ht="87" customHeight="1" x14ac:dyDescent="0.25">
      <c r="A10" s="216">
        <v>3</v>
      </c>
      <c r="B10" s="219" t="s">
        <v>10</v>
      </c>
      <c r="C10" s="52"/>
      <c r="D10" s="202" t="s">
        <v>401</v>
      </c>
      <c r="E10" s="203" t="s">
        <v>399</v>
      </c>
      <c r="F10" s="183" t="s">
        <v>15</v>
      </c>
      <c r="G10" s="182" t="s">
        <v>448</v>
      </c>
      <c r="H10" s="215">
        <v>880</v>
      </c>
      <c r="I10" s="234"/>
      <c r="J10" s="222"/>
      <c r="K10" s="222"/>
      <c r="L10" s="222"/>
      <c r="M10" s="222"/>
      <c r="N10" s="235"/>
      <c r="O10" s="236"/>
      <c r="P10" s="232"/>
      <c r="Q10" s="232"/>
      <c r="R10" s="232"/>
      <c r="S10" s="237"/>
      <c r="T10" s="236"/>
      <c r="U10" s="213">
        <f t="shared" si="0"/>
        <v>0</v>
      </c>
      <c r="V10" s="214">
        <f t="shared" ref="V9:V19" si="1">SUM(U10)*H10</f>
        <v>0</v>
      </c>
      <c r="W10" s="56"/>
      <c r="X10" s="50"/>
      <c r="Y10" s="50"/>
    </row>
    <row r="11" spans="1:25" ht="72.75" customHeight="1" x14ac:dyDescent="0.25">
      <c r="A11" s="218">
        <v>4</v>
      </c>
      <c r="B11" s="219" t="s">
        <v>8</v>
      </c>
      <c r="C11" s="51"/>
      <c r="D11" s="204" t="s">
        <v>478</v>
      </c>
      <c r="E11" s="185" t="s">
        <v>402</v>
      </c>
      <c r="F11" s="183" t="s">
        <v>15</v>
      </c>
      <c r="G11" s="182" t="s">
        <v>485</v>
      </c>
      <c r="H11" s="215">
        <v>1500</v>
      </c>
      <c r="I11" s="234"/>
      <c r="J11" s="222"/>
      <c r="K11" s="222"/>
      <c r="L11" s="222"/>
      <c r="M11" s="222"/>
      <c r="N11" s="235"/>
      <c r="O11" s="236"/>
      <c r="P11" s="232"/>
      <c r="Q11" s="232"/>
      <c r="R11" s="232"/>
      <c r="S11" s="237"/>
      <c r="T11" s="236"/>
      <c r="U11" s="213">
        <f t="shared" si="0"/>
        <v>0</v>
      </c>
      <c r="V11" s="214">
        <f t="shared" si="1"/>
        <v>0</v>
      </c>
      <c r="W11" s="56"/>
      <c r="X11" s="50"/>
      <c r="Y11" s="50"/>
    </row>
    <row r="12" spans="1:25" ht="73.5" customHeight="1" x14ac:dyDescent="0.25">
      <c r="A12" s="216">
        <v>5</v>
      </c>
      <c r="B12" s="219" t="s">
        <v>9</v>
      </c>
      <c r="C12" s="51"/>
      <c r="D12" s="205" t="s">
        <v>403</v>
      </c>
      <c r="E12" s="203" t="s">
        <v>402</v>
      </c>
      <c r="F12" s="183" t="s">
        <v>15</v>
      </c>
      <c r="G12" s="182" t="s">
        <v>485</v>
      </c>
      <c r="H12" s="215">
        <v>680</v>
      </c>
      <c r="I12" s="229"/>
      <c r="J12" s="222"/>
      <c r="K12" s="222"/>
      <c r="L12" s="222"/>
      <c r="M12" s="222"/>
      <c r="N12" s="235"/>
      <c r="O12" s="236"/>
      <c r="P12" s="232"/>
      <c r="Q12" s="232"/>
      <c r="R12" s="232"/>
      <c r="S12" s="237"/>
      <c r="T12" s="236"/>
      <c r="U12" s="213">
        <f t="shared" si="0"/>
        <v>0</v>
      </c>
      <c r="V12" s="214">
        <f t="shared" si="1"/>
        <v>0</v>
      </c>
      <c r="W12" s="56"/>
      <c r="X12" s="50"/>
      <c r="Y12" s="50"/>
    </row>
    <row r="13" spans="1:25" s="82" customFormat="1" ht="71.25" customHeight="1" x14ac:dyDescent="0.25">
      <c r="A13" s="218">
        <v>6</v>
      </c>
      <c r="B13" s="219" t="s">
        <v>9</v>
      </c>
      <c r="C13" s="164"/>
      <c r="D13" s="205" t="s">
        <v>455</v>
      </c>
      <c r="E13" s="203" t="s">
        <v>402</v>
      </c>
      <c r="F13" s="183" t="s">
        <v>15</v>
      </c>
      <c r="G13" s="182" t="s">
        <v>485</v>
      </c>
      <c r="H13" s="215">
        <v>700</v>
      </c>
      <c r="I13" s="238"/>
      <c r="J13" s="232"/>
      <c r="K13" s="232"/>
      <c r="L13" s="232"/>
      <c r="M13" s="232"/>
      <c r="N13" s="237"/>
      <c r="O13" s="239"/>
      <c r="P13" s="222"/>
      <c r="Q13" s="222"/>
      <c r="R13" s="222"/>
      <c r="S13" s="235"/>
      <c r="T13" s="239"/>
      <c r="U13" s="213">
        <f t="shared" si="0"/>
        <v>0</v>
      </c>
      <c r="V13" s="214">
        <f t="shared" si="1"/>
        <v>0</v>
      </c>
      <c r="W13" s="98"/>
      <c r="X13" s="84"/>
      <c r="Y13" s="84"/>
    </row>
    <row r="14" spans="1:25" ht="78" customHeight="1" x14ac:dyDescent="0.25">
      <c r="A14" s="216">
        <v>7</v>
      </c>
      <c r="B14" s="219" t="s">
        <v>10</v>
      </c>
      <c r="C14" s="51"/>
      <c r="D14" s="184" t="s">
        <v>404</v>
      </c>
      <c r="E14" s="200" t="s">
        <v>411</v>
      </c>
      <c r="F14" s="183" t="s">
        <v>15</v>
      </c>
      <c r="G14" s="182" t="s">
        <v>485</v>
      </c>
      <c r="H14" s="215">
        <v>900</v>
      </c>
      <c r="I14" s="234"/>
      <c r="J14" s="222"/>
      <c r="K14" s="222"/>
      <c r="L14" s="222"/>
      <c r="M14" s="222"/>
      <c r="N14" s="230"/>
      <c r="O14" s="231"/>
      <c r="P14" s="232"/>
      <c r="Q14" s="232"/>
      <c r="R14" s="232"/>
      <c r="S14" s="233"/>
      <c r="T14" s="231"/>
      <c r="U14" s="213">
        <f t="shared" si="0"/>
        <v>0</v>
      </c>
      <c r="V14" s="214">
        <f t="shared" si="1"/>
        <v>0</v>
      </c>
      <c r="W14" s="56"/>
      <c r="X14" s="50"/>
      <c r="Y14" s="50"/>
    </row>
    <row r="15" spans="1:25" s="82" customFormat="1" ht="79.5" customHeight="1" x14ac:dyDescent="0.25">
      <c r="A15" s="218">
        <v>8</v>
      </c>
      <c r="B15" s="219" t="s">
        <v>10</v>
      </c>
      <c r="C15" s="164"/>
      <c r="D15" s="184" t="s">
        <v>433</v>
      </c>
      <c r="E15" s="206" t="s">
        <v>402</v>
      </c>
      <c r="F15" s="183" t="s">
        <v>15</v>
      </c>
      <c r="G15" s="182" t="s">
        <v>485</v>
      </c>
      <c r="H15" s="215">
        <v>800</v>
      </c>
      <c r="I15" s="240"/>
      <c r="J15" s="232"/>
      <c r="K15" s="232"/>
      <c r="L15" s="232"/>
      <c r="M15" s="232"/>
      <c r="N15" s="233"/>
      <c r="O15" s="241"/>
      <c r="P15" s="222"/>
      <c r="Q15" s="222"/>
      <c r="R15" s="222"/>
      <c r="S15" s="230"/>
      <c r="T15" s="241"/>
      <c r="U15" s="213">
        <f t="shared" si="0"/>
        <v>0</v>
      </c>
      <c r="V15" s="214">
        <f t="shared" si="1"/>
        <v>0</v>
      </c>
      <c r="W15" s="98"/>
      <c r="X15" s="84"/>
      <c r="Y15" s="84"/>
    </row>
    <row r="16" spans="1:25" ht="78.75" customHeight="1" x14ac:dyDescent="0.25">
      <c r="A16" s="216">
        <v>9</v>
      </c>
      <c r="B16" s="219" t="s">
        <v>11</v>
      </c>
      <c r="C16" s="51"/>
      <c r="D16" s="184" t="s">
        <v>405</v>
      </c>
      <c r="E16" s="185" t="s">
        <v>402</v>
      </c>
      <c r="F16" s="183" t="s">
        <v>15</v>
      </c>
      <c r="G16" s="182" t="s">
        <v>485</v>
      </c>
      <c r="H16" s="215">
        <v>950</v>
      </c>
      <c r="I16" s="234"/>
      <c r="J16" s="222"/>
      <c r="K16" s="222"/>
      <c r="L16" s="222"/>
      <c r="M16" s="222"/>
      <c r="N16" s="230"/>
      <c r="O16" s="231"/>
      <c r="P16" s="232"/>
      <c r="Q16" s="232"/>
      <c r="R16" s="232"/>
      <c r="S16" s="233"/>
      <c r="T16" s="231"/>
      <c r="U16" s="213">
        <f t="shared" si="0"/>
        <v>0</v>
      </c>
      <c r="V16" s="214">
        <f t="shared" si="1"/>
        <v>0</v>
      </c>
      <c r="W16" s="56"/>
      <c r="X16" s="50"/>
      <c r="Y16" s="50"/>
    </row>
    <row r="17" spans="1:25" ht="69" customHeight="1" x14ac:dyDescent="0.25">
      <c r="A17" s="218">
        <v>10</v>
      </c>
      <c r="B17" s="219" t="s">
        <v>8</v>
      </c>
      <c r="C17" s="51"/>
      <c r="D17" s="205" t="s">
        <v>406</v>
      </c>
      <c r="E17" s="207" t="s">
        <v>475</v>
      </c>
      <c r="F17" s="183" t="s">
        <v>15</v>
      </c>
      <c r="G17" s="183" t="s">
        <v>487</v>
      </c>
      <c r="H17" s="215">
        <v>1400</v>
      </c>
      <c r="I17" s="234"/>
      <c r="J17" s="222"/>
      <c r="K17" s="222"/>
      <c r="L17" s="222"/>
      <c r="M17" s="222"/>
      <c r="N17" s="235"/>
      <c r="O17" s="236"/>
      <c r="P17" s="232"/>
      <c r="Q17" s="232"/>
      <c r="R17" s="232"/>
      <c r="S17" s="237"/>
      <c r="T17" s="236"/>
      <c r="U17" s="213">
        <f t="shared" si="0"/>
        <v>0</v>
      </c>
      <c r="V17" s="214">
        <f t="shared" si="1"/>
        <v>0</v>
      </c>
      <c r="W17" s="56"/>
      <c r="X17" s="50"/>
      <c r="Y17" s="50"/>
    </row>
    <row r="18" spans="1:25" ht="70.5" customHeight="1" x14ac:dyDescent="0.25">
      <c r="A18" s="216">
        <v>11</v>
      </c>
      <c r="B18" s="219" t="s">
        <v>10</v>
      </c>
      <c r="C18" s="51"/>
      <c r="D18" s="184" t="s">
        <v>407</v>
      </c>
      <c r="E18" s="185" t="s">
        <v>475</v>
      </c>
      <c r="F18" s="183" t="s">
        <v>15</v>
      </c>
      <c r="G18" s="183" t="s">
        <v>487</v>
      </c>
      <c r="H18" s="215">
        <v>800</v>
      </c>
      <c r="I18" s="240"/>
      <c r="J18" s="232"/>
      <c r="K18" s="232"/>
      <c r="L18" s="232"/>
      <c r="M18" s="232"/>
      <c r="N18" s="237"/>
      <c r="O18" s="239"/>
      <c r="P18" s="222"/>
      <c r="Q18" s="222"/>
      <c r="R18" s="222"/>
      <c r="S18" s="235"/>
      <c r="T18" s="239"/>
      <c r="U18" s="213">
        <f t="shared" si="0"/>
        <v>0</v>
      </c>
      <c r="V18" s="214">
        <f t="shared" si="1"/>
        <v>0</v>
      </c>
      <c r="W18" s="56"/>
      <c r="X18" s="50"/>
      <c r="Y18" s="50"/>
    </row>
    <row r="19" spans="1:25" ht="83.25" customHeight="1" x14ac:dyDescent="0.25">
      <c r="A19" s="218">
        <v>12</v>
      </c>
      <c r="B19" s="219" t="s">
        <v>10</v>
      </c>
      <c r="C19" s="51"/>
      <c r="D19" s="202" t="s">
        <v>408</v>
      </c>
      <c r="E19" s="207" t="s">
        <v>475</v>
      </c>
      <c r="F19" s="183" t="s">
        <v>15</v>
      </c>
      <c r="G19" s="183" t="s">
        <v>487</v>
      </c>
      <c r="H19" s="215">
        <v>850</v>
      </c>
      <c r="I19" s="238"/>
      <c r="J19" s="232"/>
      <c r="K19" s="232"/>
      <c r="L19" s="232"/>
      <c r="M19" s="232"/>
      <c r="N19" s="233"/>
      <c r="O19" s="241"/>
      <c r="P19" s="222"/>
      <c r="Q19" s="222"/>
      <c r="R19" s="222"/>
      <c r="S19" s="230"/>
      <c r="T19" s="241"/>
      <c r="U19" s="213">
        <f t="shared" si="0"/>
        <v>0</v>
      </c>
      <c r="V19" s="214">
        <f t="shared" si="1"/>
        <v>0</v>
      </c>
      <c r="W19" s="56"/>
      <c r="X19" s="50"/>
      <c r="Y19" s="50"/>
    </row>
    <row r="20" spans="1:25" s="82" customFormat="1" ht="85.5" customHeight="1" x14ac:dyDescent="0.25">
      <c r="A20" s="216">
        <v>13</v>
      </c>
      <c r="B20" s="219" t="s">
        <v>10</v>
      </c>
      <c r="C20" s="164"/>
      <c r="D20" s="202" t="s">
        <v>456</v>
      </c>
      <c r="E20" s="207" t="s">
        <v>475</v>
      </c>
      <c r="F20" s="183" t="s">
        <v>15</v>
      </c>
      <c r="G20" s="183" t="s">
        <v>487</v>
      </c>
      <c r="H20" s="215">
        <v>750</v>
      </c>
      <c r="I20" s="238"/>
      <c r="J20" s="232"/>
      <c r="K20" s="232"/>
      <c r="L20" s="232"/>
      <c r="M20" s="232"/>
      <c r="N20" s="233"/>
      <c r="O20" s="241"/>
      <c r="P20" s="222"/>
      <c r="Q20" s="222"/>
      <c r="R20" s="222"/>
      <c r="S20" s="230"/>
      <c r="T20" s="241"/>
      <c r="U20" s="213">
        <f t="shared" si="0"/>
        <v>0</v>
      </c>
      <c r="V20" s="214"/>
      <c r="W20" s="98"/>
      <c r="X20" s="84"/>
      <c r="Y20" s="84"/>
    </row>
    <row r="21" spans="1:25" ht="66" customHeight="1" x14ac:dyDescent="0.25">
      <c r="A21" s="218">
        <v>14</v>
      </c>
      <c r="B21" s="219" t="s">
        <v>8</v>
      </c>
      <c r="C21" s="51"/>
      <c r="D21" s="205" t="s">
        <v>412</v>
      </c>
      <c r="E21" s="207" t="s">
        <v>413</v>
      </c>
      <c r="F21" s="183" t="s">
        <v>15</v>
      </c>
      <c r="G21" s="183" t="s">
        <v>449</v>
      </c>
      <c r="H21" s="215">
        <v>1600</v>
      </c>
      <c r="I21" s="234"/>
      <c r="J21" s="222"/>
      <c r="K21" s="222"/>
      <c r="L21" s="222"/>
      <c r="M21" s="222"/>
      <c r="N21" s="235"/>
      <c r="O21" s="236"/>
      <c r="P21" s="232"/>
      <c r="Q21" s="232"/>
      <c r="R21" s="232"/>
      <c r="S21" s="237"/>
      <c r="T21" s="236"/>
      <c r="U21" s="213">
        <f t="shared" si="0"/>
        <v>0</v>
      </c>
      <c r="V21" s="214">
        <f t="shared" ref="V21:V41" si="2">SUM(U21)*H21</f>
        <v>0</v>
      </c>
      <c r="W21" s="56"/>
      <c r="X21" s="50"/>
      <c r="Y21" s="50"/>
    </row>
    <row r="22" spans="1:25" ht="75" customHeight="1" x14ac:dyDescent="0.25">
      <c r="A22" s="216">
        <v>15</v>
      </c>
      <c r="B22" s="219" t="s">
        <v>9</v>
      </c>
      <c r="C22" s="51"/>
      <c r="D22" s="205" t="s">
        <v>414</v>
      </c>
      <c r="E22" s="207" t="s">
        <v>415</v>
      </c>
      <c r="F22" s="183" t="s">
        <v>15</v>
      </c>
      <c r="G22" s="183" t="s">
        <v>449</v>
      </c>
      <c r="H22" s="215">
        <v>750</v>
      </c>
      <c r="I22" s="234"/>
      <c r="J22" s="222"/>
      <c r="K22" s="222"/>
      <c r="L22" s="222"/>
      <c r="M22" s="222"/>
      <c r="N22" s="235"/>
      <c r="O22" s="236"/>
      <c r="P22" s="232"/>
      <c r="Q22" s="232"/>
      <c r="R22" s="232"/>
      <c r="S22" s="237"/>
      <c r="T22" s="236"/>
      <c r="U22" s="213">
        <f t="shared" si="0"/>
        <v>0</v>
      </c>
      <c r="V22" s="214">
        <f t="shared" si="2"/>
        <v>0</v>
      </c>
      <c r="W22" s="56"/>
      <c r="X22" s="50"/>
      <c r="Y22" s="50"/>
    </row>
    <row r="23" spans="1:25" ht="102.75" customHeight="1" x14ac:dyDescent="0.25">
      <c r="A23" s="218">
        <v>16</v>
      </c>
      <c r="B23" s="219" t="s">
        <v>10</v>
      </c>
      <c r="C23" s="51"/>
      <c r="D23" s="184" t="s">
        <v>416</v>
      </c>
      <c r="E23" s="185" t="s">
        <v>415</v>
      </c>
      <c r="F23" s="183" t="s">
        <v>15</v>
      </c>
      <c r="G23" s="183" t="s">
        <v>449</v>
      </c>
      <c r="H23" s="215">
        <v>1200</v>
      </c>
      <c r="I23" s="229"/>
      <c r="J23" s="222"/>
      <c r="K23" s="222"/>
      <c r="L23" s="222"/>
      <c r="M23" s="222"/>
      <c r="N23" s="230"/>
      <c r="O23" s="231"/>
      <c r="P23" s="232"/>
      <c r="Q23" s="232"/>
      <c r="R23" s="232"/>
      <c r="S23" s="233"/>
      <c r="T23" s="231"/>
      <c r="U23" s="213">
        <f t="shared" si="0"/>
        <v>0</v>
      </c>
      <c r="V23" s="214">
        <f t="shared" si="2"/>
        <v>0</v>
      </c>
      <c r="W23" s="56"/>
      <c r="X23" s="50"/>
      <c r="Y23" s="50"/>
    </row>
    <row r="24" spans="1:25" ht="81" customHeight="1" x14ac:dyDescent="0.25">
      <c r="A24" s="216">
        <v>17</v>
      </c>
      <c r="B24" s="219" t="s">
        <v>8</v>
      </c>
      <c r="C24" s="51"/>
      <c r="D24" s="205" t="s">
        <v>417</v>
      </c>
      <c r="E24" s="208" t="s">
        <v>418</v>
      </c>
      <c r="F24" s="183" t="s">
        <v>15</v>
      </c>
      <c r="G24" s="183" t="s">
        <v>488</v>
      </c>
      <c r="H24" s="215">
        <v>1450</v>
      </c>
      <c r="I24" s="234"/>
      <c r="J24" s="222"/>
      <c r="K24" s="222"/>
      <c r="L24" s="222"/>
      <c r="M24" s="222"/>
      <c r="N24" s="235"/>
      <c r="O24" s="236"/>
      <c r="P24" s="232"/>
      <c r="Q24" s="232"/>
      <c r="R24" s="232"/>
      <c r="S24" s="237"/>
      <c r="T24" s="236"/>
      <c r="U24" s="213">
        <f t="shared" si="0"/>
        <v>0</v>
      </c>
      <c r="V24" s="214">
        <f t="shared" si="2"/>
        <v>0</v>
      </c>
      <c r="W24" s="55"/>
      <c r="X24" s="50"/>
      <c r="Y24" s="50"/>
    </row>
    <row r="25" spans="1:25" ht="68.25" customHeight="1" x14ac:dyDescent="0.25">
      <c r="A25" s="218">
        <v>18</v>
      </c>
      <c r="B25" s="219" t="s">
        <v>9</v>
      </c>
      <c r="C25" s="51"/>
      <c r="D25" s="205" t="s">
        <v>419</v>
      </c>
      <c r="E25" s="207" t="s">
        <v>418</v>
      </c>
      <c r="F25" s="183" t="s">
        <v>15</v>
      </c>
      <c r="G25" s="183" t="s">
        <v>488</v>
      </c>
      <c r="H25" s="215">
        <v>700</v>
      </c>
      <c r="I25" s="234"/>
      <c r="J25" s="222"/>
      <c r="K25" s="222"/>
      <c r="L25" s="222"/>
      <c r="M25" s="222"/>
      <c r="N25" s="235"/>
      <c r="O25" s="236"/>
      <c r="P25" s="232"/>
      <c r="Q25" s="232"/>
      <c r="R25" s="232"/>
      <c r="S25" s="237"/>
      <c r="T25" s="236"/>
      <c r="U25" s="213">
        <f t="shared" si="0"/>
        <v>0</v>
      </c>
      <c r="V25" s="214">
        <f t="shared" si="2"/>
        <v>0</v>
      </c>
      <c r="W25" s="56"/>
      <c r="X25" s="50"/>
      <c r="Y25" s="50"/>
    </row>
    <row r="26" spans="1:25" ht="81.75" customHeight="1" x14ac:dyDescent="0.25">
      <c r="A26" s="216">
        <v>19</v>
      </c>
      <c r="B26" s="219" t="s">
        <v>10</v>
      </c>
      <c r="C26" s="51"/>
      <c r="D26" s="205" t="s">
        <v>420</v>
      </c>
      <c r="E26" s="207" t="s">
        <v>418</v>
      </c>
      <c r="F26" s="183" t="s">
        <v>15</v>
      </c>
      <c r="G26" s="183" t="s">
        <v>488</v>
      </c>
      <c r="H26" s="215">
        <v>620</v>
      </c>
      <c r="I26" s="229"/>
      <c r="J26" s="222"/>
      <c r="K26" s="222"/>
      <c r="L26" s="222"/>
      <c r="M26" s="222"/>
      <c r="N26" s="230"/>
      <c r="O26" s="231"/>
      <c r="P26" s="232"/>
      <c r="Q26" s="232"/>
      <c r="R26" s="232"/>
      <c r="S26" s="233"/>
      <c r="T26" s="231"/>
      <c r="U26" s="213">
        <f t="shared" si="0"/>
        <v>0</v>
      </c>
      <c r="V26" s="214">
        <f t="shared" si="2"/>
        <v>0</v>
      </c>
      <c r="W26" s="56"/>
      <c r="X26" s="50"/>
      <c r="Y26" s="50"/>
    </row>
    <row r="27" spans="1:25" ht="88.5" customHeight="1" x14ac:dyDescent="0.25">
      <c r="A27" s="218">
        <v>20</v>
      </c>
      <c r="B27" s="219" t="s">
        <v>10</v>
      </c>
      <c r="C27" s="51"/>
      <c r="D27" s="205" t="s">
        <v>421</v>
      </c>
      <c r="E27" s="207" t="s">
        <v>418</v>
      </c>
      <c r="F27" s="183" t="s">
        <v>15</v>
      </c>
      <c r="G27" s="183" t="s">
        <v>488</v>
      </c>
      <c r="H27" s="215">
        <v>880</v>
      </c>
      <c r="I27" s="238"/>
      <c r="J27" s="232"/>
      <c r="K27" s="232"/>
      <c r="L27" s="232"/>
      <c r="M27" s="232"/>
      <c r="N27" s="237"/>
      <c r="O27" s="239"/>
      <c r="P27" s="222"/>
      <c r="Q27" s="222"/>
      <c r="R27" s="222"/>
      <c r="S27" s="235"/>
      <c r="T27" s="239"/>
      <c r="U27" s="213">
        <f t="shared" si="0"/>
        <v>0</v>
      </c>
      <c r="V27" s="214">
        <f t="shared" si="2"/>
        <v>0</v>
      </c>
      <c r="W27" s="56"/>
      <c r="X27" s="50"/>
      <c r="Y27" s="50"/>
    </row>
    <row r="28" spans="1:25" ht="69.75" customHeight="1" x14ac:dyDescent="0.25">
      <c r="A28" s="216">
        <v>21</v>
      </c>
      <c r="B28" s="219" t="s">
        <v>8</v>
      </c>
      <c r="C28" s="51"/>
      <c r="D28" s="202" t="s">
        <v>422</v>
      </c>
      <c r="E28" s="207" t="s">
        <v>423</v>
      </c>
      <c r="F28" s="183" t="s">
        <v>15</v>
      </c>
      <c r="G28" s="183" t="s">
        <v>486</v>
      </c>
      <c r="H28" s="215">
        <v>1500</v>
      </c>
      <c r="I28" s="229"/>
      <c r="J28" s="222"/>
      <c r="K28" s="222"/>
      <c r="L28" s="222"/>
      <c r="M28" s="222"/>
      <c r="N28" s="235"/>
      <c r="O28" s="236"/>
      <c r="P28" s="232"/>
      <c r="Q28" s="232"/>
      <c r="R28" s="232"/>
      <c r="S28" s="237"/>
      <c r="T28" s="236"/>
      <c r="U28" s="213">
        <f t="shared" si="0"/>
        <v>0</v>
      </c>
      <c r="V28" s="214">
        <f t="shared" si="2"/>
        <v>0</v>
      </c>
      <c r="W28" s="56"/>
      <c r="X28" s="50"/>
      <c r="Y28" s="50"/>
    </row>
    <row r="29" spans="1:25" ht="65.25" customHeight="1" x14ac:dyDescent="0.25">
      <c r="A29" s="218">
        <v>22</v>
      </c>
      <c r="B29" s="219" t="s">
        <v>11</v>
      </c>
      <c r="C29" s="51"/>
      <c r="D29" s="184" t="s">
        <v>424</v>
      </c>
      <c r="E29" s="185" t="s">
        <v>425</v>
      </c>
      <c r="F29" s="183" t="s">
        <v>15</v>
      </c>
      <c r="G29" s="183" t="s">
        <v>486</v>
      </c>
      <c r="H29" s="215">
        <v>900</v>
      </c>
      <c r="I29" s="229"/>
      <c r="J29" s="222"/>
      <c r="K29" s="222"/>
      <c r="L29" s="222"/>
      <c r="M29" s="222"/>
      <c r="N29" s="235"/>
      <c r="O29" s="236"/>
      <c r="P29" s="232"/>
      <c r="Q29" s="232"/>
      <c r="R29" s="232"/>
      <c r="S29" s="237"/>
      <c r="T29" s="236"/>
      <c r="U29" s="213">
        <f t="shared" si="0"/>
        <v>0</v>
      </c>
      <c r="V29" s="214">
        <f t="shared" si="2"/>
        <v>0</v>
      </c>
      <c r="W29" s="56"/>
      <c r="X29" s="50"/>
      <c r="Y29" s="50"/>
    </row>
    <row r="30" spans="1:25" ht="85.5" customHeight="1" x14ac:dyDescent="0.25">
      <c r="A30" s="216">
        <v>23</v>
      </c>
      <c r="B30" s="219" t="s">
        <v>43</v>
      </c>
      <c r="C30" s="51"/>
      <c r="D30" s="205" t="s">
        <v>426</v>
      </c>
      <c r="E30" s="208" t="s">
        <v>434</v>
      </c>
      <c r="F30" s="183" t="s">
        <v>15</v>
      </c>
      <c r="G30" s="183" t="s">
        <v>450</v>
      </c>
      <c r="H30" s="215">
        <v>1100</v>
      </c>
      <c r="I30" s="240"/>
      <c r="J30" s="232"/>
      <c r="K30" s="232"/>
      <c r="L30" s="232"/>
      <c r="M30" s="232"/>
      <c r="N30" s="237"/>
      <c r="O30" s="239"/>
      <c r="P30" s="222"/>
      <c r="Q30" s="222"/>
      <c r="R30" s="222"/>
      <c r="S30" s="235"/>
      <c r="T30" s="239"/>
      <c r="U30" s="213">
        <f t="shared" si="0"/>
        <v>0</v>
      </c>
      <c r="V30" s="214">
        <f t="shared" si="2"/>
        <v>0</v>
      </c>
      <c r="W30" s="55"/>
      <c r="X30" s="50"/>
      <c r="Y30" s="50"/>
    </row>
    <row r="31" spans="1:25" s="82" customFormat="1" ht="73.5" customHeight="1" x14ac:dyDescent="0.25">
      <c r="A31" s="218">
        <v>24</v>
      </c>
      <c r="B31" s="219" t="s">
        <v>439</v>
      </c>
      <c r="C31" s="164"/>
      <c r="D31" s="205" t="s">
        <v>440</v>
      </c>
      <c r="E31" s="207" t="s">
        <v>434</v>
      </c>
      <c r="F31" s="183" t="s">
        <v>15</v>
      </c>
      <c r="G31" s="183" t="s">
        <v>450</v>
      </c>
      <c r="H31" s="215">
        <v>900</v>
      </c>
      <c r="I31" s="238"/>
      <c r="J31" s="232"/>
      <c r="K31" s="232"/>
      <c r="L31" s="232"/>
      <c r="M31" s="232"/>
      <c r="N31" s="233"/>
      <c r="O31" s="241"/>
      <c r="P31" s="222"/>
      <c r="Q31" s="222"/>
      <c r="R31" s="222"/>
      <c r="S31" s="230"/>
      <c r="T31" s="241"/>
      <c r="U31" s="213">
        <f t="shared" si="0"/>
        <v>0</v>
      </c>
      <c r="V31" s="214">
        <f t="shared" si="2"/>
        <v>0</v>
      </c>
      <c r="W31" s="98"/>
      <c r="X31" s="84"/>
      <c r="Y31" s="84"/>
    </row>
    <row r="32" spans="1:25" s="82" customFormat="1" ht="67.5" customHeight="1" x14ac:dyDescent="0.25">
      <c r="A32" s="216">
        <v>25</v>
      </c>
      <c r="B32" s="219" t="s">
        <v>9</v>
      </c>
      <c r="C32" s="164"/>
      <c r="D32" s="205" t="s">
        <v>441</v>
      </c>
      <c r="E32" s="207" t="s">
        <v>434</v>
      </c>
      <c r="F32" s="183" t="s">
        <v>15</v>
      </c>
      <c r="G32" s="183" t="s">
        <v>450</v>
      </c>
      <c r="H32" s="215">
        <v>750</v>
      </c>
      <c r="I32" s="240"/>
      <c r="J32" s="232"/>
      <c r="K32" s="232"/>
      <c r="L32" s="232"/>
      <c r="M32" s="232"/>
      <c r="N32" s="233"/>
      <c r="O32" s="241"/>
      <c r="P32" s="222"/>
      <c r="Q32" s="222"/>
      <c r="R32" s="222"/>
      <c r="S32" s="230"/>
      <c r="T32" s="241"/>
      <c r="U32" s="213">
        <f t="shared" si="0"/>
        <v>0</v>
      </c>
      <c r="V32" s="214">
        <f t="shared" si="2"/>
        <v>0</v>
      </c>
      <c r="W32" s="97"/>
      <c r="X32" s="84"/>
      <c r="Y32" s="84"/>
    </row>
    <row r="33" spans="1:25" s="82" customFormat="1" ht="81" customHeight="1" x14ac:dyDescent="0.25">
      <c r="A33" s="218">
        <v>26</v>
      </c>
      <c r="B33" s="219" t="s">
        <v>442</v>
      </c>
      <c r="C33" s="164"/>
      <c r="D33" s="205" t="s">
        <v>443</v>
      </c>
      <c r="E33" s="207" t="s">
        <v>434</v>
      </c>
      <c r="F33" s="183" t="s">
        <v>15</v>
      </c>
      <c r="G33" s="183" t="s">
        <v>450</v>
      </c>
      <c r="H33" s="215">
        <v>1200</v>
      </c>
      <c r="I33" s="238"/>
      <c r="J33" s="232"/>
      <c r="K33" s="232"/>
      <c r="L33" s="232"/>
      <c r="M33" s="232"/>
      <c r="N33" s="233"/>
      <c r="O33" s="241"/>
      <c r="P33" s="222"/>
      <c r="Q33" s="222"/>
      <c r="R33" s="222"/>
      <c r="S33" s="230"/>
      <c r="T33" s="241"/>
      <c r="U33" s="213">
        <f t="shared" si="0"/>
        <v>0</v>
      </c>
      <c r="V33" s="214">
        <f t="shared" si="2"/>
        <v>0</v>
      </c>
      <c r="W33" s="98"/>
      <c r="X33" s="84"/>
      <c r="Y33" s="84"/>
    </row>
    <row r="34" spans="1:25" ht="75.75" customHeight="1" x14ac:dyDescent="0.25">
      <c r="A34" s="216">
        <v>27</v>
      </c>
      <c r="B34" s="219" t="s">
        <v>43</v>
      </c>
      <c r="C34" s="51"/>
      <c r="D34" s="184" t="s">
        <v>427</v>
      </c>
      <c r="E34" s="185" t="s">
        <v>428</v>
      </c>
      <c r="F34" s="183" t="s">
        <v>15</v>
      </c>
      <c r="G34" s="183" t="s">
        <v>489</v>
      </c>
      <c r="H34" s="215">
        <v>750</v>
      </c>
      <c r="I34" s="238"/>
      <c r="J34" s="232"/>
      <c r="K34" s="232"/>
      <c r="L34" s="232"/>
      <c r="M34" s="232"/>
      <c r="N34" s="233"/>
      <c r="O34" s="241"/>
      <c r="P34" s="222"/>
      <c r="Q34" s="222"/>
      <c r="R34" s="222"/>
      <c r="S34" s="230"/>
      <c r="T34" s="241"/>
      <c r="U34" s="213">
        <f t="shared" si="0"/>
        <v>0</v>
      </c>
      <c r="V34" s="214">
        <f t="shared" si="2"/>
        <v>0</v>
      </c>
      <c r="W34" s="56"/>
      <c r="X34" s="50"/>
      <c r="Y34" s="50"/>
    </row>
    <row r="35" spans="1:25" ht="66" customHeight="1" x14ac:dyDescent="0.25">
      <c r="A35" s="218">
        <v>28</v>
      </c>
      <c r="B35" s="219" t="s">
        <v>43</v>
      </c>
      <c r="C35" s="51"/>
      <c r="D35" s="186" t="s">
        <v>457</v>
      </c>
      <c r="E35" s="185" t="s">
        <v>429</v>
      </c>
      <c r="F35" s="183" t="s">
        <v>15</v>
      </c>
      <c r="G35" s="183" t="s">
        <v>451</v>
      </c>
      <c r="H35" s="215">
        <v>750</v>
      </c>
      <c r="I35" s="234"/>
      <c r="J35" s="222"/>
      <c r="K35" s="222"/>
      <c r="L35" s="222"/>
      <c r="M35" s="222"/>
      <c r="N35" s="235"/>
      <c r="O35" s="236"/>
      <c r="P35" s="232"/>
      <c r="Q35" s="232"/>
      <c r="R35" s="232"/>
      <c r="S35" s="237"/>
      <c r="T35" s="236"/>
      <c r="U35" s="213">
        <f t="shared" si="0"/>
        <v>0</v>
      </c>
      <c r="V35" s="214">
        <f t="shared" si="2"/>
        <v>0</v>
      </c>
      <c r="W35" s="56"/>
      <c r="X35" s="50"/>
      <c r="Y35" s="50"/>
    </row>
    <row r="36" spans="1:25" ht="68.25" customHeight="1" x14ac:dyDescent="0.25">
      <c r="A36" s="216">
        <v>29</v>
      </c>
      <c r="B36" s="219" t="s">
        <v>43</v>
      </c>
      <c r="C36" s="51"/>
      <c r="D36" s="205" t="s">
        <v>430</v>
      </c>
      <c r="E36" s="209" t="s">
        <v>431</v>
      </c>
      <c r="F36" s="183" t="s">
        <v>489</v>
      </c>
      <c r="G36" s="183" t="s">
        <v>454</v>
      </c>
      <c r="H36" s="215">
        <v>600</v>
      </c>
      <c r="I36" s="238"/>
      <c r="J36" s="232"/>
      <c r="K36" s="232"/>
      <c r="L36" s="232"/>
      <c r="M36" s="232"/>
      <c r="N36" s="237"/>
      <c r="O36" s="239"/>
      <c r="P36" s="222"/>
      <c r="Q36" s="222"/>
      <c r="R36" s="222"/>
      <c r="S36" s="235"/>
      <c r="T36" s="239"/>
      <c r="U36" s="213">
        <f t="shared" si="0"/>
        <v>0</v>
      </c>
      <c r="V36" s="214">
        <f t="shared" si="2"/>
        <v>0</v>
      </c>
      <c r="W36" s="56"/>
      <c r="X36" s="50"/>
      <c r="Y36" s="50"/>
    </row>
    <row r="37" spans="1:25" ht="63.75" customHeight="1" x14ac:dyDescent="0.25">
      <c r="A37" s="218">
        <v>30</v>
      </c>
      <c r="B37" s="219" t="s">
        <v>43</v>
      </c>
      <c r="C37" s="51"/>
      <c r="D37" s="205" t="s">
        <v>432</v>
      </c>
      <c r="E37" s="209" t="s">
        <v>428</v>
      </c>
      <c r="F37" s="183" t="s">
        <v>15</v>
      </c>
      <c r="G37" s="183" t="s">
        <v>489</v>
      </c>
      <c r="H37" s="215">
        <v>700</v>
      </c>
      <c r="I37" s="229"/>
      <c r="J37" s="222"/>
      <c r="K37" s="222"/>
      <c r="L37" s="222"/>
      <c r="M37" s="222"/>
      <c r="N37" s="235"/>
      <c r="O37" s="236"/>
      <c r="P37" s="232"/>
      <c r="Q37" s="232"/>
      <c r="R37" s="232"/>
      <c r="S37" s="237"/>
      <c r="T37" s="236"/>
      <c r="U37" s="213">
        <f t="shared" si="0"/>
        <v>0</v>
      </c>
      <c r="V37" s="214">
        <f t="shared" si="2"/>
        <v>0</v>
      </c>
      <c r="W37" s="56"/>
      <c r="X37" s="50"/>
      <c r="Y37" s="50"/>
    </row>
    <row r="38" spans="1:25" ht="88.5" customHeight="1" x14ac:dyDescent="0.25">
      <c r="A38" s="216">
        <v>31</v>
      </c>
      <c r="B38" s="219" t="s">
        <v>10</v>
      </c>
      <c r="C38" s="51"/>
      <c r="D38" s="205" t="s">
        <v>435</v>
      </c>
      <c r="E38" s="209" t="s">
        <v>436</v>
      </c>
      <c r="F38" s="183" t="s">
        <v>15</v>
      </c>
      <c r="G38" s="183" t="s">
        <v>453</v>
      </c>
      <c r="H38" s="215">
        <v>900</v>
      </c>
      <c r="I38" s="238"/>
      <c r="J38" s="232"/>
      <c r="K38" s="232"/>
      <c r="L38" s="232"/>
      <c r="M38" s="232"/>
      <c r="N38" s="233"/>
      <c r="O38" s="241"/>
      <c r="P38" s="222"/>
      <c r="Q38" s="222"/>
      <c r="R38" s="222"/>
      <c r="S38" s="230"/>
      <c r="T38" s="241"/>
      <c r="U38" s="213">
        <f>I38+J38+K38+L38+M38+N38+O38+P38+Q38+R38+S38+T38</f>
        <v>0</v>
      </c>
      <c r="V38" s="214">
        <f t="shared" si="2"/>
        <v>0</v>
      </c>
      <c r="W38" s="55"/>
      <c r="X38" s="50"/>
      <c r="Y38" s="50"/>
    </row>
    <row r="39" spans="1:25" ht="67.5" customHeight="1" x14ac:dyDescent="0.25">
      <c r="A39" s="218">
        <v>32</v>
      </c>
      <c r="B39" s="219" t="s">
        <v>9</v>
      </c>
      <c r="C39" s="51"/>
      <c r="D39" s="205" t="s">
        <v>437</v>
      </c>
      <c r="E39" s="209" t="s">
        <v>436</v>
      </c>
      <c r="F39" s="183" t="s">
        <v>15</v>
      </c>
      <c r="G39" s="183" t="s">
        <v>453</v>
      </c>
      <c r="H39" s="215">
        <v>1100</v>
      </c>
      <c r="I39" s="238"/>
      <c r="J39" s="232"/>
      <c r="K39" s="232"/>
      <c r="L39" s="232"/>
      <c r="M39" s="232"/>
      <c r="N39" s="237"/>
      <c r="O39" s="239"/>
      <c r="P39" s="222"/>
      <c r="Q39" s="222"/>
      <c r="R39" s="222"/>
      <c r="S39" s="235"/>
      <c r="T39" s="239"/>
      <c r="U39" s="213">
        <f t="shared" si="0"/>
        <v>0</v>
      </c>
      <c r="V39" s="214">
        <f t="shared" si="2"/>
        <v>0</v>
      </c>
      <c r="W39" s="55"/>
      <c r="X39" s="50"/>
      <c r="Y39" s="50"/>
    </row>
    <row r="40" spans="1:25" ht="72" customHeight="1" x14ac:dyDescent="0.25">
      <c r="A40" s="216">
        <v>33</v>
      </c>
      <c r="B40" s="219" t="s">
        <v>199</v>
      </c>
      <c r="C40" s="51"/>
      <c r="D40" s="205" t="s">
        <v>438</v>
      </c>
      <c r="E40" s="207" t="s">
        <v>436</v>
      </c>
      <c r="F40" s="183" t="s">
        <v>15</v>
      </c>
      <c r="G40" s="183" t="s">
        <v>453</v>
      </c>
      <c r="H40" s="215">
        <v>1200</v>
      </c>
      <c r="I40" s="240"/>
      <c r="J40" s="232"/>
      <c r="K40" s="232"/>
      <c r="L40" s="232"/>
      <c r="M40" s="232"/>
      <c r="N40" s="237"/>
      <c r="O40" s="239"/>
      <c r="P40" s="222"/>
      <c r="Q40" s="222"/>
      <c r="R40" s="222"/>
      <c r="S40" s="235"/>
      <c r="T40" s="239"/>
      <c r="U40" s="213">
        <f t="shared" si="0"/>
        <v>0</v>
      </c>
      <c r="V40" s="214">
        <f t="shared" si="2"/>
        <v>0</v>
      </c>
      <c r="W40" s="56"/>
      <c r="X40" s="50"/>
      <c r="Y40" s="50"/>
    </row>
    <row r="41" spans="1:25" ht="70.5" customHeight="1" x14ac:dyDescent="0.25">
      <c r="A41" s="218">
        <v>34</v>
      </c>
      <c r="B41" s="219" t="s">
        <v>9</v>
      </c>
      <c r="C41" s="51"/>
      <c r="D41" s="205" t="s">
        <v>444</v>
      </c>
      <c r="E41" s="207" t="s">
        <v>445</v>
      </c>
      <c r="F41" s="183" t="s">
        <v>15</v>
      </c>
      <c r="G41" s="183" t="s">
        <v>452</v>
      </c>
      <c r="H41" s="215">
        <v>850</v>
      </c>
      <c r="I41" s="234"/>
      <c r="J41" s="222"/>
      <c r="K41" s="222"/>
      <c r="L41" s="222"/>
      <c r="M41" s="222"/>
      <c r="N41" s="235"/>
      <c r="O41" s="236"/>
      <c r="P41" s="232"/>
      <c r="Q41" s="232"/>
      <c r="R41" s="232"/>
      <c r="S41" s="237"/>
      <c r="T41" s="236"/>
      <c r="U41" s="213">
        <f t="shared" si="0"/>
        <v>0</v>
      </c>
      <c r="V41" s="214">
        <f t="shared" si="2"/>
        <v>0</v>
      </c>
      <c r="W41" s="56"/>
      <c r="X41" s="50"/>
      <c r="Y41" s="50"/>
    </row>
    <row r="42" spans="1:25" s="82" customFormat="1" ht="81.75" customHeight="1" x14ac:dyDescent="0.25">
      <c r="A42" s="216">
        <v>35</v>
      </c>
      <c r="B42" s="219" t="s">
        <v>8</v>
      </c>
      <c r="C42" s="164"/>
      <c r="D42" s="205" t="s">
        <v>459</v>
      </c>
      <c r="E42" s="207" t="s">
        <v>445</v>
      </c>
      <c r="F42" s="183" t="s">
        <v>15</v>
      </c>
      <c r="G42" s="183" t="s">
        <v>452</v>
      </c>
      <c r="H42" s="215">
        <v>1600</v>
      </c>
      <c r="I42" s="240"/>
      <c r="J42" s="222"/>
      <c r="K42" s="222"/>
      <c r="L42" s="222"/>
      <c r="M42" s="222"/>
      <c r="N42" s="235"/>
      <c r="O42" s="236"/>
      <c r="P42" s="232"/>
      <c r="Q42" s="232"/>
      <c r="R42" s="232"/>
      <c r="S42" s="237"/>
      <c r="T42" s="236"/>
      <c r="U42" s="213">
        <f t="shared" si="0"/>
        <v>0</v>
      </c>
      <c r="V42" s="214"/>
      <c r="W42" s="98"/>
      <c r="X42" s="84"/>
      <c r="Y42" s="84"/>
    </row>
    <row r="43" spans="1:25" ht="63" customHeight="1" x14ac:dyDescent="0.25">
      <c r="A43" s="218">
        <v>36</v>
      </c>
      <c r="B43" s="219" t="s">
        <v>11</v>
      </c>
      <c r="C43" s="51"/>
      <c r="D43" s="205" t="s">
        <v>446</v>
      </c>
      <c r="E43" s="207" t="s">
        <v>476</v>
      </c>
      <c r="F43" s="183" t="s">
        <v>15</v>
      </c>
      <c r="G43" s="183" t="s">
        <v>463</v>
      </c>
      <c r="H43" s="215">
        <v>950</v>
      </c>
      <c r="I43" s="234"/>
      <c r="J43" s="222"/>
      <c r="K43" s="222"/>
      <c r="L43" s="222"/>
      <c r="M43" s="222"/>
      <c r="N43" s="235"/>
      <c r="O43" s="236"/>
      <c r="P43" s="232"/>
      <c r="Q43" s="232"/>
      <c r="R43" s="232"/>
      <c r="S43" s="237"/>
      <c r="T43" s="236"/>
      <c r="U43" s="213">
        <f t="shared" si="0"/>
        <v>0</v>
      </c>
      <c r="V43" s="214">
        <f>SUM(U43)*H43</f>
        <v>0</v>
      </c>
      <c r="W43" s="56"/>
      <c r="X43" s="50"/>
      <c r="Y43" s="50"/>
    </row>
    <row r="44" spans="1:25" ht="87.75" customHeight="1" x14ac:dyDescent="0.25">
      <c r="A44" s="216">
        <v>37</v>
      </c>
      <c r="B44" s="219" t="s">
        <v>10</v>
      </c>
      <c r="C44" s="164"/>
      <c r="D44" s="184" t="s">
        <v>458</v>
      </c>
      <c r="E44" s="185" t="s">
        <v>447</v>
      </c>
      <c r="F44" s="183" t="s">
        <v>15</v>
      </c>
      <c r="G44" s="183" t="s">
        <v>463</v>
      </c>
      <c r="H44" s="215">
        <v>1600</v>
      </c>
      <c r="I44" s="229"/>
      <c r="J44" s="222"/>
      <c r="K44" s="222"/>
      <c r="L44" s="222"/>
      <c r="M44" s="222"/>
      <c r="N44" s="235"/>
      <c r="O44" s="236"/>
      <c r="P44" s="232"/>
      <c r="Q44" s="232"/>
      <c r="R44" s="232"/>
      <c r="S44" s="237"/>
      <c r="T44" s="236"/>
      <c r="U44" s="213">
        <f t="shared" si="0"/>
        <v>0</v>
      </c>
      <c r="V44" s="214">
        <f>SUM(U44)*H44</f>
        <v>0</v>
      </c>
      <c r="W44" s="56"/>
      <c r="X44" s="50"/>
      <c r="Y44" s="50"/>
    </row>
    <row r="45" spans="1:25" ht="68.25" customHeight="1" x14ac:dyDescent="0.25">
      <c r="A45" s="218">
        <v>38</v>
      </c>
      <c r="B45" s="219" t="s">
        <v>460</v>
      </c>
      <c r="C45" s="51"/>
      <c r="D45" s="184" t="s">
        <v>461</v>
      </c>
      <c r="E45" s="210" t="s">
        <v>462</v>
      </c>
      <c r="F45" s="183" t="s">
        <v>15</v>
      </c>
      <c r="G45" s="183" t="s">
        <v>275</v>
      </c>
      <c r="H45" s="215">
        <v>600</v>
      </c>
      <c r="I45" s="234"/>
      <c r="J45" s="222"/>
      <c r="K45" s="222"/>
      <c r="L45" s="222"/>
      <c r="M45" s="222"/>
      <c r="N45" s="235"/>
      <c r="O45" s="236"/>
      <c r="P45" s="232"/>
      <c r="Q45" s="232"/>
      <c r="R45" s="232"/>
      <c r="S45" s="237"/>
      <c r="T45" s="236"/>
      <c r="U45" s="213">
        <f t="shared" si="0"/>
        <v>0</v>
      </c>
      <c r="V45" s="214">
        <f>SUM(U45)*H45</f>
        <v>0</v>
      </c>
      <c r="W45" s="56"/>
      <c r="X45" s="50"/>
      <c r="Y45" s="50"/>
    </row>
    <row r="46" spans="1:25" ht="75.75" customHeight="1" x14ac:dyDescent="0.25">
      <c r="A46" s="216">
        <v>39</v>
      </c>
      <c r="B46" s="219" t="s">
        <v>460</v>
      </c>
      <c r="C46" s="51"/>
      <c r="D46" s="184" t="s">
        <v>479</v>
      </c>
      <c r="E46" s="210" t="s">
        <v>465</v>
      </c>
      <c r="F46" s="183" t="s">
        <v>15</v>
      </c>
      <c r="G46" s="183" t="s">
        <v>490</v>
      </c>
      <c r="H46" s="215">
        <v>700</v>
      </c>
      <c r="I46" s="240"/>
      <c r="J46" s="232"/>
      <c r="K46" s="232"/>
      <c r="L46" s="232"/>
      <c r="M46" s="232"/>
      <c r="N46" s="237"/>
      <c r="O46" s="236"/>
      <c r="P46" s="232"/>
      <c r="Q46" s="232"/>
      <c r="R46" s="232"/>
      <c r="S46" s="237"/>
      <c r="T46" s="236"/>
      <c r="U46" s="213">
        <f t="shared" si="0"/>
        <v>0</v>
      </c>
      <c r="V46" s="214">
        <f>SUM(U46)*H46</f>
        <v>0</v>
      </c>
      <c r="W46" s="61"/>
      <c r="X46" s="50"/>
      <c r="Y46" s="50"/>
    </row>
    <row r="47" spans="1:25" s="82" customFormat="1" ht="78.75" customHeight="1" x14ac:dyDescent="0.25">
      <c r="A47" s="218">
        <v>40</v>
      </c>
      <c r="B47" s="219" t="s">
        <v>460</v>
      </c>
      <c r="C47" s="164"/>
      <c r="D47" s="184" t="s">
        <v>464</v>
      </c>
      <c r="E47" s="185" t="s">
        <v>465</v>
      </c>
      <c r="F47" s="183" t="s">
        <v>15</v>
      </c>
      <c r="G47" s="183" t="s">
        <v>490</v>
      </c>
      <c r="H47" s="215">
        <v>650</v>
      </c>
      <c r="I47" s="234"/>
      <c r="J47" s="222"/>
      <c r="K47" s="222"/>
      <c r="L47" s="222"/>
      <c r="M47" s="222"/>
      <c r="N47" s="235"/>
      <c r="O47" s="236"/>
      <c r="P47" s="232"/>
      <c r="Q47" s="232"/>
      <c r="R47" s="232"/>
      <c r="S47" s="237"/>
      <c r="T47" s="236"/>
      <c r="U47" s="213">
        <f t="shared" si="0"/>
        <v>0</v>
      </c>
      <c r="V47" s="214">
        <f t="shared" ref="V47:V51" si="3">SUM(U47)*H47</f>
        <v>0</v>
      </c>
      <c r="W47" s="123"/>
      <c r="X47" s="84"/>
      <c r="Y47" s="84"/>
    </row>
    <row r="48" spans="1:25" s="82" customFormat="1" ht="88.5" customHeight="1" x14ac:dyDescent="0.25">
      <c r="A48" s="216">
        <v>41</v>
      </c>
      <c r="B48" s="219" t="s">
        <v>466</v>
      </c>
      <c r="C48" s="164"/>
      <c r="D48" s="184" t="s">
        <v>467</v>
      </c>
      <c r="E48" s="185" t="s">
        <v>468</v>
      </c>
      <c r="F48" s="183" t="s">
        <v>15</v>
      </c>
      <c r="G48" s="183" t="s">
        <v>491</v>
      </c>
      <c r="H48" s="215">
        <v>1300</v>
      </c>
      <c r="I48" s="240"/>
      <c r="J48" s="232"/>
      <c r="K48" s="232"/>
      <c r="L48" s="232"/>
      <c r="M48" s="232"/>
      <c r="N48" s="237"/>
      <c r="O48" s="239"/>
      <c r="P48" s="222"/>
      <c r="Q48" s="222"/>
      <c r="R48" s="222"/>
      <c r="S48" s="235"/>
      <c r="T48" s="239"/>
      <c r="U48" s="213">
        <f t="shared" si="0"/>
        <v>0</v>
      </c>
      <c r="V48" s="214">
        <f t="shared" si="3"/>
        <v>0</v>
      </c>
      <c r="W48" s="123"/>
      <c r="X48" s="84"/>
      <c r="Y48" s="84"/>
    </row>
    <row r="49" spans="1:25" s="82" customFormat="1" ht="73.5" customHeight="1" x14ac:dyDescent="0.25">
      <c r="A49" s="218">
        <v>42</v>
      </c>
      <c r="B49" s="219" t="s">
        <v>466</v>
      </c>
      <c r="C49" s="164"/>
      <c r="D49" s="184" t="s">
        <v>469</v>
      </c>
      <c r="E49" s="210" t="s">
        <v>472</v>
      </c>
      <c r="F49" s="183" t="s">
        <v>15</v>
      </c>
      <c r="G49" s="182" t="s">
        <v>492</v>
      </c>
      <c r="H49" s="215">
        <v>1100</v>
      </c>
      <c r="I49" s="234"/>
      <c r="J49" s="222"/>
      <c r="K49" s="222"/>
      <c r="L49" s="222"/>
      <c r="M49" s="222"/>
      <c r="N49" s="235"/>
      <c r="O49" s="236"/>
      <c r="P49" s="232"/>
      <c r="Q49" s="232"/>
      <c r="R49" s="232"/>
      <c r="S49" s="237"/>
      <c r="T49" s="236"/>
      <c r="U49" s="213">
        <f t="shared" si="0"/>
        <v>0</v>
      </c>
      <c r="V49" s="214">
        <f t="shared" si="3"/>
        <v>0</v>
      </c>
      <c r="W49" s="123"/>
      <c r="X49" s="84"/>
      <c r="Y49" s="84"/>
    </row>
    <row r="50" spans="1:25" s="82" customFormat="1" ht="73.5" customHeight="1" x14ac:dyDescent="0.25">
      <c r="A50" s="216"/>
      <c r="B50" s="219" t="s">
        <v>466</v>
      </c>
      <c r="C50" s="164"/>
      <c r="D50" s="184" t="s">
        <v>480</v>
      </c>
      <c r="E50" s="210" t="s">
        <v>481</v>
      </c>
      <c r="F50" s="183" t="s">
        <v>15</v>
      </c>
      <c r="G50" s="183" t="s">
        <v>482</v>
      </c>
      <c r="H50" s="215">
        <v>850</v>
      </c>
      <c r="I50" s="234"/>
      <c r="J50" s="222"/>
      <c r="K50" s="222"/>
      <c r="L50" s="222"/>
      <c r="M50" s="222"/>
      <c r="N50" s="235"/>
      <c r="O50" s="236"/>
      <c r="P50" s="232"/>
      <c r="Q50" s="232"/>
      <c r="R50" s="232"/>
      <c r="S50" s="237"/>
      <c r="T50" s="236"/>
      <c r="U50" s="213">
        <f t="shared" si="0"/>
        <v>0</v>
      </c>
      <c r="V50" s="214"/>
      <c r="W50" s="123"/>
      <c r="X50" s="84"/>
      <c r="Y50" s="84"/>
    </row>
    <row r="51" spans="1:25" s="82" customFormat="1" ht="78" customHeight="1" x14ac:dyDescent="0.25">
      <c r="A51" s="216">
        <v>43</v>
      </c>
      <c r="B51" s="219" t="s">
        <v>466</v>
      </c>
      <c r="C51" s="164"/>
      <c r="D51" s="184" t="s">
        <v>470</v>
      </c>
      <c r="E51" s="185" t="s">
        <v>471</v>
      </c>
      <c r="F51" s="183" t="s">
        <v>15</v>
      </c>
      <c r="G51" s="183" t="s">
        <v>473</v>
      </c>
      <c r="H51" s="215">
        <v>800</v>
      </c>
      <c r="I51" s="240"/>
      <c r="J51" s="232"/>
      <c r="K51" s="232"/>
      <c r="L51" s="232"/>
      <c r="M51" s="232"/>
      <c r="N51" s="237"/>
      <c r="O51" s="239"/>
      <c r="P51" s="222"/>
      <c r="Q51" s="222"/>
      <c r="R51" s="222"/>
      <c r="S51" s="235"/>
      <c r="T51" s="239"/>
      <c r="U51" s="213">
        <f t="shared" si="0"/>
        <v>0</v>
      </c>
      <c r="V51" s="214">
        <f t="shared" si="3"/>
        <v>0</v>
      </c>
      <c r="W51" s="123"/>
      <c r="X51" s="84"/>
      <c r="Y51" s="84"/>
    </row>
    <row r="52" spans="1:25" ht="79.5" customHeight="1" x14ac:dyDescent="0.25">
      <c r="A52" s="218">
        <v>44</v>
      </c>
      <c r="B52" s="219" t="s">
        <v>466</v>
      </c>
      <c r="C52" s="164"/>
      <c r="D52" s="211" t="s">
        <v>483</v>
      </c>
      <c r="E52" s="208" t="s">
        <v>477</v>
      </c>
      <c r="F52" s="183" t="s">
        <v>15</v>
      </c>
      <c r="G52" s="183" t="s">
        <v>484</v>
      </c>
      <c r="H52" s="215"/>
      <c r="I52" s="240"/>
      <c r="J52" s="232"/>
      <c r="K52" s="232"/>
      <c r="L52" s="232"/>
      <c r="M52" s="232"/>
      <c r="N52" s="237"/>
      <c r="O52" s="239"/>
      <c r="P52" s="222"/>
      <c r="Q52" s="222"/>
      <c r="R52" s="222"/>
      <c r="S52" s="235"/>
      <c r="T52" s="239"/>
      <c r="U52" s="213">
        <f t="shared" si="0"/>
        <v>0</v>
      </c>
      <c r="V52" s="214">
        <f>SUM(U52)*H52</f>
        <v>0</v>
      </c>
      <c r="W52" s="61"/>
      <c r="X52" s="50"/>
      <c r="Y52" s="50"/>
    </row>
    <row r="53" spans="1:25" x14ac:dyDescent="0.25">
      <c r="A53" s="58"/>
      <c r="B53" s="49"/>
      <c r="C53" s="59"/>
      <c r="D53" s="60"/>
      <c r="E53" s="58"/>
      <c r="F53" s="49"/>
      <c r="G53" s="79" t="s">
        <v>394</v>
      </c>
      <c r="H53" s="58"/>
      <c r="I53" s="58"/>
      <c r="J53" s="58"/>
      <c r="K53" s="58"/>
      <c r="L53" s="58"/>
      <c r="M53" s="58"/>
      <c r="N53" s="58"/>
      <c r="O53" s="110"/>
      <c r="P53" s="110"/>
      <c r="Q53" s="110"/>
      <c r="R53" s="110"/>
      <c r="S53" s="110"/>
      <c r="T53" s="110"/>
      <c r="U53" s="58">
        <f>SUM(U8:U52)</f>
        <v>100</v>
      </c>
      <c r="V53" s="78">
        <f>SUM(V8:V52)</f>
        <v>115000</v>
      </c>
      <c r="W53" s="77"/>
      <c r="X53" s="50"/>
      <c r="Y53" s="50"/>
    </row>
    <row r="54" spans="1:25" x14ac:dyDescent="0.25">
      <c r="A54" s="58"/>
      <c r="B54" s="49"/>
      <c r="C54" s="59"/>
      <c r="D54" s="60"/>
      <c r="E54" s="58"/>
      <c r="F54" s="49"/>
      <c r="G54" s="53"/>
      <c r="H54" s="58"/>
      <c r="I54" s="58"/>
      <c r="J54" s="58"/>
      <c r="K54" s="58"/>
      <c r="L54" s="58"/>
      <c r="M54" s="58"/>
      <c r="N54" s="58"/>
      <c r="O54" s="110"/>
      <c r="P54" s="110"/>
      <c r="Q54" s="110"/>
      <c r="R54" s="110"/>
      <c r="S54" s="110"/>
      <c r="T54" s="110"/>
      <c r="U54" s="58"/>
      <c r="V54" s="66"/>
      <c r="W54" s="77"/>
      <c r="X54" s="50"/>
      <c r="Y54" s="50"/>
    </row>
    <row r="55" spans="1:25" x14ac:dyDescent="0.25">
      <c r="A55" s="58"/>
      <c r="B55" s="49"/>
      <c r="C55" s="59"/>
      <c r="D55" s="60"/>
      <c r="E55" s="58"/>
      <c r="F55" s="49"/>
      <c r="G55" s="53"/>
      <c r="H55" s="58"/>
      <c r="I55" s="58"/>
      <c r="J55" s="58"/>
      <c r="K55" s="58"/>
      <c r="L55" s="58"/>
      <c r="M55" s="58"/>
      <c r="N55" s="58"/>
      <c r="O55" s="110"/>
      <c r="P55" s="110"/>
      <c r="Q55" s="110"/>
      <c r="R55" s="110"/>
      <c r="S55" s="110"/>
      <c r="T55" s="110"/>
      <c r="U55" s="58"/>
      <c r="V55" s="66"/>
      <c r="W55" s="77"/>
      <c r="X55" s="50"/>
      <c r="Y55" s="50"/>
    </row>
    <row r="56" spans="1:25" x14ac:dyDescent="0.25">
      <c r="A56" s="58"/>
      <c r="B56" s="49"/>
      <c r="C56" s="59"/>
      <c r="D56" s="60"/>
      <c r="E56" s="58"/>
      <c r="F56" s="49"/>
      <c r="G56" s="53"/>
      <c r="H56" s="58"/>
      <c r="I56" s="58"/>
      <c r="J56" s="58"/>
      <c r="K56" s="58"/>
      <c r="L56" s="58"/>
      <c r="M56" s="58"/>
      <c r="N56" s="58"/>
      <c r="O56" s="110"/>
      <c r="P56" s="110"/>
      <c r="Q56" s="110"/>
      <c r="R56" s="110"/>
      <c r="S56" s="110"/>
      <c r="T56" s="110"/>
      <c r="U56" s="58"/>
      <c r="V56" s="66"/>
      <c r="W56" s="77"/>
      <c r="X56" s="50"/>
      <c r="Y56" s="50"/>
    </row>
    <row r="57" spans="1:25" x14ac:dyDescent="0.25">
      <c r="C57" s="59"/>
      <c r="D57" s="60"/>
      <c r="E57" s="58"/>
      <c r="F57" s="49"/>
      <c r="G57" s="76"/>
      <c r="H57" s="69"/>
      <c r="I57" s="67"/>
      <c r="J57" s="67"/>
      <c r="K57" s="67"/>
      <c r="L57" s="67"/>
      <c r="M57" s="67"/>
      <c r="N57" s="67"/>
      <c r="O57" s="131"/>
      <c r="P57" s="131"/>
      <c r="Q57" s="131"/>
      <c r="R57" s="131"/>
      <c r="S57" s="131"/>
      <c r="T57" s="131"/>
      <c r="U57" s="69"/>
      <c r="V57" s="66"/>
      <c r="W57" s="77"/>
      <c r="X57" s="50"/>
      <c r="Y57" s="50"/>
    </row>
    <row r="58" spans="1:25" x14ac:dyDescent="0.25">
      <c r="C58" s="59"/>
      <c r="D58" s="60"/>
      <c r="E58" s="58"/>
      <c r="F58" s="49"/>
      <c r="G58" s="76"/>
      <c r="H58" s="69"/>
      <c r="I58" s="67"/>
      <c r="J58" s="67"/>
      <c r="K58" s="67"/>
      <c r="L58" s="67"/>
      <c r="M58" s="67"/>
      <c r="N58" s="67"/>
      <c r="O58" s="131"/>
      <c r="P58" s="131"/>
      <c r="Q58" s="131"/>
      <c r="R58" s="131"/>
      <c r="S58" s="131"/>
      <c r="T58" s="131"/>
      <c r="U58" s="69"/>
      <c r="V58" s="66"/>
      <c r="W58" s="77"/>
      <c r="X58" s="50"/>
      <c r="Y58" s="50"/>
    </row>
    <row r="59" spans="1:25" x14ac:dyDescent="0.25">
      <c r="C59" s="59"/>
      <c r="D59" s="60"/>
      <c r="E59" s="58"/>
      <c r="F59" s="49"/>
      <c r="G59" s="76"/>
      <c r="H59" s="69"/>
      <c r="I59" s="67"/>
      <c r="J59" s="67"/>
      <c r="K59" s="67"/>
      <c r="L59" s="67"/>
      <c r="M59" s="67"/>
      <c r="N59" s="67"/>
      <c r="O59" s="131"/>
      <c r="P59" s="131"/>
      <c r="Q59" s="131"/>
      <c r="R59" s="131"/>
      <c r="S59" s="131"/>
      <c r="T59" s="131"/>
      <c r="U59" s="69"/>
      <c r="V59" s="66"/>
      <c r="W59" s="77"/>
      <c r="X59" s="50"/>
      <c r="Y59" s="50"/>
    </row>
    <row r="60" spans="1:25" x14ac:dyDescent="0.25">
      <c r="C60" s="59"/>
      <c r="D60" s="60"/>
      <c r="E60" s="58"/>
      <c r="F60" s="49"/>
      <c r="G60" s="76"/>
      <c r="H60" s="69"/>
      <c r="I60" s="67"/>
      <c r="J60" s="67"/>
      <c r="K60" s="67"/>
      <c r="L60" s="67"/>
      <c r="M60" s="67"/>
      <c r="N60" s="67"/>
      <c r="O60" s="131"/>
      <c r="P60" s="131"/>
      <c r="Q60" s="131"/>
      <c r="R60" s="131"/>
      <c r="S60" s="131"/>
      <c r="T60" s="131"/>
      <c r="U60" s="69"/>
      <c r="V60" s="66"/>
      <c r="W60" s="77"/>
      <c r="X60" s="50"/>
      <c r="Y60" s="50"/>
    </row>
    <row r="61" spans="1:25" x14ac:dyDescent="0.25">
      <c r="C61" s="59"/>
      <c r="D61" s="60"/>
      <c r="E61" s="58"/>
      <c r="F61" s="49"/>
      <c r="I61" s="17"/>
      <c r="N61" s="17"/>
      <c r="V61" s="66"/>
      <c r="W61" s="77"/>
      <c r="X61" s="50"/>
      <c r="Y61" s="50"/>
    </row>
    <row r="62" spans="1:25" x14ac:dyDescent="0.25">
      <c r="C62" s="59"/>
      <c r="D62" s="60"/>
      <c r="E62" s="58"/>
      <c r="F62" s="49"/>
      <c r="I62" s="17"/>
      <c r="N62" s="17"/>
      <c r="V62" s="66"/>
      <c r="W62" s="77"/>
      <c r="X62" s="50"/>
      <c r="Y62" s="50"/>
    </row>
    <row r="63" spans="1:25" x14ac:dyDescent="0.25">
      <c r="C63" s="59"/>
      <c r="D63" s="60"/>
      <c r="E63" s="58"/>
      <c r="F63" s="49"/>
      <c r="I63" s="17"/>
      <c r="N63" s="17"/>
      <c r="V63" s="66"/>
      <c r="W63" s="77"/>
      <c r="X63" s="50"/>
      <c r="Y63" s="50"/>
    </row>
    <row r="64" spans="1:25" x14ac:dyDescent="0.25">
      <c r="C64" s="59"/>
      <c r="D64" s="60"/>
      <c r="E64" s="58"/>
      <c r="F64" s="49"/>
      <c r="I64" s="17"/>
      <c r="N64" s="17"/>
      <c r="V64" s="66"/>
      <c r="W64" s="77"/>
      <c r="X64" s="50"/>
      <c r="Y64" s="50"/>
    </row>
    <row r="65" spans="3:25" x14ac:dyDescent="0.25">
      <c r="C65" s="59"/>
      <c r="D65" s="60"/>
      <c r="E65" s="58"/>
      <c r="F65" s="49"/>
      <c r="I65" s="17"/>
      <c r="N65" s="17"/>
      <c r="V65" s="66"/>
      <c r="W65" s="77"/>
      <c r="X65" s="50"/>
      <c r="Y65" s="50"/>
    </row>
    <row r="66" spans="3:25" x14ac:dyDescent="0.25">
      <c r="C66" s="59"/>
      <c r="D66" s="60"/>
      <c r="E66" s="69"/>
      <c r="F66" s="49"/>
      <c r="I66" s="17"/>
      <c r="N66" s="17"/>
      <c r="V66" s="66"/>
      <c r="W66" s="77"/>
      <c r="X66" s="50"/>
      <c r="Y66" s="50"/>
    </row>
    <row r="67" spans="3:25" x14ac:dyDescent="0.25">
      <c r="C67" s="59"/>
      <c r="D67" s="60"/>
      <c r="E67" s="69"/>
      <c r="F67" s="49"/>
      <c r="I67" s="17"/>
      <c r="N67" s="17"/>
      <c r="V67" s="66"/>
      <c r="W67" s="77"/>
      <c r="X67" s="50"/>
      <c r="Y67" s="50"/>
    </row>
    <row r="68" spans="3:25" x14ac:dyDescent="0.25">
      <c r="C68" s="59"/>
      <c r="D68" s="60"/>
      <c r="E68" s="69"/>
      <c r="F68" s="49"/>
      <c r="I68" s="17"/>
      <c r="N68" s="17"/>
      <c r="V68" s="66"/>
      <c r="W68" s="77"/>
      <c r="X68" s="50"/>
      <c r="Y68" s="50"/>
    </row>
    <row r="69" spans="3:25" x14ac:dyDescent="0.25">
      <c r="C69" s="59"/>
      <c r="D69" s="60"/>
      <c r="E69" s="69"/>
      <c r="F69" s="49"/>
      <c r="I69" s="17"/>
      <c r="N69" s="17"/>
      <c r="V69" s="66"/>
      <c r="W69" s="77"/>
      <c r="X69" s="50"/>
      <c r="Y69" s="50"/>
    </row>
    <row r="70" spans="3:25" x14ac:dyDescent="0.25">
      <c r="C70" s="59"/>
      <c r="D70" s="60"/>
      <c r="F70" s="49"/>
      <c r="I70" s="17"/>
      <c r="N70" s="17"/>
      <c r="V70" s="66"/>
      <c r="W70" s="77"/>
      <c r="X70" s="50"/>
      <c r="Y70" s="50"/>
    </row>
    <row r="71" spans="3:25" x14ac:dyDescent="0.25">
      <c r="C71" s="59"/>
      <c r="D71" s="60"/>
      <c r="F71" s="49"/>
      <c r="I71" s="17"/>
      <c r="N71" s="17"/>
      <c r="V71" s="66"/>
      <c r="W71" s="77"/>
      <c r="X71" s="50"/>
      <c r="Y71" s="50"/>
    </row>
    <row r="72" spans="3:25" x14ac:dyDescent="0.25">
      <c r="F72" s="49"/>
      <c r="I72" s="17"/>
      <c r="N72" s="17"/>
      <c r="V72" s="66"/>
      <c r="W72" s="77"/>
      <c r="X72" s="50"/>
      <c r="Y72" s="50"/>
    </row>
    <row r="73" spans="3:25" x14ac:dyDescent="0.25">
      <c r="F73" s="49"/>
      <c r="I73" s="17"/>
      <c r="N73" s="17"/>
      <c r="V73" s="66"/>
      <c r="W73" s="77"/>
      <c r="X73" s="50"/>
      <c r="Y73" s="50"/>
    </row>
    <row r="74" spans="3:25" x14ac:dyDescent="0.25">
      <c r="F74" s="49"/>
      <c r="I74" s="17"/>
      <c r="N74" s="17"/>
      <c r="V74" s="66"/>
      <c r="W74" s="77"/>
      <c r="X74" s="50"/>
      <c r="Y74" s="50"/>
    </row>
    <row r="75" spans="3:25" x14ac:dyDescent="0.25">
      <c r="F75" s="49"/>
      <c r="I75" s="17"/>
      <c r="N75" s="17"/>
      <c r="V75" s="66"/>
      <c r="W75" s="77"/>
      <c r="X75" s="50"/>
      <c r="Y75" s="50"/>
    </row>
    <row r="76" spans="3:25" x14ac:dyDescent="0.25">
      <c r="F76" s="49"/>
      <c r="I76" s="17"/>
      <c r="N76" s="17"/>
      <c r="V76" s="66"/>
      <c r="W76" s="77"/>
    </row>
    <row r="77" spans="3:25" x14ac:dyDescent="0.25">
      <c r="F77" s="49"/>
      <c r="I77" s="17"/>
      <c r="N77" s="17"/>
      <c r="V77" s="66"/>
      <c r="W77" s="77"/>
    </row>
    <row r="78" spans="3:25" x14ac:dyDescent="0.25">
      <c r="F78" s="49"/>
      <c r="I78" s="17"/>
      <c r="N78" s="17"/>
      <c r="V78" s="66"/>
      <c r="W78" s="77"/>
    </row>
    <row r="79" spans="3:25" x14ac:dyDescent="0.25">
      <c r="F79" s="49"/>
      <c r="I79" s="17"/>
      <c r="N79" s="17"/>
      <c r="V79" s="66"/>
      <c r="W79" s="77"/>
    </row>
    <row r="80" spans="3:25" x14ac:dyDescent="0.25">
      <c r="F80" s="49"/>
      <c r="I80" s="17"/>
      <c r="N80" s="17"/>
      <c r="V80" s="66"/>
      <c r="W80" s="77"/>
    </row>
    <row r="81" spans="6:23" x14ac:dyDescent="0.25">
      <c r="F81" s="49"/>
      <c r="I81" s="17"/>
      <c r="N81" s="17"/>
      <c r="V81" s="66"/>
      <c r="W81" s="77"/>
    </row>
    <row r="82" spans="6:23" x14ac:dyDescent="0.25">
      <c r="F82" s="49"/>
      <c r="I82" s="17"/>
      <c r="N82" s="17"/>
      <c r="V82" s="66"/>
      <c r="W82" s="77"/>
    </row>
    <row r="83" spans="6:23" x14ac:dyDescent="0.25">
      <c r="F83" s="49"/>
      <c r="I83" s="17"/>
      <c r="N83" s="17"/>
      <c r="V83" s="66"/>
      <c r="W83" s="77"/>
    </row>
    <row r="84" spans="6:23" x14ac:dyDescent="0.25">
      <c r="F84" s="49"/>
      <c r="I84" s="17"/>
      <c r="N84" s="17"/>
      <c r="V84" s="66"/>
      <c r="W84" s="77"/>
    </row>
    <row r="85" spans="6:23" x14ac:dyDescent="0.25">
      <c r="F85" s="49"/>
      <c r="I85" s="17"/>
      <c r="N85" s="17"/>
      <c r="V85" s="66"/>
      <c r="W85" s="77"/>
    </row>
    <row r="86" spans="6:23" x14ac:dyDescent="0.25">
      <c r="F86" s="49"/>
      <c r="I86" s="17"/>
      <c r="N86" s="17"/>
      <c r="V86" s="66"/>
      <c r="W86" s="77"/>
    </row>
    <row r="87" spans="6:23" x14ac:dyDescent="0.25">
      <c r="F87" s="49"/>
      <c r="I87" s="17"/>
      <c r="N87" s="17"/>
      <c r="V87" s="66"/>
      <c r="W87" s="77"/>
    </row>
    <row r="88" spans="6:23" x14ac:dyDescent="0.25">
      <c r="F88" s="49"/>
      <c r="I88" s="17"/>
      <c r="N88" s="17"/>
      <c r="V88" s="66"/>
      <c r="W88" s="77"/>
    </row>
    <row r="89" spans="6:23" x14ac:dyDescent="0.25">
      <c r="F89" s="49"/>
      <c r="I89" s="17"/>
      <c r="N89" s="17"/>
      <c r="V89" s="66"/>
      <c r="W89" s="77"/>
    </row>
    <row r="90" spans="6:23" x14ac:dyDescent="0.25">
      <c r="F90" s="49"/>
      <c r="I90" s="17"/>
      <c r="N90" s="17"/>
      <c r="V90" s="66"/>
      <c r="W90" s="77"/>
    </row>
    <row r="91" spans="6:23" x14ac:dyDescent="0.25">
      <c r="F91" s="49"/>
      <c r="I91" s="17"/>
      <c r="N91" s="17"/>
      <c r="V91" s="66"/>
      <c r="W91" s="77"/>
    </row>
    <row r="92" spans="6:23" x14ac:dyDescent="0.25">
      <c r="F92" s="49"/>
      <c r="I92" s="17"/>
      <c r="N92" s="17"/>
      <c r="V92" s="66"/>
      <c r="W92" s="77"/>
    </row>
    <row r="93" spans="6:23" x14ac:dyDescent="0.25">
      <c r="F93" s="49"/>
      <c r="I93" s="17"/>
      <c r="N93" s="17"/>
      <c r="V93" s="66"/>
      <c r="W93" s="77"/>
    </row>
    <row r="94" spans="6:23" x14ac:dyDescent="0.25">
      <c r="F94" s="49"/>
      <c r="I94" s="17"/>
      <c r="N94" s="17"/>
      <c r="V94" s="66"/>
      <c r="W94" s="77"/>
    </row>
    <row r="95" spans="6:23" x14ac:dyDescent="0.25">
      <c r="F95" s="49"/>
      <c r="I95" s="17"/>
      <c r="N95" s="17"/>
      <c r="V95" s="66"/>
      <c r="W95" s="77"/>
    </row>
    <row r="96" spans="6:23" x14ac:dyDescent="0.25">
      <c r="F96" s="49"/>
      <c r="I96" s="17"/>
      <c r="N96" s="17"/>
      <c r="V96" s="66"/>
      <c r="W96" s="77"/>
    </row>
    <row r="97" spans="6:23" x14ac:dyDescent="0.25">
      <c r="F97" s="49"/>
      <c r="I97" s="17"/>
      <c r="N97" s="17"/>
      <c r="V97" s="66"/>
      <c r="W97" s="77"/>
    </row>
    <row r="98" spans="6:23" x14ac:dyDescent="0.25">
      <c r="F98" s="49"/>
      <c r="I98" s="17"/>
      <c r="N98" s="17"/>
      <c r="V98" s="66"/>
      <c r="W98" s="77"/>
    </row>
    <row r="99" spans="6:23" x14ac:dyDescent="0.25">
      <c r="F99" s="49"/>
      <c r="I99" s="17"/>
      <c r="N99" s="17"/>
      <c r="V99" s="66"/>
      <c r="W99" s="77"/>
    </row>
    <row r="100" spans="6:23" x14ac:dyDescent="0.25">
      <c r="F100" s="49"/>
      <c r="I100" s="17"/>
      <c r="N100" s="17"/>
      <c r="V100" s="66"/>
      <c r="W100" s="77"/>
    </row>
    <row r="101" spans="6:23" x14ac:dyDescent="0.25">
      <c r="F101" s="49"/>
      <c r="I101" s="17"/>
      <c r="N101" s="17"/>
      <c r="V101" s="66"/>
      <c r="W101" s="77"/>
    </row>
    <row r="102" spans="6:23" x14ac:dyDescent="0.25">
      <c r="F102" s="49"/>
      <c r="I102" s="17"/>
      <c r="N102" s="17"/>
      <c r="V102" s="66"/>
      <c r="W102" s="77"/>
    </row>
    <row r="103" spans="6:23" x14ac:dyDescent="0.25">
      <c r="F103" s="49"/>
      <c r="I103" s="17"/>
      <c r="N103" s="17"/>
      <c r="V103" s="66"/>
      <c r="W103" s="77"/>
    </row>
    <row r="104" spans="6:23" x14ac:dyDescent="0.25">
      <c r="F104" s="49"/>
      <c r="I104" s="17"/>
      <c r="N104" s="17"/>
      <c r="V104" s="66"/>
      <c r="W104" s="77"/>
    </row>
    <row r="105" spans="6:23" x14ac:dyDescent="0.25">
      <c r="F105" s="49"/>
      <c r="I105" s="17"/>
      <c r="N105" s="17"/>
      <c r="V105" s="66"/>
      <c r="W105" s="77"/>
    </row>
    <row r="106" spans="6:23" x14ac:dyDescent="0.25">
      <c r="F106" s="49"/>
      <c r="I106" s="17"/>
      <c r="N106" s="17"/>
      <c r="V106" s="66"/>
      <c r="W106" s="77"/>
    </row>
    <row r="107" spans="6:23" x14ac:dyDescent="0.25">
      <c r="F107" s="49"/>
      <c r="I107" s="17"/>
      <c r="N107" s="17"/>
      <c r="V107" s="66"/>
      <c r="W107" s="77"/>
    </row>
    <row r="108" spans="6:23" x14ac:dyDescent="0.25">
      <c r="F108" s="49"/>
      <c r="I108" s="17"/>
      <c r="N108" s="17"/>
      <c r="V108" s="66"/>
      <c r="W108" s="77"/>
    </row>
    <row r="109" spans="6:23" x14ac:dyDescent="0.25">
      <c r="F109" s="49"/>
      <c r="I109" s="17"/>
      <c r="N109" s="17"/>
      <c r="V109" s="66"/>
      <c r="W109" s="77"/>
    </row>
    <row r="110" spans="6:23" x14ac:dyDescent="0.25">
      <c r="F110" s="49"/>
      <c r="I110" s="17"/>
      <c r="N110" s="17"/>
      <c r="V110" s="66"/>
      <c r="W110" s="77"/>
    </row>
    <row r="111" spans="6:23" x14ac:dyDescent="0.25">
      <c r="F111" s="49"/>
      <c r="I111" s="17"/>
      <c r="N111" s="17"/>
      <c r="V111" s="66"/>
      <c r="W111" s="77"/>
    </row>
    <row r="112" spans="6:23" x14ac:dyDescent="0.25">
      <c r="F112" s="49"/>
      <c r="I112" s="17"/>
      <c r="N112" s="17"/>
      <c r="V112" s="66"/>
      <c r="W112" s="77"/>
    </row>
    <row r="113" spans="6:23" x14ac:dyDescent="0.25">
      <c r="F113" s="49"/>
      <c r="I113" s="17"/>
      <c r="N113" s="17"/>
      <c r="V113" s="66"/>
      <c r="W113" s="77"/>
    </row>
    <row r="114" spans="6:23" x14ac:dyDescent="0.25">
      <c r="F114" s="49"/>
      <c r="I114" s="17"/>
      <c r="N114" s="17"/>
      <c r="V114" s="66"/>
      <c r="W114" s="77"/>
    </row>
    <row r="115" spans="6:23" x14ac:dyDescent="0.25">
      <c r="F115" s="49"/>
      <c r="I115" s="17"/>
      <c r="N115" s="17"/>
      <c r="V115" s="66"/>
      <c r="W115" s="77"/>
    </row>
    <row r="116" spans="6:23" x14ac:dyDescent="0.25">
      <c r="F116" s="49"/>
      <c r="I116" s="17"/>
      <c r="N116" s="17"/>
      <c r="V116" s="66"/>
      <c r="W116" s="77"/>
    </row>
    <row r="117" spans="6:23" x14ac:dyDescent="0.25">
      <c r="F117" s="49"/>
      <c r="I117" s="17"/>
      <c r="N117" s="17"/>
      <c r="V117" s="66"/>
      <c r="W117" s="77"/>
    </row>
    <row r="118" spans="6:23" x14ac:dyDescent="0.25">
      <c r="F118" s="49"/>
      <c r="I118" s="17"/>
      <c r="N118" s="17"/>
      <c r="V118" s="66"/>
      <c r="W118" s="77"/>
    </row>
    <row r="119" spans="6:23" x14ac:dyDescent="0.25">
      <c r="F119" s="49"/>
      <c r="I119" s="17"/>
      <c r="N119" s="17"/>
      <c r="V119" s="66"/>
      <c r="W119" s="77"/>
    </row>
    <row r="120" spans="6:23" x14ac:dyDescent="0.25">
      <c r="F120" s="49"/>
      <c r="I120" s="17"/>
      <c r="N120" s="17"/>
      <c r="V120" s="66"/>
      <c r="W120" s="77"/>
    </row>
    <row r="121" spans="6:23" x14ac:dyDescent="0.25">
      <c r="F121" s="49"/>
      <c r="I121" s="17"/>
      <c r="N121" s="17"/>
      <c r="V121" s="66"/>
      <c r="W121" s="77"/>
    </row>
    <row r="122" spans="6:23" x14ac:dyDescent="0.25">
      <c r="F122" s="49"/>
      <c r="I122" s="17"/>
      <c r="N122" s="17"/>
      <c r="V122" s="66"/>
      <c r="W122" s="77"/>
    </row>
    <row r="123" spans="6:23" x14ac:dyDescent="0.25">
      <c r="F123" s="49"/>
      <c r="I123" s="17"/>
      <c r="N123" s="17"/>
      <c r="V123" s="66"/>
      <c r="W123" s="77"/>
    </row>
    <row r="124" spans="6:23" x14ac:dyDescent="0.25">
      <c r="F124" s="49"/>
      <c r="I124" s="17"/>
      <c r="N124" s="17"/>
      <c r="V124" s="66"/>
      <c r="W124" s="77"/>
    </row>
    <row r="125" spans="6:23" x14ac:dyDescent="0.25">
      <c r="F125" s="49"/>
      <c r="I125" s="17"/>
      <c r="N125" s="17"/>
      <c r="V125" s="66"/>
      <c r="W125" s="77"/>
    </row>
    <row r="126" spans="6:23" x14ac:dyDescent="0.25">
      <c r="F126" s="49"/>
      <c r="I126" s="17"/>
      <c r="N126" s="17"/>
      <c r="V126" s="66"/>
      <c r="W126" s="77"/>
    </row>
    <row r="127" spans="6:23" x14ac:dyDescent="0.25">
      <c r="F127" s="49"/>
      <c r="I127" s="17"/>
      <c r="N127" s="17"/>
      <c r="V127" s="66"/>
      <c r="W127" s="77"/>
    </row>
    <row r="128" spans="6:23" x14ac:dyDescent="0.25">
      <c r="F128" s="49"/>
      <c r="I128" s="17"/>
      <c r="N128" s="17"/>
      <c r="V128" s="66"/>
      <c r="W128" s="77"/>
    </row>
    <row r="129" spans="6:23" x14ac:dyDescent="0.25">
      <c r="F129" s="49"/>
      <c r="I129" s="17"/>
      <c r="N129" s="17"/>
      <c r="V129" s="66"/>
      <c r="W129" s="77"/>
    </row>
    <row r="130" spans="6:23" x14ac:dyDescent="0.25">
      <c r="I130" s="17"/>
      <c r="N130" s="17"/>
      <c r="V130" s="66"/>
      <c r="W130" s="77"/>
    </row>
    <row r="131" spans="6:23" x14ac:dyDescent="0.25">
      <c r="I131" s="17"/>
      <c r="N131" s="17"/>
      <c r="V131" s="66"/>
      <c r="W131" s="77"/>
    </row>
    <row r="132" spans="6:23" x14ac:dyDescent="0.25">
      <c r="I132" s="17"/>
      <c r="N132" s="17"/>
      <c r="V132" s="66"/>
      <c r="W132" s="77"/>
    </row>
    <row r="133" spans="6:23" x14ac:dyDescent="0.25">
      <c r="I133" s="17"/>
      <c r="N133" s="17"/>
      <c r="V133" s="66"/>
      <c r="W133" s="77"/>
    </row>
    <row r="134" spans="6:23" x14ac:dyDescent="0.25">
      <c r="I134" s="17"/>
      <c r="N134" s="17"/>
      <c r="V134" s="66"/>
      <c r="W134" s="77"/>
    </row>
    <row r="135" spans="6:23" x14ac:dyDescent="0.25">
      <c r="I135" s="17"/>
      <c r="N135" s="17"/>
      <c r="V135" s="66"/>
      <c r="W135" s="77"/>
    </row>
    <row r="136" spans="6:23" x14ac:dyDescent="0.25">
      <c r="I136" s="17"/>
      <c r="N136" s="17"/>
      <c r="V136" s="66"/>
      <c r="W136" s="77"/>
    </row>
    <row r="137" spans="6:23" x14ac:dyDescent="0.25">
      <c r="I137" s="17"/>
      <c r="N137" s="17"/>
      <c r="V137" s="66"/>
      <c r="W137" s="77"/>
    </row>
    <row r="138" spans="6:23" x14ac:dyDescent="0.25">
      <c r="I138" s="17"/>
      <c r="N138" s="17"/>
      <c r="V138" s="66"/>
      <c r="W138" s="77"/>
    </row>
    <row r="139" spans="6:23" x14ac:dyDescent="0.25">
      <c r="I139" s="17"/>
      <c r="N139" s="17"/>
      <c r="V139" s="66"/>
      <c r="W139" s="77"/>
    </row>
    <row r="140" spans="6:23" x14ac:dyDescent="0.25">
      <c r="I140" s="17"/>
      <c r="N140" s="17"/>
      <c r="V140" s="66"/>
      <c r="W140" s="77"/>
    </row>
    <row r="141" spans="6:23" x14ac:dyDescent="0.25">
      <c r="I141" s="17"/>
      <c r="N141" s="17"/>
      <c r="V141" s="66"/>
      <c r="W141" s="77"/>
    </row>
    <row r="142" spans="6:23" x14ac:dyDescent="0.25">
      <c r="I142" s="17"/>
      <c r="N142" s="17"/>
      <c r="V142" s="66"/>
      <c r="W142" s="77"/>
    </row>
    <row r="143" spans="6:23" x14ac:dyDescent="0.25">
      <c r="I143" s="17"/>
      <c r="N143" s="17"/>
      <c r="V143" s="66"/>
      <c r="W143" s="77"/>
    </row>
    <row r="144" spans="6:23" x14ac:dyDescent="0.25">
      <c r="I144" s="17"/>
      <c r="N144" s="17"/>
      <c r="V144" s="66"/>
      <c r="W144" s="77"/>
    </row>
    <row r="145" spans="9:23" x14ac:dyDescent="0.25">
      <c r="I145" s="17"/>
      <c r="N145" s="17"/>
      <c r="V145" s="66"/>
      <c r="W145" s="77"/>
    </row>
    <row r="146" spans="9:23" x14ac:dyDescent="0.25">
      <c r="I146" s="17"/>
      <c r="N146" s="17"/>
      <c r="V146" s="66"/>
      <c r="W146" s="77"/>
    </row>
    <row r="147" spans="9:23" x14ac:dyDescent="0.25">
      <c r="I147" s="17"/>
      <c r="N147" s="17"/>
      <c r="V147" s="66"/>
      <c r="W147" s="77"/>
    </row>
    <row r="148" spans="9:23" x14ac:dyDescent="0.25">
      <c r="I148" s="17"/>
      <c r="N148" s="17"/>
      <c r="V148" s="66"/>
      <c r="W148" s="77"/>
    </row>
    <row r="149" spans="9:23" x14ac:dyDescent="0.25">
      <c r="I149" s="17"/>
      <c r="N149" s="17"/>
      <c r="V149" s="66"/>
      <c r="W149" s="77"/>
    </row>
    <row r="150" spans="9:23" x14ac:dyDescent="0.25">
      <c r="I150" s="17"/>
      <c r="N150" s="17"/>
      <c r="V150" s="66"/>
      <c r="W150" s="77"/>
    </row>
    <row r="151" spans="9:23" x14ac:dyDescent="0.25">
      <c r="I151" s="17"/>
      <c r="N151" s="17"/>
      <c r="V151" s="66"/>
      <c r="W151" s="77"/>
    </row>
    <row r="152" spans="9:23" x14ac:dyDescent="0.25">
      <c r="I152" s="17"/>
      <c r="N152" s="17"/>
      <c r="V152" s="66"/>
      <c r="W152" s="77"/>
    </row>
    <row r="153" spans="9:23" x14ac:dyDescent="0.25">
      <c r="I153" s="17"/>
      <c r="N153" s="17"/>
      <c r="V153" s="66"/>
      <c r="W153" s="77"/>
    </row>
    <row r="154" spans="9:23" x14ac:dyDescent="0.25">
      <c r="I154" s="17"/>
      <c r="N154" s="17"/>
      <c r="V154" s="66"/>
      <c r="W154" s="77"/>
    </row>
    <row r="155" spans="9:23" x14ac:dyDescent="0.25">
      <c r="I155" s="17"/>
      <c r="N155" s="17"/>
      <c r="V155" s="66"/>
      <c r="W155" s="77"/>
    </row>
    <row r="156" spans="9:23" x14ac:dyDescent="0.25">
      <c r="I156" s="17"/>
      <c r="N156" s="17"/>
      <c r="V156" s="66"/>
      <c r="W156" s="77"/>
    </row>
    <row r="157" spans="9:23" x14ac:dyDescent="0.25">
      <c r="I157" s="17"/>
      <c r="N157" s="17"/>
      <c r="V157" s="66"/>
      <c r="W157" s="77"/>
    </row>
    <row r="158" spans="9:23" x14ac:dyDescent="0.25">
      <c r="I158" s="17"/>
      <c r="N158" s="17"/>
      <c r="V158" s="66"/>
      <c r="W158" s="77"/>
    </row>
    <row r="159" spans="9:23" x14ac:dyDescent="0.25">
      <c r="I159" s="17"/>
      <c r="N159" s="17"/>
      <c r="V159" s="66"/>
      <c r="W159" s="77"/>
    </row>
    <row r="160" spans="9:23" x14ac:dyDescent="0.25">
      <c r="I160" s="17"/>
      <c r="N160" s="17"/>
      <c r="V160" s="66"/>
      <c r="W160" s="77"/>
    </row>
    <row r="161" spans="9:23" x14ac:dyDescent="0.25">
      <c r="I161" s="17"/>
      <c r="N161" s="17"/>
      <c r="V161" s="66"/>
      <c r="W161" s="77"/>
    </row>
    <row r="162" spans="9:23" x14ac:dyDescent="0.25">
      <c r="I162" s="17"/>
      <c r="N162" s="17"/>
      <c r="V162" s="66"/>
      <c r="W162" s="77"/>
    </row>
    <row r="163" spans="9:23" x14ac:dyDescent="0.25">
      <c r="I163" s="17"/>
      <c r="N163" s="17"/>
      <c r="V163" s="66"/>
      <c r="W163" s="77"/>
    </row>
    <row r="164" spans="9:23" x14ac:dyDescent="0.25">
      <c r="I164" s="17"/>
      <c r="N164" s="17"/>
      <c r="V164" s="66"/>
      <c r="W164" s="77"/>
    </row>
    <row r="165" spans="9:23" x14ac:dyDescent="0.25">
      <c r="I165" s="17"/>
      <c r="N165" s="17"/>
      <c r="V165" s="66"/>
      <c r="W165" s="77"/>
    </row>
    <row r="166" spans="9:23" x14ac:dyDescent="0.25">
      <c r="I166" s="17"/>
      <c r="N166" s="17"/>
      <c r="V166" s="66"/>
      <c r="W166" s="77"/>
    </row>
    <row r="167" spans="9:23" x14ac:dyDescent="0.25">
      <c r="I167" s="17"/>
      <c r="N167" s="17"/>
      <c r="V167" s="66"/>
      <c r="W167" s="77"/>
    </row>
    <row r="168" spans="9:23" x14ac:dyDescent="0.25">
      <c r="I168" s="17"/>
      <c r="N168" s="17"/>
      <c r="V168" s="66"/>
      <c r="W168" s="77"/>
    </row>
    <row r="169" spans="9:23" x14ac:dyDescent="0.25">
      <c r="I169" s="17"/>
      <c r="N169" s="17"/>
      <c r="V169" s="66"/>
      <c r="W169" s="77"/>
    </row>
    <row r="170" spans="9:23" x14ac:dyDescent="0.25">
      <c r="I170" s="17"/>
      <c r="N170" s="17"/>
      <c r="V170" s="66"/>
      <c r="W170" s="77"/>
    </row>
    <row r="171" spans="9:23" x14ac:dyDescent="0.25">
      <c r="I171" s="17"/>
      <c r="N171" s="17"/>
      <c r="V171" s="66"/>
      <c r="W171" s="77"/>
    </row>
    <row r="172" spans="9:23" x14ac:dyDescent="0.25">
      <c r="I172" s="17"/>
      <c r="N172" s="17"/>
      <c r="V172" s="66"/>
      <c r="W172" s="77"/>
    </row>
    <row r="173" spans="9:23" x14ac:dyDescent="0.25">
      <c r="I173" s="17"/>
      <c r="N173" s="17"/>
      <c r="V173" s="66"/>
      <c r="W173" s="77"/>
    </row>
    <row r="174" spans="9:23" x14ac:dyDescent="0.25">
      <c r="I174" s="17"/>
      <c r="N174" s="17"/>
      <c r="V174" s="66"/>
      <c r="W174" s="77"/>
    </row>
    <row r="175" spans="9:23" x14ac:dyDescent="0.25">
      <c r="I175" s="17"/>
      <c r="N175" s="17"/>
      <c r="V175" s="66"/>
      <c r="W175" s="77"/>
    </row>
    <row r="176" spans="9:23" x14ac:dyDescent="0.25">
      <c r="I176" s="17"/>
      <c r="N176" s="17"/>
      <c r="V176" s="66"/>
      <c r="W176" s="77"/>
    </row>
    <row r="177" spans="9:23" x14ac:dyDescent="0.25">
      <c r="I177" s="17"/>
      <c r="N177" s="17"/>
      <c r="V177" s="66"/>
      <c r="W177" s="77"/>
    </row>
    <row r="178" spans="9:23" x14ac:dyDescent="0.25">
      <c r="I178" s="17"/>
      <c r="N178" s="17"/>
      <c r="V178" s="66"/>
      <c r="W178" s="77"/>
    </row>
    <row r="179" spans="9:23" x14ac:dyDescent="0.25">
      <c r="I179" s="17"/>
      <c r="N179" s="17"/>
      <c r="V179" s="66"/>
      <c r="W179" s="77"/>
    </row>
    <row r="180" spans="9:23" x14ac:dyDescent="0.25">
      <c r="I180" s="17"/>
      <c r="N180" s="17"/>
      <c r="V180" s="66"/>
      <c r="W180" s="77"/>
    </row>
    <row r="181" spans="9:23" x14ac:dyDescent="0.25">
      <c r="I181" s="17"/>
      <c r="N181" s="17"/>
      <c r="V181" s="66"/>
      <c r="W181" s="77"/>
    </row>
    <row r="182" spans="9:23" x14ac:dyDescent="0.25">
      <c r="I182" s="17"/>
      <c r="N182" s="17"/>
      <c r="V182" s="66"/>
      <c r="W182" s="77"/>
    </row>
    <row r="183" spans="9:23" x14ac:dyDescent="0.25">
      <c r="I183" s="17"/>
      <c r="N183" s="17"/>
      <c r="V183" s="66"/>
      <c r="W183" s="77"/>
    </row>
    <row r="184" spans="9:23" x14ac:dyDescent="0.25">
      <c r="I184" s="17"/>
      <c r="N184" s="17"/>
      <c r="V184" s="66"/>
      <c r="W184" s="77"/>
    </row>
    <row r="185" spans="9:23" x14ac:dyDescent="0.25">
      <c r="I185" s="17"/>
      <c r="N185" s="17"/>
      <c r="V185" s="66"/>
      <c r="W185" s="77"/>
    </row>
    <row r="186" spans="9:23" x14ac:dyDescent="0.25">
      <c r="I186" s="17"/>
      <c r="N186" s="17"/>
      <c r="V186" s="66"/>
      <c r="W186" s="77"/>
    </row>
    <row r="187" spans="9:23" x14ac:dyDescent="0.25">
      <c r="I187" s="17"/>
      <c r="N187" s="17"/>
      <c r="V187" s="66"/>
      <c r="W187" s="77"/>
    </row>
    <row r="188" spans="9:23" x14ac:dyDescent="0.25">
      <c r="I188" s="17"/>
      <c r="N188" s="17"/>
      <c r="V188" s="66"/>
      <c r="W188" s="77"/>
    </row>
    <row r="189" spans="9:23" x14ac:dyDescent="0.25">
      <c r="I189" s="17"/>
      <c r="N189" s="17"/>
      <c r="V189" s="66"/>
      <c r="W189" s="77"/>
    </row>
    <row r="190" spans="9:23" x14ac:dyDescent="0.25">
      <c r="I190" s="17"/>
      <c r="N190" s="17"/>
      <c r="V190" s="66"/>
      <c r="W190" s="77"/>
    </row>
    <row r="191" spans="9:23" x14ac:dyDescent="0.25">
      <c r="I191" s="17"/>
      <c r="N191" s="17"/>
      <c r="V191" s="66"/>
      <c r="W191" s="77"/>
    </row>
    <row r="192" spans="9:23" x14ac:dyDescent="0.25">
      <c r="I192" s="17"/>
      <c r="N192" s="17"/>
      <c r="V192" s="66"/>
      <c r="W192" s="77"/>
    </row>
    <row r="193" spans="9:23" x14ac:dyDescent="0.25">
      <c r="I193" s="17"/>
      <c r="N193" s="17"/>
      <c r="V193" s="66"/>
      <c r="W193" s="77"/>
    </row>
    <row r="194" spans="9:23" x14ac:dyDescent="0.25">
      <c r="I194" s="17"/>
      <c r="N194" s="17"/>
      <c r="V194" s="66"/>
      <c r="W194" s="77"/>
    </row>
    <row r="195" spans="9:23" x14ac:dyDescent="0.25">
      <c r="I195" s="17"/>
      <c r="N195" s="17"/>
      <c r="V195" s="66"/>
      <c r="W195" s="77"/>
    </row>
    <row r="196" spans="9:23" x14ac:dyDescent="0.25">
      <c r="I196" s="17"/>
      <c r="N196" s="17"/>
      <c r="V196" s="66"/>
      <c r="W196" s="77"/>
    </row>
    <row r="197" spans="9:23" x14ac:dyDescent="0.25">
      <c r="I197" s="17"/>
      <c r="N197" s="17"/>
      <c r="V197" s="66"/>
      <c r="W197" s="77"/>
    </row>
    <row r="198" spans="9:23" x14ac:dyDescent="0.25">
      <c r="I198" s="17"/>
      <c r="N198" s="17"/>
      <c r="V198" s="66"/>
      <c r="W198" s="77"/>
    </row>
    <row r="199" spans="9:23" x14ac:dyDescent="0.25">
      <c r="I199" s="17"/>
      <c r="N199" s="17"/>
      <c r="V199" s="66"/>
      <c r="W199" s="77"/>
    </row>
    <row r="200" spans="9:23" x14ac:dyDescent="0.25">
      <c r="I200" s="17"/>
      <c r="N200" s="17"/>
      <c r="V200" s="66"/>
      <c r="W200" s="77"/>
    </row>
    <row r="201" spans="9:23" x14ac:dyDescent="0.25">
      <c r="I201" s="17"/>
      <c r="N201" s="17"/>
      <c r="V201" s="66"/>
      <c r="W201" s="77"/>
    </row>
    <row r="202" spans="9:23" x14ac:dyDescent="0.25">
      <c r="I202" s="17"/>
      <c r="N202" s="17"/>
      <c r="V202" s="66"/>
      <c r="W202" s="77"/>
    </row>
    <row r="203" spans="9:23" x14ac:dyDescent="0.25">
      <c r="I203" s="17"/>
      <c r="N203" s="17"/>
      <c r="V203" s="66"/>
      <c r="W203" s="77"/>
    </row>
    <row r="204" spans="9:23" x14ac:dyDescent="0.25">
      <c r="I204" s="17"/>
      <c r="N204" s="17"/>
      <c r="V204" s="66"/>
      <c r="W204" s="77"/>
    </row>
    <row r="205" spans="9:23" x14ac:dyDescent="0.25">
      <c r="I205" s="17"/>
      <c r="N205" s="17"/>
      <c r="V205" s="66"/>
      <c r="W205" s="77"/>
    </row>
    <row r="206" spans="9:23" x14ac:dyDescent="0.25">
      <c r="I206" s="17"/>
      <c r="N206" s="17"/>
      <c r="V206" s="66"/>
      <c r="W206" s="77"/>
    </row>
    <row r="207" spans="9:23" x14ac:dyDescent="0.25">
      <c r="I207" s="17"/>
      <c r="N207" s="17"/>
      <c r="V207" s="66"/>
      <c r="W207" s="77"/>
    </row>
    <row r="208" spans="9:23" x14ac:dyDescent="0.25">
      <c r="I208" s="17"/>
      <c r="N208" s="17"/>
      <c r="V208" s="66"/>
      <c r="W208" s="77"/>
    </row>
    <row r="209" spans="9:23" x14ac:dyDescent="0.25">
      <c r="I209" s="17"/>
      <c r="N209" s="17"/>
      <c r="V209" s="66"/>
      <c r="W209" s="77"/>
    </row>
    <row r="210" spans="9:23" x14ac:dyDescent="0.25">
      <c r="I210" s="17"/>
      <c r="N210" s="17"/>
      <c r="V210" s="66"/>
      <c r="W210" s="77"/>
    </row>
    <row r="211" spans="9:23" x14ac:dyDescent="0.25">
      <c r="I211" s="17"/>
      <c r="N211" s="17"/>
      <c r="V211" s="66"/>
      <c r="W211" s="77"/>
    </row>
    <row r="212" spans="9:23" x14ac:dyDescent="0.25">
      <c r="I212" s="17"/>
      <c r="N212" s="17"/>
      <c r="V212" s="66"/>
      <c r="W212" s="77"/>
    </row>
    <row r="213" spans="9:23" x14ac:dyDescent="0.25">
      <c r="I213" s="17"/>
      <c r="N213" s="17"/>
      <c r="V213" s="66"/>
      <c r="W213" s="77"/>
    </row>
    <row r="214" spans="9:23" x14ac:dyDescent="0.25">
      <c r="I214" s="17"/>
      <c r="N214" s="17"/>
      <c r="V214" s="66"/>
      <c r="W214" s="77"/>
    </row>
    <row r="215" spans="9:23" x14ac:dyDescent="0.25">
      <c r="I215" s="17"/>
      <c r="N215" s="17"/>
      <c r="V215" s="66"/>
      <c r="W215" s="77"/>
    </row>
    <row r="216" spans="9:23" x14ac:dyDescent="0.25">
      <c r="I216" s="17"/>
      <c r="N216" s="17"/>
      <c r="V216" s="66"/>
      <c r="W216" s="77"/>
    </row>
    <row r="217" spans="9:23" x14ac:dyDescent="0.25">
      <c r="I217" s="17"/>
      <c r="N217" s="17"/>
      <c r="V217" s="66"/>
      <c r="W217" s="77"/>
    </row>
    <row r="218" spans="9:23" x14ac:dyDescent="0.25">
      <c r="I218" s="17"/>
      <c r="N218" s="17"/>
      <c r="V218" s="66"/>
      <c r="W218" s="77"/>
    </row>
    <row r="219" spans="9:23" x14ac:dyDescent="0.25">
      <c r="I219" s="17"/>
      <c r="N219" s="17"/>
      <c r="V219" s="66"/>
      <c r="W219" s="77"/>
    </row>
    <row r="220" spans="9:23" x14ac:dyDescent="0.25">
      <c r="I220" s="17"/>
      <c r="N220" s="17"/>
      <c r="V220" s="66"/>
      <c r="W220" s="77"/>
    </row>
    <row r="221" spans="9:23" x14ac:dyDescent="0.25">
      <c r="I221" s="17"/>
      <c r="N221" s="17"/>
      <c r="V221" s="66"/>
      <c r="W221" s="77"/>
    </row>
    <row r="222" spans="9:23" x14ac:dyDescent="0.25">
      <c r="I222" s="17"/>
      <c r="N222" s="17"/>
      <c r="V222" s="66"/>
      <c r="W222" s="77"/>
    </row>
    <row r="223" spans="9:23" x14ac:dyDescent="0.25">
      <c r="I223" s="17"/>
      <c r="N223" s="17"/>
      <c r="V223" s="66"/>
      <c r="W223" s="77"/>
    </row>
    <row r="224" spans="9:23" x14ac:dyDescent="0.25">
      <c r="I224" s="17"/>
      <c r="N224" s="17"/>
      <c r="V224" s="66"/>
      <c r="W224" s="77"/>
    </row>
    <row r="225" spans="9:23" x14ac:dyDescent="0.25">
      <c r="I225" s="17"/>
      <c r="N225" s="17"/>
      <c r="V225" s="66"/>
      <c r="W225" s="77"/>
    </row>
    <row r="226" spans="9:23" x14ac:dyDescent="0.25">
      <c r="I226" s="17"/>
      <c r="N226" s="17"/>
      <c r="V226" s="66"/>
      <c r="W226" s="77"/>
    </row>
    <row r="227" spans="9:23" x14ac:dyDescent="0.25">
      <c r="I227" s="17"/>
      <c r="N227" s="17"/>
      <c r="V227" s="66"/>
      <c r="W227" s="77"/>
    </row>
    <row r="228" spans="9:23" x14ac:dyDescent="0.25">
      <c r="I228" s="17"/>
      <c r="N228" s="17"/>
      <c r="V228" s="66"/>
      <c r="W228" s="77"/>
    </row>
    <row r="229" spans="9:23" x14ac:dyDescent="0.25">
      <c r="I229" s="17"/>
      <c r="N229" s="17"/>
      <c r="V229" s="66"/>
      <c r="W229" s="77"/>
    </row>
    <row r="230" spans="9:23" x14ac:dyDescent="0.25">
      <c r="I230" s="17"/>
      <c r="N230" s="17"/>
      <c r="V230" s="66"/>
      <c r="W230" s="77"/>
    </row>
    <row r="231" spans="9:23" x14ac:dyDescent="0.25">
      <c r="I231" s="17"/>
      <c r="N231" s="17"/>
      <c r="V231" s="66"/>
      <c r="W231" s="77"/>
    </row>
    <row r="232" spans="9:23" x14ac:dyDescent="0.25">
      <c r="N232" s="17"/>
      <c r="V232" s="66"/>
      <c r="W232" s="77"/>
    </row>
    <row r="233" spans="9:23" x14ac:dyDescent="0.25">
      <c r="N233" s="17"/>
      <c r="V233" s="66"/>
      <c r="W233" s="77"/>
    </row>
    <row r="234" spans="9:23" x14ac:dyDescent="0.25">
      <c r="N234" s="17"/>
      <c r="V234" s="66"/>
      <c r="W234" s="77"/>
    </row>
    <row r="235" spans="9:23" x14ac:dyDescent="0.25">
      <c r="N235" s="17"/>
      <c r="V235" s="66"/>
      <c r="W235" s="77"/>
    </row>
    <row r="236" spans="9:23" x14ac:dyDescent="0.25">
      <c r="N236" s="17"/>
      <c r="V236" s="66"/>
      <c r="W236" s="77"/>
    </row>
    <row r="237" spans="9:23" x14ac:dyDescent="0.25">
      <c r="N237" s="17"/>
      <c r="V237" s="66"/>
      <c r="W237" s="77"/>
    </row>
    <row r="238" spans="9:23" x14ac:dyDescent="0.25">
      <c r="N238" s="17"/>
      <c r="V238" s="66"/>
      <c r="W238" s="77"/>
    </row>
    <row r="239" spans="9:23" x14ac:dyDescent="0.25">
      <c r="N239" s="17"/>
      <c r="V239" s="66"/>
      <c r="W239" s="77"/>
    </row>
    <row r="240" spans="9:23" x14ac:dyDescent="0.25">
      <c r="N240" s="17"/>
      <c r="V240" s="66"/>
      <c r="W240" s="77"/>
    </row>
    <row r="241" spans="14:23" x14ac:dyDescent="0.25">
      <c r="N241" s="17"/>
      <c r="V241" s="66"/>
      <c r="W241" s="77"/>
    </row>
    <row r="242" spans="14:23" x14ac:dyDescent="0.25">
      <c r="N242" s="17"/>
      <c r="V242" s="66"/>
      <c r="W242" s="77"/>
    </row>
    <row r="243" spans="14:23" x14ac:dyDescent="0.25">
      <c r="N243" s="17"/>
      <c r="V243" s="66"/>
      <c r="W243" s="77"/>
    </row>
    <row r="244" spans="14:23" x14ac:dyDescent="0.25">
      <c r="N244" s="17"/>
      <c r="V244" s="66"/>
      <c r="W244" s="77"/>
    </row>
    <row r="245" spans="14:23" x14ac:dyDescent="0.25">
      <c r="N245" s="17"/>
      <c r="V245" s="66"/>
      <c r="W245" s="77"/>
    </row>
    <row r="246" spans="14:23" x14ac:dyDescent="0.25">
      <c r="N246" s="17"/>
      <c r="V246" s="66"/>
      <c r="W246" s="77"/>
    </row>
    <row r="247" spans="14:23" x14ac:dyDescent="0.25">
      <c r="N247" s="17"/>
      <c r="V247" s="66"/>
      <c r="W247" s="77"/>
    </row>
    <row r="248" spans="14:23" x14ac:dyDescent="0.25">
      <c r="N248" s="17"/>
      <c r="V248" s="66"/>
      <c r="W248" s="77"/>
    </row>
    <row r="249" spans="14:23" x14ac:dyDescent="0.25">
      <c r="N249" s="17"/>
      <c r="V249" s="66"/>
      <c r="W249" s="77"/>
    </row>
    <row r="250" spans="14:23" x14ac:dyDescent="0.25">
      <c r="N250" s="17"/>
      <c r="V250" s="66"/>
      <c r="W250" s="77"/>
    </row>
    <row r="251" spans="14:23" x14ac:dyDescent="0.25">
      <c r="N251" s="17"/>
      <c r="V251" s="66"/>
      <c r="W251" s="77"/>
    </row>
    <row r="252" spans="14:23" x14ac:dyDescent="0.25">
      <c r="N252" s="17"/>
      <c r="V252" s="66"/>
      <c r="W252" s="77"/>
    </row>
    <row r="253" spans="14:23" x14ac:dyDescent="0.25">
      <c r="N253" s="17"/>
      <c r="V253" s="66"/>
      <c r="W253" s="77"/>
    </row>
    <row r="254" spans="14:23" x14ac:dyDescent="0.25">
      <c r="N254" s="17"/>
      <c r="V254" s="66"/>
      <c r="W254" s="77"/>
    </row>
    <row r="255" spans="14:23" x14ac:dyDescent="0.25">
      <c r="N255" s="17"/>
      <c r="V255" s="66"/>
      <c r="W255" s="77"/>
    </row>
    <row r="256" spans="14:23" x14ac:dyDescent="0.25">
      <c r="N256" s="17"/>
      <c r="V256" s="66"/>
      <c r="W256" s="77"/>
    </row>
    <row r="257" spans="14:23" x14ac:dyDescent="0.25">
      <c r="N257" s="17"/>
      <c r="V257" s="66"/>
      <c r="W257" s="77"/>
    </row>
    <row r="258" spans="14:23" x14ac:dyDescent="0.25">
      <c r="N258" s="17"/>
      <c r="V258" s="66"/>
      <c r="W258" s="77"/>
    </row>
    <row r="259" spans="14:23" x14ac:dyDescent="0.25">
      <c r="N259" s="17"/>
      <c r="V259" s="66"/>
      <c r="W259" s="77"/>
    </row>
    <row r="260" spans="14:23" x14ac:dyDescent="0.25">
      <c r="N260" s="17"/>
      <c r="V260" s="66"/>
      <c r="W260" s="77"/>
    </row>
    <row r="261" spans="14:23" x14ac:dyDescent="0.25">
      <c r="N261" s="17"/>
      <c r="V261" s="66"/>
      <c r="W261" s="77"/>
    </row>
    <row r="262" spans="14:23" x14ac:dyDescent="0.25">
      <c r="N262" s="17"/>
      <c r="V262" s="66"/>
      <c r="W262" s="77"/>
    </row>
    <row r="263" spans="14:23" x14ac:dyDescent="0.25">
      <c r="N263" s="17"/>
      <c r="V263" s="66"/>
      <c r="W263" s="77"/>
    </row>
    <row r="264" spans="14:23" x14ac:dyDescent="0.25">
      <c r="N264" s="17"/>
      <c r="V264" s="66"/>
      <c r="W264" s="77"/>
    </row>
    <row r="265" spans="14:23" x14ac:dyDescent="0.25">
      <c r="N265" s="17"/>
      <c r="V265" s="66"/>
      <c r="W265" s="77"/>
    </row>
    <row r="266" spans="14:23" x14ac:dyDescent="0.25">
      <c r="N266" s="17"/>
      <c r="V266" s="66"/>
      <c r="W266" s="77"/>
    </row>
    <row r="267" spans="14:23" x14ac:dyDescent="0.25">
      <c r="N267" s="17"/>
      <c r="V267" s="66"/>
      <c r="W267" s="77"/>
    </row>
    <row r="268" spans="14:23" x14ac:dyDescent="0.25">
      <c r="N268" s="17"/>
      <c r="V268" s="66"/>
      <c r="W268" s="77"/>
    </row>
    <row r="269" spans="14:23" x14ac:dyDescent="0.25">
      <c r="N269" s="17"/>
      <c r="V269" s="66"/>
      <c r="W269" s="77"/>
    </row>
    <row r="270" spans="14:23" x14ac:dyDescent="0.25">
      <c r="N270" s="17"/>
      <c r="V270" s="66"/>
      <c r="W270" s="77"/>
    </row>
    <row r="271" spans="14:23" x14ac:dyDescent="0.25">
      <c r="N271" s="17"/>
      <c r="V271" s="66"/>
      <c r="W271" s="77"/>
    </row>
    <row r="272" spans="14:23" x14ac:dyDescent="0.25">
      <c r="N272" s="17"/>
      <c r="V272" s="66"/>
      <c r="W272" s="77"/>
    </row>
    <row r="273" spans="14:23" x14ac:dyDescent="0.25">
      <c r="N273" s="17"/>
      <c r="V273" s="66"/>
      <c r="W273" s="77"/>
    </row>
    <row r="274" spans="14:23" x14ac:dyDescent="0.25">
      <c r="N274" s="17"/>
      <c r="V274" s="66"/>
      <c r="W274" s="77"/>
    </row>
    <row r="275" spans="14:23" x14ac:dyDescent="0.25">
      <c r="N275" s="17"/>
      <c r="V275" s="66"/>
      <c r="W275" s="77"/>
    </row>
    <row r="276" spans="14:23" x14ac:dyDescent="0.25">
      <c r="N276" s="17"/>
      <c r="V276" s="66"/>
      <c r="W276" s="77"/>
    </row>
    <row r="277" spans="14:23" x14ac:dyDescent="0.25">
      <c r="N277" s="17"/>
      <c r="V277" s="66"/>
      <c r="W277" s="77"/>
    </row>
    <row r="278" spans="14:23" x14ac:dyDescent="0.25">
      <c r="N278" s="17"/>
      <c r="V278" s="66"/>
      <c r="W278" s="77"/>
    </row>
    <row r="279" spans="14:23" x14ac:dyDescent="0.25">
      <c r="N279" s="17"/>
      <c r="V279" s="66"/>
      <c r="W279" s="77"/>
    </row>
    <row r="280" spans="14:23" x14ac:dyDescent="0.25">
      <c r="N280" s="17"/>
      <c r="V280" s="66"/>
      <c r="W280" s="77"/>
    </row>
    <row r="281" spans="14:23" x14ac:dyDescent="0.25">
      <c r="N281" s="17"/>
      <c r="V281" s="66"/>
      <c r="W281" s="77"/>
    </row>
    <row r="282" spans="14:23" x14ac:dyDescent="0.25">
      <c r="N282" s="17"/>
      <c r="V282" s="66"/>
      <c r="W282" s="77"/>
    </row>
    <row r="283" spans="14:23" x14ac:dyDescent="0.25">
      <c r="N283" s="17"/>
      <c r="V283" s="66"/>
      <c r="W283" s="77"/>
    </row>
    <row r="284" spans="14:23" x14ac:dyDescent="0.25">
      <c r="N284" s="17"/>
      <c r="V284" s="66"/>
      <c r="W284" s="77"/>
    </row>
    <row r="285" spans="14:23" x14ac:dyDescent="0.25">
      <c r="N285" s="17"/>
      <c r="V285" s="66"/>
      <c r="W285" s="77"/>
    </row>
    <row r="286" spans="14:23" x14ac:dyDescent="0.25">
      <c r="N286" s="17"/>
      <c r="V286" s="66"/>
      <c r="W286" s="77"/>
    </row>
    <row r="287" spans="14:23" x14ac:dyDescent="0.25">
      <c r="N287" s="17"/>
      <c r="V287" s="66"/>
      <c r="W287" s="77"/>
    </row>
    <row r="288" spans="14:23" x14ac:dyDescent="0.25">
      <c r="N288" s="17"/>
      <c r="V288" s="66"/>
      <c r="W288" s="77"/>
    </row>
    <row r="289" spans="14:23" x14ac:dyDescent="0.25">
      <c r="N289" s="17"/>
      <c r="V289" s="66"/>
      <c r="W289" s="77"/>
    </row>
    <row r="290" spans="14:23" x14ac:dyDescent="0.25">
      <c r="N290" s="17"/>
      <c r="V290" s="66"/>
      <c r="W290" s="77"/>
    </row>
    <row r="291" spans="14:23" x14ac:dyDescent="0.25">
      <c r="N291" s="17"/>
      <c r="V291" s="66"/>
      <c r="W291" s="77"/>
    </row>
    <row r="292" spans="14:23" x14ac:dyDescent="0.25">
      <c r="N292" s="17"/>
      <c r="V292" s="66"/>
      <c r="W292" s="77"/>
    </row>
    <row r="293" spans="14:23" x14ac:dyDescent="0.25">
      <c r="N293" s="17"/>
      <c r="V293" s="66"/>
      <c r="W293" s="77"/>
    </row>
    <row r="294" spans="14:23" x14ac:dyDescent="0.25">
      <c r="N294" s="17"/>
      <c r="V294" s="66"/>
      <c r="W294" s="77"/>
    </row>
    <row r="295" spans="14:23" x14ac:dyDescent="0.25">
      <c r="N295" s="17"/>
      <c r="V295" s="66"/>
      <c r="W295" s="77"/>
    </row>
    <row r="296" spans="14:23" x14ac:dyDescent="0.25">
      <c r="N296" s="17"/>
      <c r="V296" s="66"/>
      <c r="W296" s="77"/>
    </row>
    <row r="297" spans="14:23" x14ac:dyDescent="0.25">
      <c r="N297" s="17"/>
      <c r="V297" s="66"/>
      <c r="W297" s="77"/>
    </row>
    <row r="298" spans="14:23" x14ac:dyDescent="0.25">
      <c r="N298" s="17"/>
      <c r="V298" s="66"/>
      <c r="W298" s="77"/>
    </row>
    <row r="299" spans="14:23" x14ac:dyDescent="0.25">
      <c r="N299" s="17"/>
      <c r="V299" s="66"/>
      <c r="W299" s="77"/>
    </row>
    <row r="300" spans="14:23" x14ac:dyDescent="0.25">
      <c r="N300" s="17"/>
      <c r="V300" s="66"/>
      <c r="W300" s="77"/>
    </row>
    <row r="301" spans="14:23" x14ac:dyDescent="0.25">
      <c r="N301" s="17"/>
      <c r="V301" s="66"/>
      <c r="W301" s="77"/>
    </row>
    <row r="302" spans="14:23" x14ac:dyDescent="0.25">
      <c r="N302" s="17"/>
      <c r="V302" s="66"/>
      <c r="W302" s="77"/>
    </row>
    <row r="303" spans="14:23" x14ac:dyDescent="0.25">
      <c r="N303" s="17"/>
      <c r="V303" s="66"/>
      <c r="W303" s="77"/>
    </row>
    <row r="304" spans="14:23" x14ac:dyDescent="0.25">
      <c r="N304" s="17"/>
      <c r="V304" s="66"/>
      <c r="W304" s="77"/>
    </row>
    <row r="305" spans="14:23" x14ac:dyDescent="0.25">
      <c r="N305" s="17"/>
      <c r="V305" s="66"/>
      <c r="W305" s="77"/>
    </row>
    <row r="306" spans="14:23" x14ac:dyDescent="0.25">
      <c r="N306" s="17"/>
      <c r="V306" s="66"/>
      <c r="W306" s="77"/>
    </row>
    <row r="307" spans="14:23" x14ac:dyDescent="0.25">
      <c r="N307" s="17"/>
      <c r="V307" s="66"/>
      <c r="W307" s="77"/>
    </row>
    <row r="308" spans="14:23" x14ac:dyDescent="0.25">
      <c r="N308" s="17"/>
      <c r="V308" s="66"/>
      <c r="W308" s="77"/>
    </row>
    <row r="309" spans="14:23" x14ac:dyDescent="0.25">
      <c r="N309" s="17"/>
      <c r="V309" s="66"/>
      <c r="W309" s="77"/>
    </row>
    <row r="310" spans="14:23" x14ac:dyDescent="0.25">
      <c r="N310" s="17"/>
      <c r="V310" s="66"/>
      <c r="W310" s="77"/>
    </row>
    <row r="311" spans="14:23" x14ac:dyDescent="0.25">
      <c r="N311" s="17"/>
      <c r="V311" s="66"/>
      <c r="W311" s="77"/>
    </row>
    <row r="312" spans="14:23" x14ac:dyDescent="0.25">
      <c r="N312" s="17"/>
      <c r="V312" s="66"/>
      <c r="W312" s="77"/>
    </row>
    <row r="313" spans="14:23" x14ac:dyDescent="0.25">
      <c r="N313" s="17"/>
      <c r="V313" s="66"/>
      <c r="W313" s="77"/>
    </row>
    <row r="314" spans="14:23" x14ac:dyDescent="0.25">
      <c r="N314" s="17"/>
      <c r="V314" s="66"/>
      <c r="W314" s="77"/>
    </row>
    <row r="315" spans="14:23" x14ac:dyDescent="0.25">
      <c r="N315" s="17"/>
      <c r="V315" s="66"/>
      <c r="W315" s="77"/>
    </row>
    <row r="316" spans="14:23" x14ac:dyDescent="0.25">
      <c r="N316" s="17"/>
      <c r="V316" s="66"/>
      <c r="W316" s="77"/>
    </row>
    <row r="317" spans="14:23" x14ac:dyDescent="0.25">
      <c r="N317" s="17"/>
      <c r="V317" s="66"/>
      <c r="W317" s="77"/>
    </row>
    <row r="318" spans="14:23" x14ac:dyDescent="0.25">
      <c r="N318" s="17"/>
      <c r="V318" s="66"/>
      <c r="W318" s="77"/>
    </row>
    <row r="319" spans="14:23" x14ac:dyDescent="0.25">
      <c r="N319" s="17"/>
      <c r="V319" s="66"/>
      <c r="W319" s="77"/>
    </row>
    <row r="320" spans="14:23" x14ac:dyDescent="0.25">
      <c r="N320" s="17"/>
      <c r="V320" s="66"/>
      <c r="W320" s="77"/>
    </row>
    <row r="321" spans="14:23" x14ac:dyDescent="0.25">
      <c r="N321" s="17"/>
      <c r="V321" s="66"/>
      <c r="W321" s="77"/>
    </row>
    <row r="322" spans="14:23" x14ac:dyDescent="0.25">
      <c r="N322" s="17"/>
      <c r="V322" s="66"/>
      <c r="W322" s="77"/>
    </row>
    <row r="323" spans="14:23" x14ac:dyDescent="0.25">
      <c r="N323" s="17"/>
      <c r="V323" s="66"/>
      <c r="W323" s="77"/>
    </row>
    <row r="324" spans="14:23" x14ac:dyDescent="0.25">
      <c r="N324" s="17"/>
      <c r="V324" s="66"/>
      <c r="W324" s="77"/>
    </row>
    <row r="325" spans="14:23" x14ac:dyDescent="0.25">
      <c r="N325" s="17"/>
      <c r="V325" s="66"/>
      <c r="W325" s="77"/>
    </row>
    <row r="326" spans="14:23" x14ac:dyDescent="0.25">
      <c r="N326" s="17"/>
      <c r="V326" s="66"/>
      <c r="W326" s="77"/>
    </row>
    <row r="327" spans="14:23" x14ac:dyDescent="0.25">
      <c r="N327" s="17"/>
      <c r="V327" s="66"/>
      <c r="W327" s="77"/>
    </row>
    <row r="328" spans="14:23" x14ac:dyDescent="0.25">
      <c r="N328" s="17"/>
      <c r="V328" s="66"/>
      <c r="W328" s="77"/>
    </row>
    <row r="329" spans="14:23" x14ac:dyDescent="0.25">
      <c r="N329" s="17"/>
      <c r="V329" s="66"/>
      <c r="W329" s="77"/>
    </row>
    <row r="330" spans="14:23" x14ac:dyDescent="0.25">
      <c r="N330" s="17"/>
      <c r="V330" s="66"/>
      <c r="W330" s="77"/>
    </row>
    <row r="331" spans="14:23" x14ac:dyDescent="0.25">
      <c r="N331" s="17"/>
      <c r="V331" s="66"/>
      <c r="W331" s="77"/>
    </row>
    <row r="332" spans="14:23" x14ac:dyDescent="0.25">
      <c r="N332" s="17"/>
      <c r="V332" s="66"/>
      <c r="W332" s="77"/>
    </row>
    <row r="333" spans="14:23" x14ac:dyDescent="0.25">
      <c r="N333" s="17"/>
      <c r="V333" s="66"/>
      <c r="W333" s="77"/>
    </row>
    <row r="334" spans="14:23" x14ac:dyDescent="0.25">
      <c r="N334" s="17"/>
      <c r="V334" s="66"/>
      <c r="W334" s="77"/>
    </row>
    <row r="335" spans="14:23" x14ac:dyDescent="0.25">
      <c r="N335" s="17"/>
      <c r="V335" s="66"/>
      <c r="W335" s="77"/>
    </row>
    <row r="336" spans="14:23" x14ac:dyDescent="0.25">
      <c r="N336" s="17"/>
      <c r="V336" s="66"/>
      <c r="W336" s="77"/>
    </row>
    <row r="337" spans="14:23" x14ac:dyDescent="0.25">
      <c r="N337" s="17"/>
      <c r="V337" s="66"/>
      <c r="W337" s="77"/>
    </row>
    <row r="338" spans="14:23" x14ac:dyDescent="0.25">
      <c r="N338" s="17"/>
      <c r="V338" s="66"/>
      <c r="W338" s="77"/>
    </row>
    <row r="339" spans="14:23" x14ac:dyDescent="0.25">
      <c r="N339" s="17"/>
      <c r="V339" s="66"/>
      <c r="W339" s="77"/>
    </row>
    <row r="340" spans="14:23" x14ac:dyDescent="0.25">
      <c r="N340" s="17"/>
      <c r="V340" s="66"/>
      <c r="W340" s="77"/>
    </row>
    <row r="341" spans="14:23" x14ac:dyDescent="0.25">
      <c r="N341" s="17"/>
      <c r="V341" s="66"/>
      <c r="W341" s="77"/>
    </row>
    <row r="342" spans="14:23" x14ac:dyDescent="0.25">
      <c r="N342" s="17"/>
      <c r="V342" s="66"/>
      <c r="W342" s="77"/>
    </row>
    <row r="343" spans="14:23" x14ac:dyDescent="0.25">
      <c r="N343" s="17"/>
      <c r="V343" s="66"/>
      <c r="W343" s="77"/>
    </row>
    <row r="344" spans="14:23" x14ac:dyDescent="0.25">
      <c r="N344" s="17"/>
      <c r="V344" s="66"/>
      <c r="W344" s="77"/>
    </row>
    <row r="345" spans="14:23" x14ac:dyDescent="0.25">
      <c r="N345" s="17"/>
      <c r="V345" s="66"/>
      <c r="W345" s="77"/>
    </row>
    <row r="346" spans="14:23" x14ac:dyDescent="0.25">
      <c r="N346" s="17"/>
      <c r="V346" s="66"/>
      <c r="W346" s="77"/>
    </row>
    <row r="347" spans="14:23" x14ac:dyDescent="0.25">
      <c r="N347" s="17"/>
      <c r="V347" s="66"/>
      <c r="W347" s="77"/>
    </row>
    <row r="348" spans="14:23" x14ac:dyDescent="0.25">
      <c r="N348" s="17"/>
      <c r="V348" s="66"/>
      <c r="W348" s="77"/>
    </row>
    <row r="349" spans="14:23" x14ac:dyDescent="0.25">
      <c r="N349" s="17"/>
      <c r="V349" s="66"/>
      <c r="W349" s="77"/>
    </row>
    <row r="350" spans="14:23" x14ac:dyDescent="0.25">
      <c r="N350" s="17"/>
      <c r="V350" s="66"/>
      <c r="W350" s="77"/>
    </row>
    <row r="351" spans="14:23" x14ac:dyDescent="0.25">
      <c r="N351" s="17"/>
      <c r="V351" s="66"/>
      <c r="W351" s="77"/>
    </row>
    <row r="352" spans="14:23" x14ac:dyDescent="0.25">
      <c r="N352" s="17"/>
      <c r="V352" s="66"/>
      <c r="W352" s="77"/>
    </row>
    <row r="353" spans="14:23" x14ac:dyDescent="0.25">
      <c r="N353" s="17"/>
      <c r="V353" s="66"/>
      <c r="W353" s="77"/>
    </row>
    <row r="354" spans="14:23" x14ac:dyDescent="0.25">
      <c r="N354" s="17"/>
      <c r="V354" s="66"/>
      <c r="W354" s="77"/>
    </row>
    <row r="355" spans="14:23" x14ac:dyDescent="0.25">
      <c r="N355" s="17"/>
      <c r="V355" s="66"/>
      <c r="W355" s="77"/>
    </row>
    <row r="356" spans="14:23" x14ac:dyDescent="0.25">
      <c r="N356" s="17"/>
      <c r="V356" s="66"/>
      <c r="W356" s="77"/>
    </row>
    <row r="357" spans="14:23" x14ac:dyDescent="0.25">
      <c r="N357" s="17"/>
      <c r="V357" s="66"/>
      <c r="W357" s="77"/>
    </row>
    <row r="358" spans="14:23" x14ac:dyDescent="0.25">
      <c r="N358" s="17"/>
      <c r="V358" s="66"/>
      <c r="W358" s="77"/>
    </row>
    <row r="359" spans="14:23" x14ac:dyDescent="0.25">
      <c r="N359" s="17"/>
      <c r="V359" s="66"/>
      <c r="W359" s="77"/>
    </row>
    <row r="360" spans="14:23" x14ac:dyDescent="0.25">
      <c r="N360" s="17"/>
      <c r="V360" s="66"/>
      <c r="W360" s="77"/>
    </row>
    <row r="361" spans="14:23" x14ac:dyDescent="0.25">
      <c r="N361" s="17"/>
      <c r="V361" s="66"/>
      <c r="W361" s="77"/>
    </row>
    <row r="362" spans="14:23" x14ac:dyDescent="0.25">
      <c r="N362" s="17"/>
      <c r="V362" s="66"/>
      <c r="W362" s="77"/>
    </row>
    <row r="363" spans="14:23" x14ac:dyDescent="0.25">
      <c r="N363" s="17"/>
      <c r="V363" s="66"/>
      <c r="W363" s="77"/>
    </row>
    <row r="364" spans="14:23" x14ac:dyDescent="0.25">
      <c r="N364" s="17"/>
      <c r="V364" s="66"/>
      <c r="W364" s="77"/>
    </row>
    <row r="365" spans="14:23" x14ac:dyDescent="0.25">
      <c r="N365" s="17"/>
      <c r="V365" s="66"/>
      <c r="W365" s="77"/>
    </row>
    <row r="366" spans="14:23" x14ac:dyDescent="0.25">
      <c r="N366" s="17"/>
      <c r="V366" s="66"/>
      <c r="W366" s="77"/>
    </row>
    <row r="367" spans="14:23" x14ac:dyDescent="0.25">
      <c r="N367" s="17"/>
      <c r="V367" s="66"/>
      <c r="W367" s="77"/>
    </row>
    <row r="368" spans="14:23" x14ac:dyDescent="0.25">
      <c r="N368" s="17"/>
      <c r="V368" s="66"/>
      <c r="W368" s="77"/>
    </row>
    <row r="369" spans="14:23" x14ac:dyDescent="0.25">
      <c r="N369" s="17"/>
      <c r="V369" s="66"/>
      <c r="W369" s="77"/>
    </row>
    <row r="370" spans="14:23" x14ac:dyDescent="0.25">
      <c r="N370" s="17"/>
      <c r="V370" s="66"/>
      <c r="W370" s="77"/>
    </row>
    <row r="371" spans="14:23" x14ac:dyDescent="0.25">
      <c r="N371" s="17"/>
      <c r="V371" s="66"/>
      <c r="W371" s="77"/>
    </row>
    <row r="372" spans="14:23" x14ac:dyDescent="0.25">
      <c r="N372" s="17"/>
      <c r="V372" s="66"/>
      <c r="W372" s="77"/>
    </row>
    <row r="373" spans="14:23" x14ac:dyDescent="0.25">
      <c r="N373" s="17"/>
      <c r="V373" s="66"/>
      <c r="W373" s="77"/>
    </row>
    <row r="374" spans="14:23" x14ac:dyDescent="0.25">
      <c r="N374" s="17"/>
      <c r="V374" s="66"/>
      <c r="W374" s="77"/>
    </row>
    <row r="375" spans="14:23" x14ac:dyDescent="0.25">
      <c r="N375" s="17"/>
      <c r="V375" s="66"/>
      <c r="W375" s="77"/>
    </row>
    <row r="376" spans="14:23" x14ac:dyDescent="0.25">
      <c r="N376" s="17"/>
      <c r="V376" s="66"/>
      <c r="W376" s="77"/>
    </row>
    <row r="377" spans="14:23" x14ac:dyDescent="0.25">
      <c r="N377" s="17"/>
      <c r="V377" s="66"/>
      <c r="W377" s="77"/>
    </row>
    <row r="378" spans="14:23" x14ac:dyDescent="0.25">
      <c r="N378" s="17"/>
      <c r="V378" s="66"/>
      <c r="W378" s="77"/>
    </row>
    <row r="379" spans="14:23" x14ac:dyDescent="0.25">
      <c r="N379" s="17"/>
      <c r="V379" s="66"/>
      <c r="W379" s="77"/>
    </row>
    <row r="380" spans="14:23" x14ac:dyDescent="0.25">
      <c r="N380" s="17"/>
      <c r="V380" s="66"/>
      <c r="W380" s="77"/>
    </row>
    <row r="381" spans="14:23" x14ac:dyDescent="0.25">
      <c r="N381" s="17"/>
      <c r="V381" s="66"/>
      <c r="W381" s="77"/>
    </row>
    <row r="382" spans="14:23" x14ac:dyDescent="0.25">
      <c r="N382" s="17"/>
      <c r="V382" s="66"/>
      <c r="W382" s="77"/>
    </row>
    <row r="383" spans="14:23" x14ac:dyDescent="0.25">
      <c r="N383" s="17"/>
      <c r="V383" s="66"/>
      <c r="W383" s="77"/>
    </row>
    <row r="384" spans="14:23" x14ac:dyDescent="0.25">
      <c r="N384" s="17"/>
      <c r="V384" s="66"/>
      <c r="W384" s="77"/>
    </row>
    <row r="385" spans="14:23" x14ac:dyDescent="0.25">
      <c r="N385" s="17"/>
      <c r="V385" s="66"/>
      <c r="W385" s="77"/>
    </row>
    <row r="386" spans="14:23" x14ac:dyDescent="0.25">
      <c r="N386" s="17"/>
      <c r="V386" s="66"/>
      <c r="W386" s="77"/>
    </row>
    <row r="387" spans="14:23" x14ac:dyDescent="0.25">
      <c r="N387" s="17"/>
      <c r="V387" s="66"/>
      <c r="W387" s="77"/>
    </row>
    <row r="388" spans="14:23" x14ac:dyDescent="0.25">
      <c r="N388" s="17"/>
      <c r="V388" s="66"/>
      <c r="W388" s="77"/>
    </row>
    <row r="389" spans="14:23" x14ac:dyDescent="0.25">
      <c r="N389" s="17"/>
      <c r="V389" s="66"/>
      <c r="W389" s="77"/>
    </row>
    <row r="390" spans="14:23" x14ac:dyDescent="0.25">
      <c r="N390" s="17"/>
      <c r="V390" s="66"/>
      <c r="W390" s="77"/>
    </row>
    <row r="391" spans="14:23" x14ac:dyDescent="0.25">
      <c r="N391" s="17"/>
      <c r="V391" s="66"/>
      <c r="W391" s="77"/>
    </row>
    <row r="392" spans="14:23" x14ac:dyDescent="0.25">
      <c r="N392" s="17"/>
      <c r="V392" s="66"/>
      <c r="W392" s="77"/>
    </row>
    <row r="393" spans="14:23" x14ac:dyDescent="0.25">
      <c r="N393" s="17"/>
      <c r="V393" s="66"/>
      <c r="W393" s="77"/>
    </row>
    <row r="394" spans="14:23" x14ac:dyDescent="0.25">
      <c r="N394" s="17"/>
      <c r="V394" s="66"/>
      <c r="W394" s="77"/>
    </row>
    <row r="395" spans="14:23" x14ac:dyDescent="0.25">
      <c r="N395" s="17"/>
      <c r="V395" s="66"/>
      <c r="W395" s="77"/>
    </row>
    <row r="396" spans="14:23" x14ac:dyDescent="0.25">
      <c r="N396" s="17"/>
      <c r="V396" s="66"/>
      <c r="W396" s="77"/>
    </row>
    <row r="397" spans="14:23" x14ac:dyDescent="0.25">
      <c r="N397" s="17"/>
      <c r="V397" s="66"/>
      <c r="W397" s="77"/>
    </row>
    <row r="398" spans="14:23" x14ac:dyDescent="0.25">
      <c r="N398" s="17"/>
      <c r="V398" s="66"/>
      <c r="W398" s="77"/>
    </row>
    <row r="399" spans="14:23" x14ac:dyDescent="0.25">
      <c r="N399" s="17"/>
      <c r="V399" s="66"/>
      <c r="W399" s="77"/>
    </row>
    <row r="400" spans="14:23" x14ac:dyDescent="0.25">
      <c r="N400" s="17"/>
      <c r="V400" s="66"/>
      <c r="W400" s="77"/>
    </row>
    <row r="401" spans="14:23" x14ac:dyDescent="0.25">
      <c r="N401" s="17"/>
      <c r="V401" s="66"/>
      <c r="W401" s="77"/>
    </row>
    <row r="402" spans="14:23" x14ac:dyDescent="0.25">
      <c r="N402" s="17"/>
      <c r="V402" s="66"/>
      <c r="W402" s="77"/>
    </row>
    <row r="403" spans="14:23" x14ac:dyDescent="0.25">
      <c r="N403" s="17"/>
      <c r="V403" s="66"/>
      <c r="W403" s="77"/>
    </row>
    <row r="404" spans="14:23" x14ac:dyDescent="0.25">
      <c r="N404" s="17"/>
      <c r="V404" s="66"/>
      <c r="W404" s="77"/>
    </row>
    <row r="405" spans="14:23" x14ac:dyDescent="0.25">
      <c r="N405" s="17"/>
      <c r="V405" s="66"/>
      <c r="W405" s="77"/>
    </row>
    <row r="406" spans="14:23" x14ac:dyDescent="0.25">
      <c r="N406" s="17"/>
      <c r="V406" s="66"/>
      <c r="W406" s="77"/>
    </row>
    <row r="407" spans="14:23" x14ac:dyDescent="0.25">
      <c r="N407" s="17"/>
      <c r="V407" s="66"/>
      <c r="W407" s="77"/>
    </row>
    <row r="408" spans="14:23" x14ac:dyDescent="0.25">
      <c r="N408" s="17"/>
      <c r="V408" s="66"/>
      <c r="W408" s="77"/>
    </row>
    <row r="409" spans="14:23" x14ac:dyDescent="0.25">
      <c r="N409" s="17"/>
      <c r="V409" s="66"/>
      <c r="W409" s="77"/>
    </row>
    <row r="410" spans="14:23" x14ac:dyDescent="0.25">
      <c r="N410" s="17"/>
      <c r="V410" s="66"/>
      <c r="W410" s="77"/>
    </row>
    <row r="411" spans="14:23" x14ac:dyDescent="0.25">
      <c r="N411" s="17"/>
      <c r="V411" s="66"/>
      <c r="W411" s="77"/>
    </row>
    <row r="412" spans="14:23" x14ac:dyDescent="0.25">
      <c r="N412" s="17"/>
      <c r="V412" s="66"/>
      <c r="W412" s="77"/>
    </row>
    <row r="413" spans="14:23" x14ac:dyDescent="0.25">
      <c r="N413" s="17"/>
      <c r="V413" s="66"/>
      <c r="W413" s="77"/>
    </row>
    <row r="414" spans="14:23" x14ac:dyDescent="0.25">
      <c r="N414" s="17"/>
      <c r="V414" s="66"/>
      <c r="W414" s="77"/>
    </row>
    <row r="415" spans="14:23" x14ac:dyDescent="0.25">
      <c r="N415" s="17"/>
      <c r="V415" s="66"/>
      <c r="W415" s="77"/>
    </row>
    <row r="416" spans="14:23" x14ac:dyDescent="0.25">
      <c r="N416" s="17"/>
      <c r="V416" s="66"/>
      <c r="W416" s="77"/>
    </row>
    <row r="417" spans="14:23" x14ac:dyDescent="0.25">
      <c r="N417" s="17"/>
      <c r="V417" s="66"/>
      <c r="W417" s="77"/>
    </row>
    <row r="418" spans="14:23" x14ac:dyDescent="0.25">
      <c r="N418" s="17"/>
      <c r="V418" s="66"/>
      <c r="W418" s="77"/>
    </row>
    <row r="419" spans="14:23" x14ac:dyDescent="0.25">
      <c r="N419" s="17"/>
      <c r="V419" s="66"/>
      <c r="W419" s="77"/>
    </row>
    <row r="420" spans="14:23" x14ac:dyDescent="0.25">
      <c r="N420" s="17"/>
      <c r="V420" s="66"/>
      <c r="W420" s="77"/>
    </row>
    <row r="421" spans="14:23" x14ac:dyDescent="0.25">
      <c r="N421" s="17"/>
      <c r="V421" s="66"/>
      <c r="W421" s="77"/>
    </row>
    <row r="422" spans="14:23" x14ac:dyDescent="0.25">
      <c r="N422" s="17"/>
      <c r="V422" s="66"/>
      <c r="W422" s="77"/>
    </row>
    <row r="423" spans="14:23" x14ac:dyDescent="0.25">
      <c r="N423" s="17"/>
      <c r="V423" s="66"/>
      <c r="W423" s="77"/>
    </row>
    <row r="424" spans="14:23" x14ac:dyDescent="0.25">
      <c r="N424" s="17"/>
      <c r="V424" s="66"/>
      <c r="W424" s="77"/>
    </row>
    <row r="425" spans="14:23" x14ac:dyDescent="0.25">
      <c r="N425" s="17"/>
      <c r="V425" s="66"/>
      <c r="W425" s="77"/>
    </row>
    <row r="426" spans="14:23" x14ac:dyDescent="0.25">
      <c r="N426" s="17"/>
      <c r="V426" s="66"/>
      <c r="W426" s="77"/>
    </row>
    <row r="427" spans="14:23" x14ac:dyDescent="0.25">
      <c r="N427" s="17"/>
      <c r="V427" s="66"/>
      <c r="W427" s="77"/>
    </row>
    <row r="428" spans="14:23" x14ac:dyDescent="0.25">
      <c r="N428" s="17"/>
      <c r="V428" s="66"/>
      <c r="W428" s="77"/>
    </row>
    <row r="429" spans="14:23" x14ac:dyDescent="0.25">
      <c r="N429" s="17"/>
      <c r="V429" s="66"/>
      <c r="W429" s="77"/>
    </row>
    <row r="430" spans="14:23" x14ac:dyDescent="0.25">
      <c r="N430" s="17"/>
      <c r="V430" s="66"/>
      <c r="W430" s="77"/>
    </row>
    <row r="431" spans="14:23" x14ac:dyDescent="0.25">
      <c r="N431" s="17"/>
      <c r="V431" s="66"/>
      <c r="W431" s="77"/>
    </row>
    <row r="432" spans="14:23" x14ac:dyDescent="0.25">
      <c r="N432" s="17"/>
      <c r="V432" s="66"/>
      <c r="W432" s="77"/>
    </row>
    <row r="433" spans="14:23" x14ac:dyDescent="0.25">
      <c r="N433" s="17"/>
      <c r="V433" s="66"/>
      <c r="W433" s="77"/>
    </row>
    <row r="434" spans="14:23" x14ac:dyDescent="0.25">
      <c r="N434" s="17"/>
      <c r="V434" s="66"/>
      <c r="W434" s="77"/>
    </row>
    <row r="435" spans="14:23" x14ac:dyDescent="0.25">
      <c r="N435" s="17"/>
      <c r="V435" s="66"/>
      <c r="W435" s="77"/>
    </row>
    <row r="436" spans="14:23" x14ac:dyDescent="0.25">
      <c r="N436" s="17"/>
      <c r="V436" s="66"/>
      <c r="W436" s="77"/>
    </row>
    <row r="437" spans="14:23" x14ac:dyDescent="0.25">
      <c r="N437" s="17"/>
      <c r="V437" s="66"/>
      <c r="W437" s="77"/>
    </row>
    <row r="438" spans="14:23" x14ac:dyDescent="0.25">
      <c r="N438" s="17"/>
      <c r="V438" s="66"/>
      <c r="W438" s="77"/>
    </row>
    <row r="439" spans="14:23" x14ac:dyDescent="0.25">
      <c r="N439" s="17"/>
      <c r="V439" s="66"/>
      <c r="W439" s="77"/>
    </row>
    <row r="440" spans="14:23" x14ac:dyDescent="0.25">
      <c r="N440" s="17"/>
      <c r="V440" s="66"/>
      <c r="W440" s="77"/>
    </row>
    <row r="441" spans="14:23" x14ac:dyDescent="0.25">
      <c r="N441" s="17"/>
      <c r="V441" s="66"/>
      <c r="W441" s="77"/>
    </row>
    <row r="442" spans="14:23" x14ac:dyDescent="0.25">
      <c r="N442" s="17"/>
      <c r="V442" s="66"/>
      <c r="W442" s="77"/>
    </row>
    <row r="443" spans="14:23" x14ac:dyDescent="0.25">
      <c r="N443" s="17"/>
      <c r="V443" s="66"/>
      <c r="W443" s="77"/>
    </row>
    <row r="444" spans="14:23" x14ac:dyDescent="0.25">
      <c r="N444" s="17"/>
      <c r="V444" s="66"/>
      <c r="W444" s="77"/>
    </row>
    <row r="445" spans="14:23" x14ac:dyDescent="0.25">
      <c r="N445" s="17"/>
      <c r="V445" s="66"/>
      <c r="W445" s="77"/>
    </row>
    <row r="446" spans="14:23" x14ac:dyDescent="0.25">
      <c r="N446" s="17"/>
      <c r="V446" s="66"/>
      <c r="W446" s="77"/>
    </row>
    <row r="447" spans="14:23" x14ac:dyDescent="0.25">
      <c r="N447" s="17"/>
      <c r="V447" s="66"/>
      <c r="W447" s="77"/>
    </row>
  </sheetData>
  <mergeCells count="1">
    <mergeCell ref="B5:F5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9"/>
  <sheetViews>
    <sheetView workbookViewId="0">
      <selection sqref="A1:XFD5"/>
    </sheetView>
  </sheetViews>
  <sheetFormatPr defaultRowHeight="15.75" x14ac:dyDescent="0.25"/>
  <cols>
    <col min="1" max="1" width="3.28515625" style="17" customWidth="1"/>
    <col min="2" max="2" width="5.140625" style="126" customWidth="1"/>
    <col min="3" max="3" width="8.140625" style="19" customWidth="1"/>
    <col min="4" max="4" width="6.28515625" style="128" customWidth="1"/>
    <col min="5" max="5" width="6.5703125" style="127" customWidth="1"/>
    <col min="6" max="6" width="8" style="126" customWidth="1"/>
    <col min="7" max="7" width="5" style="19" customWidth="1"/>
    <col min="8" max="8" width="8" style="129" customWidth="1"/>
    <col min="9" max="9" width="4.85546875" style="19" customWidth="1"/>
    <col min="10" max="10" width="4.42578125" style="34" customWidth="1"/>
    <col min="11" max="11" width="4.5703125" style="17" customWidth="1"/>
    <col min="12" max="13" width="5" style="17" customWidth="1"/>
    <col min="14" max="14" width="4.5703125" style="17" customWidth="1"/>
    <col min="15" max="15" width="4.5703125" style="35" customWidth="1"/>
    <col min="16" max="16" width="5" style="19" customWidth="1"/>
    <col min="17" max="17" width="7.85546875" style="141" customWidth="1"/>
    <col min="18" max="18" width="4.42578125" style="100" customWidth="1"/>
    <col min="19" max="19" width="4.28515625" style="82" customWidth="1"/>
    <col min="20" max="16384" width="9.140625" style="82"/>
  </cols>
  <sheetData>
    <row r="1" spans="1:20" ht="27" customHeight="1" x14ac:dyDescent="0.25">
      <c r="J1" s="17"/>
      <c r="O1" s="17"/>
      <c r="Q1" s="130"/>
      <c r="R1" s="82"/>
    </row>
    <row r="2" spans="1:20" ht="15" x14ac:dyDescent="0.25">
      <c r="A2" s="110"/>
      <c r="B2" s="179" t="s">
        <v>395</v>
      </c>
      <c r="C2" s="179"/>
      <c r="D2" s="125"/>
      <c r="E2" s="111"/>
      <c r="F2" s="122"/>
      <c r="G2" s="153"/>
      <c r="H2" s="88"/>
      <c r="I2" s="110"/>
      <c r="J2" s="110"/>
      <c r="L2" s="110"/>
      <c r="O2" s="17"/>
      <c r="Q2" s="130"/>
      <c r="R2" s="82"/>
    </row>
    <row r="3" spans="1:20" ht="15" x14ac:dyDescent="0.25">
      <c r="A3" s="110"/>
      <c r="B3" s="179" t="s">
        <v>396</v>
      </c>
      <c r="C3" s="179"/>
      <c r="D3" s="125"/>
      <c r="E3" s="111"/>
      <c r="F3" s="122"/>
      <c r="G3" s="153"/>
      <c r="H3" s="88"/>
      <c r="I3" s="110"/>
      <c r="J3" s="110"/>
      <c r="L3" s="110"/>
      <c r="O3" s="17"/>
      <c r="Q3" s="130"/>
      <c r="R3" s="82"/>
    </row>
    <row r="4" spans="1:20" ht="15" x14ac:dyDescent="0.25">
      <c r="A4" s="110"/>
      <c r="B4" s="179" t="s">
        <v>393</v>
      </c>
      <c r="C4" s="179"/>
      <c r="D4" s="125"/>
      <c r="E4" s="111"/>
      <c r="F4" s="122"/>
      <c r="G4" s="153"/>
      <c r="H4" s="88"/>
      <c r="I4" s="110"/>
      <c r="J4" s="110"/>
      <c r="L4" s="110"/>
      <c r="O4" s="17"/>
      <c r="Q4" s="130"/>
      <c r="R4" s="82"/>
    </row>
    <row r="5" spans="1:20" ht="15" x14ac:dyDescent="0.25">
      <c r="A5" s="110"/>
      <c r="B5" s="220" t="s">
        <v>397</v>
      </c>
      <c r="C5" s="221"/>
      <c r="D5" s="221"/>
      <c r="E5" s="221"/>
      <c r="F5" s="221"/>
      <c r="G5" s="153"/>
      <c r="H5" s="125" t="s">
        <v>392</v>
      </c>
      <c r="I5" s="111"/>
      <c r="J5" s="122"/>
      <c r="K5" s="153"/>
      <c r="L5" s="110"/>
      <c r="O5" s="17"/>
      <c r="Q5" s="130"/>
      <c r="R5" s="82"/>
    </row>
    <row r="6" spans="1:20" ht="16.5" thickBot="1" x14ac:dyDescent="0.3">
      <c r="A6" s="131"/>
      <c r="B6" s="132"/>
      <c r="C6" s="133"/>
      <c r="D6" s="134"/>
      <c r="E6" s="131"/>
      <c r="F6" s="135"/>
      <c r="G6" s="131"/>
      <c r="H6" s="136"/>
      <c r="I6" s="131"/>
      <c r="J6" s="131"/>
      <c r="K6" s="131"/>
      <c r="L6" s="131"/>
      <c r="M6" s="131"/>
      <c r="N6" s="131"/>
      <c r="O6" s="131"/>
      <c r="P6" s="137"/>
      <c r="Q6" s="138"/>
      <c r="R6" s="123"/>
    </row>
    <row r="7" spans="1:20" ht="26.25" customHeight="1" thickTop="1" thickBot="1" x14ac:dyDescent="0.3">
      <c r="A7" s="93" t="s">
        <v>0</v>
      </c>
      <c r="B7" s="94" t="s">
        <v>14</v>
      </c>
      <c r="C7" s="94" t="s">
        <v>1</v>
      </c>
      <c r="D7" s="103" t="s">
        <v>2</v>
      </c>
      <c r="E7" s="94" t="s">
        <v>3</v>
      </c>
      <c r="F7" s="94" t="s">
        <v>4</v>
      </c>
      <c r="G7" s="94" t="s">
        <v>12</v>
      </c>
      <c r="H7" s="94" t="s">
        <v>13</v>
      </c>
      <c r="I7" s="105" t="s">
        <v>5</v>
      </c>
      <c r="J7" s="104">
        <v>40</v>
      </c>
      <c r="K7" s="94">
        <v>42</v>
      </c>
      <c r="L7" s="94">
        <v>44</v>
      </c>
      <c r="M7" s="94">
        <v>46</v>
      </c>
      <c r="N7" s="94">
        <v>48</v>
      </c>
      <c r="O7" s="95">
        <v>50</v>
      </c>
      <c r="P7" s="102" t="s">
        <v>6</v>
      </c>
      <c r="Q7" s="101" t="s">
        <v>7</v>
      </c>
      <c r="R7" s="98"/>
      <c r="S7" s="84"/>
      <c r="T7" s="84"/>
    </row>
    <row r="8" spans="1:20" ht="54.95" customHeight="1" thickTop="1" x14ac:dyDescent="0.25">
      <c r="A8" s="96">
        <v>1</v>
      </c>
      <c r="B8" s="91" t="s">
        <v>8</v>
      </c>
      <c r="C8" s="90"/>
      <c r="D8" s="113" t="s">
        <v>136</v>
      </c>
      <c r="E8" s="90" t="s">
        <v>242</v>
      </c>
      <c r="F8" s="91" t="s">
        <v>15</v>
      </c>
      <c r="G8" s="90">
        <v>1</v>
      </c>
      <c r="H8" s="92" t="s">
        <v>269</v>
      </c>
      <c r="I8" s="106">
        <v>1500</v>
      </c>
      <c r="J8" s="154"/>
      <c r="K8" s="151"/>
      <c r="L8" s="151"/>
      <c r="M8" s="151"/>
      <c r="N8" s="151"/>
      <c r="O8" s="155"/>
      <c r="P8" s="114">
        <f>J8+K8+L8+M8+N8+O8</f>
        <v>0</v>
      </c>
      <c r="Q8" s="148">
        <f>SUM(P8)*I8</f>
        <v>0</v>
      </c>
      <c r="R8" s="98"/>
      <c r="S8" s="84"/>
      <c r="T8" s="84"/>
    </row>
    <row r="9" spans="1:20" ht="54.95" customHeight="1" x14ac:dyDescent="0.25">
      <c r="A9" s="87">
        <v>2</v>
      </c>
      <c r="B9" s="86" t="s">
        <v>9</v>
      </c>
      <c r="C9" s="87"/>
      <c r="D9" s="139" t="s">
        <v>20</v>
      </c>
      <c r="E9" s="85" t="s">
        <v>242</v>
      </c>
      <c r="F9" s="86" t="s">
        <v>15</v>
      </c>
      <c r="G9" s="85">
        <v>1</v>
      </c>
      <c r="H9" s="92" t="s">
        <v>269</v>
      </c>
      <c r="I9" s="107">
        <v>680</v>
      </c>
      <c r="J9" s="156"/>
      <c r="K9" s="150"/>
      <c r="L9" s="150"/>
      <c r="M9" s="150"/>
      <c r="N9" s="150"/>
      <c r="O9" s="152"/>
      <c r="P9" s="114">
        <f t="shared" ref="P9:P72" si="0">J9+K9+L9+M9+N9+O9</f>
        <v>0</v>
      </c>
      <c r="Q9" s="148">
        <f t="shared" ref="Q9:Q72" si="1">SUM(P9)*I9</f>
        <v>0</v>
      </c>
      <c r="R9" s="98"/>
      <c r="S9" s="84"/>
      <c r="T9" s="84"/>
    </row>
    <row r="10" spans="1:20" ht="54.95" customHeight="1" x14ac:dyDescent="0.25">
      <c r="A10" s="96">
        <v>3</v>
      </c>
      <c r="B10" s="86" t="s">
        <v>11</v>
      </c>
      <c r="C10" s="87"/>
      <c r="D10" s="139" t="s">
        <v>21</v>
      </c>
      <c r="E10" s="90" t="s">
        <v>242</v>
      </c>
      <c r="F10" s="86" t="s">
        <v>15</v>
      </c>
      <c r="G10" s="85">
        <v>4</v>
      </c>
      <c r="H10" s="92" t="s">
        <v>269</v>
      </c>
      <c r="I10" s="107">
        <v>880</v>
      </c>
      <c r="J10" s="157"/>
      <c r="K10" s="150"/>
      <c r="L10" s="150"/>
      <c r="M10" s="150"/>
      <c r="N10" s="150"/>
      <c r="O10" s="158"/>
      <c r="P10" s="114">
        <f t="shared" si="0"/>
        <v>0</v>
      </c>
      <c r="Q10" s="148">
        <f t="shared" si="1"/>
        <v>0</v>
      </c>
      <c r="R10" s="98"/>
      <c r="S10" s="84"/>
      <c r="T10" s="84"/>
    </row>
    <row r="11" spans="1:20" ht="54.95" customHeight="1" x14ac:dyDescent="0.25">
      <c r="A11" s="96">
        <v>4</v>
      </c>
      <c r="B11" s="86" t="s">
        <v>26</v>
      </c>
      <c r="C11" s="85"/>
      <c r="D11" s="109" t="s">
        <v>22</v>
      </c>
      <c r="E11" s="85" t="s">
        <v>242</v>
      </c>
      <c r="F11" s="86" t="s">
        <v>15</v>
      </c>
      <c r="G11" s="85" t="s">
        <v>337</v>
      </c>
      <c r="H11" s="92" t="s">
        <v>269</v>
      </c>
      <c r="I11" s="107">
        <v>700</v>
      </c>
      <c r="J11" s="157"/>
      <c r="K11" s="150"/>
      <c r="L11" s="150"/>
      <c r="M11" s="150"/>
      <c r="N11" s="150"/>
      <c r="O11" s="158"/>
      <c r="P11" s="114">
        <f t="shared" si="0"/>
        <v>0</v>
      </c>
      <c r="Q11" s="148">
        <f t="shared" si="1"/>
        <v>0</v>
      </c>
      <c r="R11" s="98"/>
      <c r="S11" s="84"/>
      <c r="T11" s="84"/>
    </row>
    <row r="12" spans="1:20" ht="54.95" customHeight="1" x14ac:dyDescent="0.25">
      <c r="A12" s="87">
        <v>5</v>
      </c>
      <c r="B12" s="86" t="s">
        <v>10</v>
      </c>
      <c r="C12" s="85"/>
      <c r="D12" s="109" t="s">
        <v>23</v>
      </c>
      <c r="E12" s="90" t="s">
        <v>242</v>
      </c>
      <c r="F12" s="86" t="s">
        <v>15</v>
      </c>
      <c r="G12" s="85">
        <v>2</v>
      </c>
      <c r="H12" s="92" t="s">
        <v>269</v>
      </c>
      <c r="I12" s="107">
        <v>880</v>
      </c>
      <c r="J12" s="156"/>
      <c r="K12" s="150"/>
      <c r="L12" s="150"/>
      <c r="M12" s="150"/>
      <c r="N12" s="150"/>
      <c r="O12" s="158"/>
      <c r="P12" s="114">
        <f t="shared" si="0"/>
        <v>0</v>
      </c>
      <c r="Q12" s="148">
        <f t="shared" si="1"/>
        <v>0</v>
      </c>
      <c r="R12" s="98"/>
      <c r="S12" s="84"/>
      <c r="T12" s="84"/>
    </row>
    <row r="13" spans="1:20" ht="54.95" customHeight="1" x14ac:dyDescent="0.25">
      <c r="A13" s="96">
        <v>6</v>
      </c>
      <c r="B13" s="86" t="s">
        <v>10</v>
      </c>
      <c r="C13" s="85"/>
      <c r="D13" s="109" t="s">
        <v>24</v>
      </c>
      <c r="E13" s="90" t="s">
        <v>242</v>
      </c>
      <c r="F13" s="86" t="s">
        <v>15</v>
      </c>
      <c r="G13" s="85">
        <v>3</v>
      </c>
      <c r="H13" s="92" t="s">
        <v>269</v>
      </c>
      <c r="I13" s="107">
        <v>880</v>
      </c>
      <c r="J13" s="157"/>
      <c r="K13" s="150"/>
      <c r="L13" s="150"/>
      <c r="M13" s="150"/>
      <c r="N13" s="150"/>
      <c r="O13" s="152"/>
      <c r="P13" s="114">
        <f t="shared" si="0"/>
        <v>0</v>
      </c>
      <c r="Q13" s="148">
        <f t="shared" si="1"/>
        <v>0</v>
      </c>
      <c r="R13" s="98"/>
      <c r="S13" s="84"/>
      <c r="T13" s="84"/>
    </row>
    <row r="14" spans="1:20" ht="54.95" customHeight="1" x14ac:dyDescent="0.25">
      <c r="A14" s="96">
        <v>7</v>
      </c>
      <c r="B14" s="86" t="s">
        <v>10</v>
      </c>
      <c r="C14" s="85"/>
      <c r="D14" s="109" t="s">
        <v>25</v>
      </c>
      <c r="E14" s="85" t="s">
        <v>242</v>
      </c>
      <c r="F14" s="86" t="s">
        <v>15</v>
      </c>
      <c r="G14" s="85" t="s">
        <v>338</v>
      </c>
      <c r="H14" s="92" t="s">
        <v>269</v>
      </c>
      <c r="I14" s="107">
        <v>880</v>
      </c>
      <c r="J14" s="157"/>
      <c r="K14" s="150"/>
      <c r="L14" s="150"/>
      <c r="M14" s="150"/>
      <c r="N14" s="150"/>
      <c r="O14" s="152"/>
      <c r="P14" s="114">
        <f t="shared" si="0"/>
        <v>0</v>
      </c>
      <c r="Q14" s="148">
        <f t="shared" si="1"/>
        <v>0</v>
      </c>
      <c r="R14" s="98"/>
      <c r="S14" s="84"/>
      <c r="T14" s="84"/>
    </row>
    <row r="15" spans="1:20" ht="54.95" customHeight="1" x14ac:dyDescent="0.25">
      <c r="A15" s="87">
        <v>8</v>
      </c>
      <c r="B15" s="86" t="s">
        <v>8</v>
      </c>
      <c r="C15" s="85"/>
      <c r="D15" s="109" t="s">
        <v>27</v>
      </c>
      <c r="E15" s="85" t="s">
        <v>243</v>
      </c>
      <c r="F15" s="86" t="s">
        <v>15</v>
      </c>
      <c r="G15" s="85">
        <v>5</v>
      </c>
      <c r="H15" s="89" t="s">
        <v>270</v>
      </c>
      <c r="I15" s="107">
        <v>1550</v>
      </c>
      <c r="J15" s="157"/>
      <c r="K15" s="150"/>
      <c r="L15" s="150"/>
      <c r="M15" s="150"/>
      <c r="N15" s="150"/>
      <c r="O15" s="158"/>
      <c r="P15" s="114">
        <f t="shared" si="0"/>
        <v>0</v>
      </c>
      <c r="Q15" s="148">
        <f t="shared" si="1"/>
        <v>0</v>
      </c>
      <c r="R15" s="98"/>
      <c r="S15" s="84"/>
      <c r="T15" s="84"/>
    </row>
    <row r="16" spans="1:20" ht="54.95" customHeight="1" x14ac:dyDescent="0.25">
      <c r="A16" s="96">
        <v>9</v>
      </c>
      <c r="B16" s="86" t="s">
        <v>9</v>
      </c>
      <c r="C16" s="85"/>
      <c r="D16" s="109" t="s">
        <v>28</v>
      </c>
      <c r="E16" s="85" t="s">
        <v>243</v>
      </c>
      <c r="F16" s="86" t="s">
        <v>15</v>
      </c>
      <c r="G16" s="85">
        <v>6</v>
      </c>
      <c r="H16" s="89" t="s">
        <v>270</v>
      </c>
      <c r="I16" s="107">
        <v>750</v>
      </c>
      <c r="J16" s="157"/>
      <c r="K16" s="150"/>
      <c r="L16" s="150"/>
      <c r="M16" s="150"/>
      <c r="N16" s="150"/>
      <c r="O16" s="158"/>
      <c r="P16" s="114">
        <f t="shared" si="0"/>
        <v>0</v>
      </c>
      <c r="Q16" s="148">
        <f t="shared" si="1"/>
        <v>0</v>
      </c>
      <c r="R16" s="98"/>
      <c r="S16" s="84"/>
      <c r="T16" s="84"/>
    </row>
    <row r="17" spans="1:20" ht="59.25" x14ac:dyDescent="0.25">
      <c r="A17" s="96">
        <v>10</v>
      </c>
      <c r="B17" s="86" t="s">
        <v>9</v>
      </c>
      <c r="C17" s="85"/>
      <c r="D17" s="139" t="s">
        <v>29</v>
      </c>
      <c r="E17" s="85" t="s">
        <v>243</v>
      </c>
      <c r="F17" s="86" t="s">
        <v>15</v>
      </c>
      <c r="G17" s="85" t="s">
        <v>339</v>
      </c>
      <c r="H17" s="89" t="s">
        <v>270</v>
      </c>
      <c r="I17" s="107">
        <v>720</v>
      </c>
      <c r="J17" s="156"/>
      <c r="K17" s="150"/>
      <c r="L17" s="150"/>
      <c r="M17" s="150"/>
      <c r="N17" s="150"/>
      <c r="O17" s="152"/>
      <c r="P17" s="114">
        <f t="shared" si="0"/>
        <v>0</v>
      </c>
      <c r="Q17" s="148">
        <f t="shared" si="1"/>
        <v>0</v>
      </c>
      <c r="R17" s="98"/>
      <c r="S17" s="84"/>
      <c r="T17" s="84"/>
    </row>
    <row r="18" spans="1:20" ht="59.25" x14ac:dyDescent="0.25">
      <c r="A18" s="87">
        <v>11</v>
      </c>
      <c r="B18" s="86" t="s">
        <v>10</v>
      </c>
      <c r="C18" s="85"/>
      <c r="D18" s="109" t="s">
        <v>30</v>
      </c>
      <c r="E18" s="85" t="s">
        <v>243</v>
      </c>
      <c r="F18" s="86" t="s">
        <v>15</v>
      </c>
      <c r="G18" s="85">
        <v>7</v>
      </c>
      <c r="H18" s="89" t="s">
        <v>270</v>
      </c>
      <c r="I18" s="107">
        <v>880</v>
      </c>
      <c r="J18" s="157"/>
      <c r="K18" s="150"/>
      <c r="L18" s="150"/>
      <c r="M18" s="150"/>
      <c r="N18" s="150"/>
      <c r="O18" s="158"/>
      <c r="P18" s="114">
        <f t="shared" si="0"/>
        <v>0</v>
      </c>
      <c r="Q18" s="148">
        <f t="shared" si="1"/>
        <v>0</v>
      </c>
      <c r="R18" s="98"/>
      <c r="S18" s="84"/>
      <c r="T18" s="84"/>
    </row>
    <row r="19" spans="1:20" ht="59.25" x14ac:dyDescent="0.25">
      <c r="A19" s="96">
        <v>12</v>
      </c>
      <c r="B19" s="86" t="s">
        <v>8</v>
      </c>
      <c r="C19" s="85"/>
      <c r="D19" s="109" t="s">
        <v>31</v>
      </c>
      <c r="E19" s="85" t="s">
        <v>243</v>
      </c>
      <c r="F19" s="86" t="s">
        <v>15</v>
      </c>
      <c r="G19" s="85">
        <v>8</v>
      </c>
      <c r="H19" s="89" t="s">
        <v>270</v>
      </c>
      <c r="I19" s="107">
        <v>1600</v>
      </c>
      <c r="J19" s="157"/>
      <c r="K19" s="150"/>
      <c r="L19" s="150"/>
      <c r="M19" s="150"/>
      <c r="N19" s="150"/>
      <c r="O19" s="158"/>
      <c r="P19" s="114">
        <f t="shared" si="0"/>
        <v>0</v>
      </c>
      <c r="Q19" s="148">
        <f t="shared" si="1"/>
        <v>0</v>
      </c>
      <c r="R19" s="98"/>
      <c r="S19" s="84"/>
      <c r="T19" s="84"/>
    </row>
    <row r="20" spans="1:20" ht="59.25" x14ac:dyDescent="0.25">
      <c r="A20" s="96">
        <v>13</v>
      </c>
      <c r="B20" s="86" t="s">
        <v>11</v>
      </c>
      <c r="C20" s="85"/>
      <c r="D20" s="109" t="s">
        <v>32</v>
      </c>
      <c r="E20" s="85" t="s">
        <v>243</v>
      </c>
      <c r="F20" s="86" t="s">
        <v>15</v>
      </c>
      <c r="G20" s="85">
        <v>8</v>
      </c>
      <c r="H20" s="89" t="s">
        <v>270</v>
      </c>
      <c r="I20" s="107">
        <v>880</v>
      </c>
      <c r="J20" s="156"/>
      <c r="K20" s="150"/>
      <c r="L20" s="150"/>
      <c r="M20" s="150"/>
      <c r="N20" s="150"/>
      <c r="O20" s="152"/>
      <c r="P20" s="114">
        <f t="shared" si="0"/>
        <v>0</v>
      </c>
      <c r="Q20" s="148">
        <f t="shared" si="1"/>
        <v>0</v>
      </c>
      <c r="R20" s="98"/>
      <c r="S20" s="84"/>
      <c r="T20" s="84"/>
    </row>
    <row r="21" spans="1:20" ht="59.25" x14ac:dyDescent="0.25">
      <c r="A21" s="87">
        <v>14</v>
      </c>
      <c r="B21" s="86" t="s">
        <v>10</v>
      </c>
      <c r="C21" s="85"/>
      <c r="D21" s="109" t="s">
        <v>33</v>
      </c>
      <c r="E21" s="85" t="s">
        <v>243</v>
      </c>
      <c r="F21" s="86" t="s">
        <v>15</v>
      </c>
      <c r="G21" s="85">
        <v>9</v>
      </c>
      <c r="H21" s="89" t="s">
        <v>270</v>
      </c>
      <c r="I21" s="107">
        <v>950</v>
      </c>
      <c r="J21" s="157"/>
      <c r="K21" s="150"/>
      <c r="L21" s="150"/>
      <c r="M21" s="150"/>
      <c r="N21" s="150"/>
      <c r="O21" s="158"/>
      <c r="P21" s="114">
        <f t="shared" si="0"/>
        <v>0</v>
      </c>
      <c r="Q21" s="148">
        <f t="shared" si="1"/>
        <v>0</v>
      </c>
      <c r="R21" s="97"/>
      <c r="S21" s="84"/>
      <c r="T21" s="84"/>
    </row>
    <row r="22" spans="1:20" ht="42.75" x14ac:dyDescent="0.25">
      <c r="A22" s="96">
        <v>15</v>
      </c>
      <c r="B22" s="86" t="s">
        <v>10</v>
      </c>
      <c r="C22" s="85"/>
      <c r="D22" s="109" t="s">
        <v>34</v>
      </c>
      <c r="E22" s="85" t="s">
        <v>35</v>
      </c>
      <c r="F22" s="86" t="s">
        <v>15</v>
      </c>
      <c r="G22" s="85">
        <v>10</v>
      </c>
      <c r="H22" s="89" t="s">
        <v>271</v>
      </c>
      <c r="I22" s="107">
        <v>900</v>
      </c>
      <c r="J22" s="157"/>
      <c r="K22" s="150"/>
      <c r="L22" s="150"/>
      <c r="M22" s="150"/>
      <c r="N22" s="150"/>
      <c r="O22" s="158"/>
      <c r="P22" s="114">
        <f t="shared" si="0"/>
        <v>0</v>
      </c>
      <c r="Q22" s="148">
        <f t="shared" si="1"/>
        <v>0</v>
      </c>
      <c r="R22" s="98"/>
      <c r="S22" s="84"/>
      <c r="T22" s="84"/>
    </row>
    <row r="23" spans="1:20" ht="54" x14ac:dyDescent="0.25">
      <c r="A23" s="96">
        <v>16</v>
      </c>
      <c r="B23" s="86" t="s">
        <v>10</v>
      </c>
      <c r="C23" s="85"/>
      <c r="D23" s="109" t="s">
        <v>36</v>
      </c>
      <c r="E23" s="85" t="s">
        <v>39</v>
      </c>
      <c r="F23" s="86" t="s">
        <v>15</v>
      </c>
      <c r="G23" s="85">
        <v>11</v>
      </c>
      <c r="H23" s="145" t="s">
        <v>331</v>
      </c>
      <c r="I23" s="107">
        <v>850</v>
      </c>
      <c r="J23" s="156"/>
      <c r="K23" s="150"/>
      <c r="L23" s="150"/>
      <c r="M23" s="150"/>
      <c r="N23" s="150"/>
      <c r="O23" s="152"/>
      <c r="P23" s="114">
        <f t="shared" si="0"/>
        <v>0</v>
      </c>
      <c r="Q23" s="148">
        <f t="shared" si="1"/>
        <v>0</v>
      </c>
      <c r="R23" s="98"/>
      <c r="S23" s="84"/>
      <c r="T23" s="84"/>
    </row>
    <row r="24" spans="1:20" ht="54" x14ac:dyDescent="0.25">
      <c r="A24" s="87">
        <v>17</v>
      </c>
      <c r="B24" s="86" t="s">
        <v>9</v>
      </c>
      <c r="C24" s="85"/>
      <c r="D24" s="109" t="s">
        <v>37</v>
      </c>
      <c r="E24" s="85" t="s">
        <v>39</v>
      </c>
      <c r="F24" s="86" t="s">
        <v>15</v>
      </c>
      <c r="G24" s="85">
        <v>12</v>
      </c>
      <c r="H24" s="145" t="s">
        <v>331</v>
      </c>
      <c r="I24" s="107">
        <v>750</v>
      </c>
      <c r="J24" s="156"/>
      <c r="K24" s="150"/>
      <c r="L24" s="150"/>
      <c r="M24" s="150"/>
      <c r="N24" s="150"/>
      <c r="O24" s="158"/>
      <c r="P24" s="114">
        <f t="shared" si="0"/>
        <v>0</v>
      </c>
      <c r="Q24" s="148">
        <f t="shared" si="1"/>
        <v>0</v>
      </c>
      <c r="R24" s="98"/>
      <c r="S24" s="84"/>
      <c r="T24" s="84"/>
    </row>
    <row r="25" spans="1:20" ht="54" x14ac:dyDescent="0.25">
      <c r="A25" s="96">
        <v>18</v>
      </c>
      <c r="B25" s="86" t="s">
        <v>11</v>
      </c>
      <c r="C25" s="85"/>
      <c r="D25" s="139" t="s">
        <v>38</v>
      </c>
      <c r="E25" s="85" t="s">
        <v>39</v>
      </c>
      <c r="F25" s="86" t="s">
        <v>15</v>
      </c>
      <c r="G25" s="140">
        <v>13</v>
      </c>
      <c r="H25" s="145" t="s">
        <v>331</v>
      </c>
      <c r="I25" s="107">
        <v>880</v>
      </c>
      <c r="J25" s="156"/>
      <c r="K25" s="150"/>
      <c r="L25" s="150"/>
      <c r="M25" s="150"/>
      <c r="N25" s="150"/>
      <c r="O25" s="158"/>
      <c r="P25" s="114">
        <f t="shared" si="0"/>
        <v>0</v>
      </c>
      <c r="Q25" s="148">
        <f t="shared" si="1"/>
        <v>0</v>
      </c>
      <c r="R25" s="98"/>
      <c r="S25" s="84"/>
      <c r="T25" s="84"/>
    </row>
    <row r="26" spans="1:20" ht="42.75" x14ac:dyDescent="0.25">
      <c r="A26" s="96">
        <v>19</v>
      </c>
      <c r="B26" s="86" t="s">
        <v>43</v>
      </c>
      <c r="C26" s="85"/>
      <c r="D26" s="109" t="s">
        <v>40</v>
      </c>
      <c r="E26" s="85" t="s">
        <v>137</v>
      </c>
      <c r="F26" s="86" t="s">
        <v>15</v>
      </c>
      <c r="G26" s="85">
        <v>14</v>
      </c>
      <c r="H26" s="89" t="s">
        <v>323</v>
      </c>
      <c r="I26" s="107">
        <v>680</v>
      </c>
      <c r="J26" s="156">
        <v>1</v>
      </c>
      <c r="K26" s="150"/>
      <c r="L26" s="150"/>
      <c r="M26" s="150"/>
      <c r="N26" s="150"/>
      <c r="O26" s="158"/>
      <c r="P26" s="114">
        <f t="shared" si="0"/>
        <v>1</v>
      </c>
      <c r="Q26" s="148">
        <f t="shared" si="1"/>
        <v>680</v>
      </c>
      <c r="R26" s="98"/>
      <c r="S26" s="84"/>
      <c r="T26" s="84"/>
    </row>
    <row r="27" spans="1:20" ht="42.75" x14ac:dyDescent="0.25">
      <c r="A27" s="87">
        <v>20</v>
      </c>
      <c r="B27" s="86" t="s">
        <v>43</v>
      </c>
      <c r="C27" s="85"/>
      <c r="D27" s="109" t="s">
        <v>227</v>
      </c>
      <c r="E27" s="85" t="s">
        <v>137</v>
      </c>
      <c r="F27" s="86" t="s">
        <v>15</v>
      </c>
      <c r="G27" s="85">
        <v>15</v>
      </c>
      <c r="H27" s="89" t="s">
        <v>323</v>
      </c>
      <c r="I27" s="107">
        <v>700</v>
      </c>
      <c r="J27" s="157"/>
      <c r="K27" s="150"/>
      <c r="L27" s="150"/>
      <c r="M27" s="150"/>
      <c r="N27" s="150"/>
      <c r="O27" s="158"/>
      <c r="P27" s="114">
        <f t="shared" si="0"/>
        <v>0</v>
      </c>
      <c r="Q27" s="148">
        <f t="shared" si="1"/>
        <v>0</v>
      </c>
      <c r="R27" s="97"/>
      <c r="S27" s="84"/>
      <c r="T27" s="84"/>
    </row>
    <row r="28" spans="1:20" ht="42.75" x14ac:dyDescent="0.25">
      <c r="A28" s="96">
        <v>21</v>
      </c>
      <c r="B28" s="86" t="s">
        <v>43</v>
      </c>
      <c r="C28" s="85"/>
      <c r="D28" s="109" t="s">
        <v>41</v>
      </c>
      <c r="E28" s="85" t="s">
        <v>137</v>
      </c>
      <c r="F28" s="86" t="s">
        <v>15</v>
      </c>
      <c r="G28" s="85">
        <v>16</v>
      </c>
      <c r="H28" s="89" t="s">
        <v>323</v>
      </c>
      <c r="I28" s="107">
        <v>730</v>
      </c>
      <c r="J28" s="156"/>
      <c r="K28" s="150"/>
      <c r="L28" s="150"/>
      <c r="M28" s="150"/>
      <c r="N28" s="150"/>
      <c r="O28" s="152"/>
      <c r="P28" s="114">
        <f t="shared" si="0"/>
        <v>0</v>
      </c>
      <c r="Q28" s="148">
        <f t="shared" si="1"/>
        <v>0</v>
      </c>
      <c r="R28" s="98"/>
      <c r="S28" s="84"/>
      <c r="T28" s="84"/>
    </row>
    <row r="29" spans="1:20" ht="42.75" x14ac:dyDescent="0.25">
      <c r="A29" s="96">
        <v>22</v>
      </c>
      <c r="B29" s="86" t="s">
        <v>43</v>
      </c>
      <c r="C29" s="85"/>
      <c r="D29" s="139" t="s">
        <v>42</v>
      </c>
      <c r="E29" s="85" t="s">
        <v>137</v>
      </c>
      <c r="F29" s="86" t="s">
        <v>15</v>
      </c>
      <c r="G29" s="85">
        <v>6</v>
      </c>
      <c r="H29" s="89" t="s">
        <v>323</v>
      </c>
      <c r="I29" s="107">
        <v>750</v>
      </c>
      <c r="J29" s="157"/>
      <c r="K29" s="150"/>
      <c r="L29" s="150"/>
      <c r="M29" s="150"/>
      <c r="N29" s="150"/>
      <c r="O29" s="158"/>
      <c r="P29" s="114">
        <f t="shared" si="0"/>
        <v>0</v>
      </c>
      <c r="Q29" s="148">
        <f t="shared" si="1"/>
        <v>0</v>
      </c>
      <c r="R29" s="98"/>
      <c r="S29" s="84"/>
      <c r="T29" s="84"/>
    </row>
    <row r="30" spans="1:20" ht="51" x14ac:dyDescent="0.25">
      <c r="A30" s="87">
        <v>23</v>
      </c>
      <c r="B30" s="86" t="s">
        <v>43</v>
      </c>
      <c r="C30" s="85"/>
      <c r="D30" s="109" t="s">
        <v>40</v>
      </c>
      <c r="E30" s="115" t="s">
        <v>244</v>
      </c>
      <c r="F30" s="86" t="s">
        <v>15</v>
      </c>
      <c r="G30" s="85">
        <v>17</v>
      </c>
      <c r="H30" s="89" t="s">
        <v>272</v>
      </c>
      <c r="I30" s="107">
        <v>680</v>
      </c>
      <c r="J30" s="156"/>
      <c r="K30" s="150"/>
      <c r="L30" s="150"/>
      <c r="M30" s="150"/>
      <c r="N30" s="150"/>
      <c r="O30" s="158"/>
      <c r="P30" s="114">
        <f t="shared" si="0"/>
        <v>0</v>
      </c>
      <c r="Q30" s="148">
        <f t="shared" si="1"/>
        <v>0</v>
      </c>
      <c r="R30" s="98"/>
      <c r="S30" s="84"/>
      <c r="T30" s="84"/>
    </row>
    <row r="31" spans="1:20" ht="51" x14ac:dyDescent="0.25">
      <c r="A31" s="96">
        <v>24</v>
      </c>
      <c r="B31" s="86" t="s">
        <v>43</v>
      </c>
      <c r="C31" s="85"/>
      <c r="D31" s="109" t="s">
        <v>44</v>
      </c>
      <c r="E31" s="115" t="s">
        <v>244</v>
      </c>
      <c r="F31" s="86" t="s">
        <v>15</v>
      </c>
      <c r="G31" s="85">
        <v>18</v>
      </c>
      <c r="H31" s="89" t="s">
        <v>272</v>
      </c>
      <c r="I31" s="107">
        <v>680</v>
      </c>
      <c r="J31" s="156"/>
      <c r="K31" s="150"/>
      <c r="L31" s="150"/>
      <c r="M31" s="150"/>
      <c r="N31" s="150"/>
      <c r="O31" s="158"/>
      <c r="P31" s="114">
        <f t="shared" si="0"/>
        <v>0</v>
      </c>
      <c r="Q31" s="148">
        <f t="shared" si="1"/>
        <v>0</v>
      </c>
      <c r="R31" s="98"/>
      <c r="S31" s="84"/>
      <c r="T31" s="84"/>
    </row>
    <row r="32" spans="1:20" ht="51" x14ac:dyDescent="0.25">
      <c r="A32" s="96">
        <v>25</v>
      </c>
      <c r="B32" s="86" t="s">
        <v>43</v>
      </c>
      <c r="C32" s="85"/>
      <c r="D32" s="109" t="s">
        <v>45</v>
      </c>
      <c r="E32" s="115" t="s">
        <v>244</v>
      </c>
      <c r="F32" s="86" t="s">
        <v>15</v>
      </c>
      <c r="G32" s="85">
        <v>164</v>
      </c>
      <c r="H32" s="89" t="s">
        <v>272</v>
      </c>
      <c r="I32" s="107">
        <v>750</v>
      </c>
      <c r="J32" s="156"/>
      <c r="K32" s="150"/>
      <c r="L32" s="150"/>
      <c r="M32" s="150"/>
      <c r="N32" s="150"/>
      <c r="O32" s="152"/>
      <c r="P32" s="114">
        <f t="shared" si="0"/>
        <v>0</v>
      </c>
      <c r="Q32" s="148">
        <f t="shared" si="1"/>
        <v>0</v>
      </c>
      <c r="R32" s="97"/>
      <c r="S32" s="84"/>
      <c r="T32" s="84"/>
    </row>
    <row r="33" spans="1:20" ht="51" x14ac:dyDescent="0.25">
      <c r="A33" s="87">
        <v>26</v>
      </c>
      <c r="B33" s="86" t="s">
        <v>43</v>
      </c>
      <c r="C33" s="85"/>
      <c r="D33" s="109" t="s">
        <v>46</v>
      </c>
      <c r="E33" s="115" t="s">
        <v>244</v>
      </c>
      <c r="F33" s="86" t="s">
        <v>15</v>
      </c>
      <c r="G33" s="85">
        <v>19</v>
      </c>
      <c r="H33" s="89" t="s">
        <v>272</v>
      </c>
      <c r="I33" s="107">
        <v>700</v>
      </c>
      <c r="J33" s="156"/>
      <c r="K33" s="150"/>
      <c r="L33" s="150"/>
      <c r="M33" s="150"/>
      <c r="N33" s="150"/>
      <c r="O33" s="158"/>
      <c r="P33" s="114">
        <f t="shared" si="0"/>
        <v>0</v>
      </c>
      <c r="Q33" s="148">
        <f t="shared" si="1"/>
        <v>0</v>
      </c>
      <c r="R33" s="97"/>
      <c r="S33" s="84"/>
      <c r="T33" s="84"/>
    </row>
    <row r="34" spans="1:20" ht="34.5" x14ac:dyDescent="0.25">
      <c r="A34" s="96">
        <v>27</v>
      </c>
      <c r="B34" s="86" t="s">
        <v>43</v>
      </c>
      <c r="C34" s="85"/>
      <c r="D34" s="109" t="s">
        <v>47</v>
      </c>
      <c r="E34" s="85" t="s">
        <v>201</v>
      </c>
      <c r="F34" s="86" t="s">
        <v>15</v>
      </c>
      <c r="G34" s="85" t="s">
        <v>340</v>
      </c>
      <c r="H34" s="89" t="s">
        <v>273</v>
      </c>
      <c r="I34" s="107">
        <v>680</v>
      </c>
      <c r="J34" s="157"/>
      <c r="K34" s="150"/>
      <c r="L34" s="150"/>
      <c r="M34" s="150"/>
      <c r="N34" s="150"/>
      <c r="O34" s="158"/>
      <c r="P34" s="114">
        <f t="shared" si="0"/>
        <v>0</v>
      </c>
      <c r="Q34" s="148">
        <f t="shared" si="1"/>
        <v>0</v>
      </c>
      <c r="R34" s="98"/>
      <c r="S34" s="84"/>
      <c r="T34" s="84"/>
    </row>
    <row r="35" spans="1:20" ht="34.5" x14ac:dyDescent="0.25">
      <c r="A35" s="96">
        <v>28</v>
      </c>
      <c r="B35" s="86" t="s">
        <v>43</v>
      </c>
      <c r="C35" s="85"/>
      <c r="D35" s="109" t="s">
        <v>48</v>
      </c>
      <c r="E35" s="85" t="s">
        <v>201</v>
      </c>
      <c r="F35" s="86" t="s">
        <v>15</v>
      </c>
      <c r="G35" s="85">
        <v>20</v>
      </c>
      <c r="H35" s="89" t="s">
        <v>273</v>
      </c>
      <c r="I35" s="107">
        <v>730</v>
      </c>
      <c r="J35" s="156"/>
      <c r="K35" s="150"/>
      <c r="L35" s="150"/>
      <c r="M35" s="150"/>
      <c r="N35" s="150"/>
      <c r="O35" s="152"/>
      <c r="P35" s="114">
        <f t="shared" si="0"/>
        <v>0</v>
      </c>
      <c r="Q35" s="148">
        <f t="shared" si="1"/>
        <v>0</v>
      </c>
      <c r="R35" s="98"/>
      <c r="S35" s="84"/>
      <c r="T35" s="84"/>
    </row>
    <row r="36" spans="1:20" ht="34.5" x14ac:dyDescent="0.25">
      <c r="A36" s="87">
        <v>29</v>
      </c>
      <c r="B36" s="86" t="s">
        <v>43</v>
      </c>
      <c r="C36" s="85"/>
      <c r="D36" s="109" t="s">
        <v>49</v>
      </c>
      <c r="E36" s="85" t="s">
        <v>201</v>
      </c>
      <c r="F36" s="86" t="s">
        <v>15</v>
      </c>
      <c r="G36" s="85" t="s">
        <v>341</v>
      </c>
      <c r="H36" s="89" t="s">
        <v>273</v>
      </c>
      <c r="I36" s="107">
        <v>750</v>
      </c>
      <c r="J36" s="157"/>
      <c r="K36" s="150"/>
      <c r="L36" s="150"/>
      <c r="M36" s="150"/>
      <c r="N36" s="150"/>
      <c r="O36" s="152"/>
      <c r="P36" s="114">
        <f t="shared" si="0"/>
        <v>0</v>
      </c>
      <c r="Q36" s="148">
        <f t="shared" si="1"/>
        <v>0</v>
      </c>
      <c r="R36" s="97"/>
      <c r="S36" s="84"/>
      <c r="T36" s="84"/>
    </row>
    <row r="37" spans="1:20" ht="34.5" x14ac:dyDescent="0.25">
      <c r="A37" s="96">
        <v>30</v>
      </c>
      <c r="B37" s="86" t="s">
        <v>43</v>
      </c>
      <c r="C37" s="85"/>
      <c r="D37" s="109" t="s">
        <v>50</v>
      </c>
      <c r="E37" s="85" t="s">
        <v>202</v>
      </c>
      <c r="F37" s="86" t="s">
        <v>15</v>
      </c>
      <c r="G37" s="85">
        <v>21</v>
      </c>
      <c r="H37" s="89" t="s">
        <v>275</v>
      </c>
      <c r="I37" s="107">
        <v>700</v>
      </c>
      <c r="J37" s="156"/>
      <c r="K37" s="150"/>
      <c r="L37" s="150"/>
      <c r="M37" s="150"/>
      <c r="N37" s="150"/>
      <c r="O37" s="152"/>
      <c r="P37" s="114">
        <f t="shared" si="0"/>
        <v>0</v>
      </c>
      <c r="Q37" s="148">
        <f t="shared" si="1"/>
        <v>0</v>
      </c>
      <c r="R37" s="98"/>
      <c r="S37" s="84"/>
      <c r="T37" s="84"/>
    </row>
    <row r="38" spans="1:20" ht="34.5" x14ac:dyDescent="0.25">
      <c r="A38" s="96">
        <v>31</v>
      </c>
      <c r="B38" s="86" t="s">
        <v>43</v>
      </c>
      <c r="C38" s="85"/>
      <c r="D38" s="109" t="s">
        <v>51</v>
      </c>
      <c r="E38" s="85" t="s">
        <v>202</v>
      </c>
      <c r="F38" s="86" t="s">
        <v>15</v>
      </c>
      <c r="G38" s="85">
        <v>22</v>
      </c>
      <c r="H38" s="89" t="s">
        <v>275</v>
      </c>
      <c r="I38" s="107">
        <v>740</v>
      </c>
      <c r="J38" s="157"/>
      <c r="K38" s="150"/>
      <c r="L38" s="150"/>
      <c r="M38" s="150"/>
      <c r="N38" s="150"/>
      <c r="O38" s="158"/>
      <c r="P38" s="114">
        <f t="shared" si="0"/>
        <v>0</v>
      </c>
      <c r="Q38" s="148">
        <f t="shared" si="1"/>
        <v>0</v>
      </c>
      <c r="R38" s="98"/>
      <c r="S38" s="84"/>
      <c r="T38" s="84"/>
    </row>
    <row r="39" spans="1:20" ht="34.5" x14ac:dyDescent="0.25">
      <c r="A39" s="87">
        <v>32</v>
      </c>
      <c r="B39" s="86" t="s">
        <v>43</v>
      </c>
      <c r="C39" s="85"/>
      <c r="D39" s="109" t="s">
        <v>52</v>
      </c>
      <c r="E39" s="85" t="s">
        <v>202</v>
      </c>
      <c r="F39" s="86" t="s">
        <v>15</v>
      </c>
      <c r="G39" s="85" t="s">
        <v>342</v>
      </c>
      <c r="H39" s="89" t="s">
        <v>275</v>
      </c>
      <c r="I39" s="107">
        <v>700</v>
      </c>
      <c r="J39" s="157"/>
      <c r="K39" s="150"/>
      <c r="L39" s="150"/>
      <c r="M39" s="150"/>
      <c r="N39" s="150"/>
      <c r="O39" s="158"/>
      <c r="P39" s="114">
        <f t="shared" si="0"/>
        <v>0</v>
      </c>
      <c r="Q39" s="148">
        <f t="shared" si="1"/>
        <v>0</v>
      </c>
      <c r="R39" s="98"/>
      <c r="S39" s="84"/>
      <c r="T39" s="84"/>
    </row>
    <row r="40" spans="1:20" ht="34.5" x14ac:dyDescent="0.25">
      <c r="A40" s="96">
        <v>33</v>
      </c>
      <c r="B40" s="86" t="s">
        <v>43</v>
      </c>
      <c r="C40" s="85"/>
      <c r="D40" s="109" t="s">
        <v>53</v>
      </c>
      <c r="E40" s="85" t="s">
        <v>202</v>
      </c>
      <c r="F40" s="86" t="s">
        <v>15</v>
      </c>
      <c r="G40" s="85">
        <v>23</v>
      </c>
      <c r="H40" s="89" t="s">
        <v>275</v>
      </c>
      <c r="I40" s="107">
        <v>720</v>
      </c>
      <c r="J40" s="156"/>
      <c r="K40" s="150"/>
      <c r="L40" s="150"/>
      <c r="M40" s="150"/>
      <c r="N40" s="150"/>
      <c r="O40" s="158"/>
      <c r="P40" s="114">
        <f t="shared" si="0"/>
        <v>0</v>
      </c>
      <c r="Q40" s="148">
        <f t="shared" si="1"/>
        <v>0</v>
      </c>
      <c r="R40" s="98"/>
      <c r="S40" s="84"/>
      <c r="T40" s="84"/>
    </row>
    <row r="41" spans="1:20" ht="34.5" x14ac:dyDescent="0.25">
      <c r="A41" s="96">
        <v>34</v>
      </c>
      <c r="B41" s="86" t="s">
        <v>10</v>
      </c>
      <c r="C41" s="85"/>
      <c r="D41" s="109" t="s">
        <v>54</v>
      </c>
      <c r="E41" s="85" t="s">
        <v>202</v>
      </c>
      <c r="F41" s="86" t="s">
        <v>15</v>
      </c>
      <c r="G41" s="85">
        <v>24</v>
      </c>
      <c r="H41" s="89" t="s">
        <v>275</v>
      </c>
      <c r="I41" s="107">
        <v>1100</v>
      </c>
      <c r="J41" s="157"/>
      <c r="K41" s="150"/>
      <c r="L41" s="150"/>
      <c r="M41" s="150"/>
      <c r="N41" s="150"/>
      <c r="O41" s="158"/>
      <c r="P41" s="114">
        <f t="shared" si="0"/>
        <v>0</v>
      </c>
      <c r="Q41" s="148">
        <f t="shared" si="1"/>
        <v>0</v>
      </c>
      <c r="R41" s="98"/>
      <c r="S41" s="84"/>
      <c r="T41" s="84"/>
    </row>
    <row r="42" spans="1:20" ht="46.5" x14ac:dyDescent="0.25">
      <c r="A42" s="87">
        <v>35</v>
      </c>
      <c r="B42" s="86" t="s">
        <v>43</v>
      </c>
      <c r="C42" s="85"/>
      <c r="D42" s="109" t="s">
        <v>55</v>
      </c>
      <c r="E42" s="85" t="s">
        <v>336</v>
      </c>
      <c r="F42" s="86" t="s">
        <v>15</v>
      </c>
      <c r="G42" s="85">
        <v>25</v>
      </c>
      <c r="H42" s="146" t="s">
        <v>274</v>
      </c>
      <c r="I42" s="107">
        <v>380</v>
      </c>
      <c r="J42" s="157"/>
      <c r="K42" s="150"/>
      <c r="L42" s="150"/>
      <c r="M42" s="150"/>
      <c r="N42" s="150"/>
      <c r="O42" s="158"/>
      <c r="P42" s="114">
        <f t="shared" si="0"/>
        <v>0</v>
      </c>
      <c r="Q42" s="148">
        <f t="shared" si="1"/>
        <v>0</v>
      </c>
      <c r="R42" s="123"/>
      <c r="S42" s="84"/>
      <c r="T42" s="84"/>
    </row>
    <row r="43" spans="1:20" ht="46.5" x14ac:dyDescent="0.25">
      <c r="A43" s="96">
        <v>36</v>
      </c>
      <c r="B43" s="86" t="s">
        <v>43</v>
      </c>
      <c r="C43" s="85"/>
      <c r="D43" s="109" t="s">
        <v>56</v>
      </c>
      <c r="E43" s="85" t="s">
        <v>336</v>
      </c>
      <c r="F43" s="86" t="s">
        <v>15</v>
      </c>
      <c r="G43" s="85">
        <v>26</v>
      </c>
      <c r="H43" s="146" t="s">
        <v>274</v>
      </c>
      <c r="I43" s="107">
        <v>350</v>
      </c>
      <c r="J43" s="157"/>
      <c r="K43" s="150"/>
      <c r="L43" s="150"/>
      <c r="M43" s="150"/>
      <c r="N43" s="150"/>
      <c r="O43" s="158"/>
      <c r="P43" s="114">
        <f t="shared" si="0"/>
        <v>0</v>
      </c>
      <c r="Q43" s="148">
        <f t="shared" si="1"/>
        <v>0</v>
      </c>
      <c r="R43" s="123"/>
      <c r="S43" s="84"/>
      <c r="T43" s="84"/>
    </row>
    <row r="44" spans="1:20" ht="46.5" x14ac:dyDescent="0.25">
      <c r="A44" s="96">
        <v>37</v>
      </c>
      <c r="B44" s="86" t="s">
        <v>43</v>
      </c>
      <c r="C44" s="85"/>
      <c r="D44" s="109" t="s">
        <v>57</v>
      </c>
      <c r="E44" s="85" t="s">
        <v>336</v>
      </c>
      <c r="F44" s="86" t="s">
        <v>15</v>
      </c>
      <c r="G44" s="85">
        <v>27</v>
      </c>
      <c r="H44" s="146" t="s">
        <v>274</v>
      </c>
      <c r="I44" s="107">
        <v>400</v>
      </c>
      <c r="J44" s="157"/>
      <c r="K44" s="150"/>
      <c r="L44" s="150"/>
      <c r="M44" s="150"/>
      <c r="N44" s="150"/>
      <c r="O44" s="158"/>
      <c r="P44" s="114">
        <f t="shared" si="0"/>
        <v>0</v>
      </c>
      <c r="Q44" s="148">
        <f t="shared" si="1"/>
        <v>0</v>
      </c>
      <c r="R44" s="99"/>
      <c r="S44" s="84"/>
      <c r="T44" s="84"/>
    </row>
    <row r="45" spans="1:20" ht="46.5" x14ac:dyDescent="0.25">
      <c r="A45" s="87">
        <v>38</v>
      </c>
      <c r="B45" s="86" t="s">
        <v>43</v>
      </c>
      <c r="C45" s="85"/>
      <c r="D45" s="109" t="s">
        <v>58</v>
      </c>
      <c r="E45" s="85" t="s">
        <v>336</v>
      </c>
      <c r="F45" s="86" t="s">
        <v>15</v>
      </c>
      <c r="G45" s="85" t="s">
        <v>343</v>
      </c>
      <c r="H45" s="146" t="s">
        <v>274</v>
      </c>
      <c r="I45" s="107">
        <v>400</v>
      </c>
      <c r="J45" s="157"/>
      <c r="K45" s="150"/>
      <c r="L45" s="150"/>
      <c r="M45" s="150"/>
      <c r="N45" s="150"/>
      <c r="O45" s="158"/>
      <c r="P45" s="114">
        <f t="shared" si="0"/>
        <v>0</v>
      </c>
      <c r="Q45" s="148">
        <f t="shared" si="1"/>
        <v>0</v>
      </c>
      <c r="R45" s="123"/>
      <c r="S45" s="84"/>
      <c r="T45" s="84"/>
    </row>
    <row r="46" spans="1:20" ht="34.5" x14ac:dyDescent="0.25">
      <c r="A46" s="96">
        <v>39</v>
      </c>
      <c r="B46" s="86" t="s">
        <v>43</v>
      </c>
      <c r="C46" s="85"/>
      <c r="D46" s="109" t="s">
        <v>59</v>
      </c>
      <c r="E46" s="85" t="s">
        <v>203</v>
      </c>
      <c r="F46" s="86" t="s">
        <v>15</v>
      </c>
      <c r="G46" s="85">
        <v>28</v>
      </c>
      <c r="H46" s="89" t="s">
        <v>276</v>
      </c>
      <c r="I46" s="107">
        <v>680</v>
      </c>
      <c r="J46" s="156"/>
      <c r="K46" s="150"/>
      <c r="L46" s="150"/>
      <c r="M46" s="150"/>
      <c r="N46" s="150"/>
      <c r="O46" s="152"/>
      <c r="P46" s="114">
        <f t="shared" si="0"/>
        <v>0</v>
      </c>
      <c r="Q46" s="148">
        <f t="shared" si="1"/>
        <v>0</v>
      </c>
      <c r="S46" s="84"/>
      <c r="T46" s="84"/>
    </row>
    <row r="47" spans="1:20" ht="34.5" x14ac:dyDescent="0.25">
      <c r="A47" s="96">
        <v>40</v>
      </c>
      <c r="B47" s="86" t="s">
        <v>43</v>
      </c>
      <c r="C47" s="85"/>
      <c r="D47" s="109" t="s">
        <v>17</v>
      </c>
      <c r="E47" s="85" t="s">
        <v>203</v>
      </c>
      <c r="F47" s="86" t="s">
        <v>15</v>
      </c>
      <c r="G47" s="85" t="s">
        <v>344</v>
      </c>
      <c r="H47" s="89" t="s">
        <v>276</v>
      </c>
      <c r="I47" s="107">
        <v>730</v>
      </c>
      <c r="J47" s="156"/>
      <c r="K47" s="150"/>
      <c r="L47" s="150"/>
      <c r="M47" s="150"/>
      <c r="N47" s="150"/>
      <c r="O47" s="152"/>
      <c r="P47" s="114">
        <f t="shared" si="0"/>
        <v>0</v>
      </c>
      <c r="Q47" s="148">
        <f t="shared" si="1"/>
        <v>0</v>
      </c>
      <c r="R47" s="99"/>
      <c r="S47" s="84"/>
      <c r="T47" s="84"/>
    </row>
    <row r="48" spans="1:20" ht="34.5" x14ac:dyDescent="0.25">
      <c r="A48" s="87">
        <v>41</v>
      </c>
      <c r="B48" s="86" t="s">
        <v>43</v>
      </c>
      <c r="C48" s="85"/>
      <c r="D48" s="109" t="s">
        <v>60</v>
      </c>
      <c r="E48" s="85" t="s">
        <v>203</v>
      </c>
      <c r="F48" s="86" t="s">
        <v>15</v>
      </c>
      <c r="G48" s="85" t="s">
        <v>345</v>
      </c>
      <c r="H48" s="89" t="s">
        <v>276</v>
      </c>
      <c r="I48" s="107">
        <v>760</v>
      </c>
      <c r="J48" s="157"/>
      <c r="K48" s="150"/>
      <c r="L48" s="150"/>
      <c r="M48" s="150"/>
      <c r="N48" s="150"/>
      <c r="O48" s="158"/>
      <c r="P48" s="114">
        <f t="shared" si="0"/>
        <v>0</v>
      </c>
      <c r="Q48" s="148">
        <f t="shared" si="1"/>
        <v>0</v>
      </c>
      <c r="S48" s="84"/>
      <c r="T48" s="84"/>
    </row>
    <row r="49" spans="1:20" ht="34.5" x14ac:dyDescent="0.25">
      <c r="A49" s="96">
        <v>42</v>
      </c>
      <c r="B49" s="86" t="s">
        <v>43</v>
      </c>
      <c r="C49" s="85"/>
      <c r="D49" s="109" t="s">
        <v>228</v>
      </c>
      <c r="E49" s="85" t="s">
        <v>203</v>
      </c>
      <c r="F49" s="86" t="s">
        <v>15</v>
      </c>
      <c r="G49" s="85" t="s">
        <v>346</v>
      </c>
      <c r="H49" s="89" t="s">
        <v>276</v>
      </c>
      <c r="I49" s="107">
        <v>730</v>
      </c>
      <c r="J49" s="157"/>
      <c r="K49" s="150"/>
      <c r="L49" s="150"/>
      <c r="M49" s="150"/>
      <c r="N49" s="150"/>
      <c r="O49" s="158"/>
      <c r="P49" s="114">
        <f t="shared" si="0"/>
        <v>0</v>
      </c>
      <c r="Q49" s="148">
        <f t="shared" si="1"/>
        <v>0</v>
      </c>
      <c r="S49" s="84"/>
      <c r="T49" s="84"/>
    </row>
    <row r="50" spans="1:20" ht="42.75" x14ac:dyDescent="0.25">
      <c r="A50" s="96">
        <v>43</v>
      </c>
      <c r="B50" s="86" t="s">
        <v>43</v>
      </c>
      <c r="C50" s="85"/>
      <c r="D50" s="109" t="s">
        <v>61</v>
      </c>
      <c r="E50" s="85" t="s">
        <v>245</v>
      </c>
      <c r="F50" s="86" t="s">
        <v>15</v>
      </c>
      <c r="G50" s="85" t="s">
        <v>347</v>
      </c>
      <c r="H50" s="89" t="s">
        <v>277</v>
      </c>
      <c r="I50" s="107">
        <v>750</v>
      </c>
      <c r="J50" s="157"/>
      <c r="K50" s="150"/>
      <c r="L50" s="150"/>
      <c r="M50" s="150"/>
      <c r="N50" s="150"/>
      <c r="O50" s="158"/>
      <c r="P50" s="114">
        <f t="shared" si="0"/>
        <v>0</v>
      </c>
      <c r="Q50" s="148">
        <f t="shared" si="1"/>
        <v>0</v>
      </c>
      <c r="S50" s="84"/>
      <c r="T50" s="84"/>
    </row>
    <row r="51" spans="1:20" ht="42.75" x14ac:dyDescent="0.25">
      <c r="A51" s="87">
        <v>44</v>
      </c>
      <c r="B51" s="86" t="s">
        <v>43</v>
      </c>
      <c r="C51" s="85"/>
      <c r="D51" s="109" t="s">
        <v>62</v>
      </c>
      <c r="E51" s="85" t="s">
        <v>245</v>
      </c>
      <c r="F51" s="86" t="s">
        <v>15</v>
      </c>
      <c r="G51" s="85">
        <v>29</v>
      </c>
      <c r="H51" s="89" t="s">
        <v>277</v>
      </c>
      <c r="I51" s="107">
        <v>570</v>
      </c>
      <c r="J51" s="157"/>
      <c r="K51" s="150"/>
      <c r="L51" s="150"/>
      <c r="M51" s="150"/>
      <c r="N51" s="150"/>
      <c r="O51" s="158"/>
      <c r="P51" s="114">
        <f t="shared" si="0"/>
        <v>0</v>
      </c>
      <c r="Q51" s="148">
        <f t="shared" si="1"/>
        <v>0</v>
      </c>
      <c r="S51" s="84"/>
      <c r="T51" s="84"/>
    </row>
    <row r="52" spans="1:20" ht="42.75" x14ac:dyDescent="0.25">
      <c r="A52" s="96">
        <v>45</v>
      </c>
      <c r="B52" s="86" t="s">
        <v>43</v>
      </c>
      <c r="C52" s="85"/>
      <c r="D52" s="109" t="s">
        <v>63</v>
      </c>
      <c r="E52" s="85" t="s">
        <v>245</v>
      </c>
      <c r="F52" s="86" t="s">
        <v>15</v>
      </c>
      <c r="G52" s="85">
        <v>4</v>
      </c>
      <c r="H52" s="89" t="s">
        <v>277</v>
      </c>
      <c r="I52" s="107">
        <v>730</v>
      </c>
      <c r="J52" s="156"/>
      <c r="K52" s="150"/>
      <c r="L52" s="150"/>
      <c r="M52" s="150"/>
      <c r="N52" s="150"/>
      <c r="O52" s="152"/>
      <c r="P52" s="114">
        <f t="shared" si="0"/>
        <v>0</v>
      </c>
      <c r="Q52" s="148">
        <f t="shared" si="1"/>
        <v>0</v>
      </c>
      <c r="S52" s="84"/>
      <c r="T52" s="84"/>
    </row>
    <row r="53" spans="1:20" ht="42.75" x14ac:dyDescent="0.25">
      <c r="A53" s="96">
        <v>46</v>
      </c>
      <c r="B53" s="86" t="s">
        <v>43</v>
      </c>
      <c r="C53" s="85"/>
      <c r="D53" s="109" t="s">
        <v>64</v>
      </c>
      <c r="E53" s="85" t="s">
        <v>245</v>
      </c>
      <c r="F53" s="86" t="s">
        <v>15</v>
      </c>
      <c r="G53" s="85">
        <v>30</v>
      </c>
      <c r="H53" s="89" t="s">
        <v>277</v>
      </c>
      <c r="I53" s="107">
        <v>680</v>
      </c>
      <c r="J53" s="156"/>
      <c r="K53" s="150"/>
      <c r="L53" s="150"/>
      <c r="M53" s="150"/>
      <c r="N53" s="150"/>
      <c r="O53" s="152"/>
      <c r="P53" s="114">
        <f t="shared" si="0"/>
        <v>0</v>
      </c>
      <c r="Q53" s="148">
        <f t="shared" si="1"/>
        <v>0</v>
      </c>
      <c r="S53" s="84"/>
      <c r="T53" s="84"/>
    </row>
    <row r="54" spans="1:20" ht="42.75" x14ac:dyDescent="0.25">
      <c r="A54" s="87">
        <v>47</v>
      </c>
      <c r="B54" s="86" t="s">
        <v>10</v>
      </c>
      <c r="C54" s="85"/>
      <c r="D54" s="109" t="s">
        <v>65</v>
      </c>
      <c r="E54" s="85" t="s">
        <v>245</v>
      </c>
      <c r="F54" s="86" t="s">
        <v>15</v>
      </c>
      <c r="G54" s="85">
        <v>31</v>
      </c>
      <c r="H54" s="89" t="s">
        <v>277</v>
      </c>
      <c r="I54" s="107">
        <v>1100</v>
      </c>
      <c r="J54" s="157"/>
      <c r="K54" s="150"/>
      <c r="L54" s="150"/>
      <c r="M54" s="150"/>
      <c r="N54" s="150"/>
      <c r="O54" s="158"/>
      <c r="P54" s="114">
        <f t="shared" si="0"/>
        <v>0</v>
      </c>
      <c r="Q54" s="148">
        <f t="shared" si="1"/>
        <v>0</v>
      </c>
      <c r="S54" s="84"/>
      <c r="T54" s="84"/>
    </row>
    <row r="55" spans="1:20" ht="34.5" x14ac:dyDescent="0.25">
      <c r="A55" s="96">
        <v>48</v>
      </c>
      <c r="B55" s="86" t="s">
        <v>80</v>
      </c>
      <c r="C55" s="85"/>
      <c r="D55" s="109" t="s">
        <v>67</v>
      </c>
      <c r="E55" s="85" t="s">
        <v>66</v>
      </c>
      <c r="F55" s="86" t="s">
        <v>15</v>
      </c>
      <c r="G55" s="85">
        <v>32</v>
      </c>
      <c r="H55" s="89" t="s">
        <v>278</v>
      </c>
      <c r="I55" s="107">
        <v>1800</v>
      </c>
      <c r="J55" s="157"/>
      <c r="K55" s="150"/>
      <c r="L55" s="150"/>
      <c r="M55" s="150"/>
      <c r="N55" s="150"/>
      <c r="O55" s="158"/>
      <c r="P55" s="114">
        <f t="shared" si="0"/>
        <v>0</v>
      </c>
      <c r="Q55" s="148">
        <f t="shared" si="1"/>
        <v>0</v>
      </c>
      <c r="S55" s="84"/>
      <c r="T55" s="84"/>
    </row>
    <row r="56" spans="1:20" ht="34.5" x14ac:dyDescent="0.25">
      <c r="A56" s="96">
        <v>49</v>
      </c>
      <c r="B56" s="86" t="s">
        <v>80</v>
      </c>
      <c r="C56" s="85"/>
      <c r="D56" s="109" t="s">
        <v>68</v>
      </c>
      <c r="E56" s="85" t="s">
        <v>66</v>
      </c>
      <c r="F56" s="86" t="s">
        <v>15</v>
      </c>
      <c r="G56" s="85">
        <v>33</v>
      </c>
      <c r="H56" s="89" t="s">
        <v>278</v>
      </c>
      <c r="I56" s="107">
        <v>1600</v>
      </c>
      <c r="J56" s="156"/>
      <c r="K56" s="150"/>
      <c r="L56" s="150"/>
      <c r="M56" s="150"/>
      <c r="N56" s="150"/>
      <c r="O56" s="152"/>
      <c r="P56" s="114">
        <f t="shared" si="0"/>
        <v>0</v>
      </c>
      <c r="Q56" s="148">
        <f t="shared" si="1"/>
        <v>0</v>
      </c>
      <c r="S56" s="84"/>
      <c r="T56" s="84"/>
    </row>
    <row r="57" spans="1:20" ht="34.5" x14ac:dyDescent="0.25">
      <c r="A57" s="87">
        <v>50</v>
      </c>
      <c r="B57" s="86" t="s">
        <v>80</v>
      </c>
      <c r="C57" s="85"/>
      <c r="D57" s="109" t="s">
        <v>69</v>
      </c>
      <c r="E57" s="85" t="s">
        <v>66</v>
      </c>
      <c r="F57" s="86" t="s">
        <v>15</v>
      </c>
      <c r="G57" s="85">
        <v>34</v>
      </c>
      <c r="H57" s="89" t="s">
        <v>278</v>
      </c>
      <c r="I57" s="107">
        <v>1500</v>
      </c>
      <c r="J57" s="156"/>
      <c r="K57" s="150"/>
      <c r="L57" s="150"/>
      <c r="M57" s="150"/>
      <c r="N57" s="150"/>
      <c r="O57" s="152"/>
      <c r="P57" s="114">
        <f t="shared" si="0"/>
        <v>0</v>
      </c>
      <c r="Q57" s="148">
        <f t="shared" si="1"/>
        <v>0</v>
      </c>
      <c r="S57" s="84"/>
      <c r="T57" s="84"/>
    </row>
    <row r="58" spans="1:20" ht="34.5" x14ac:dyDescent="0.25">
      <c r="A58" s="96">
        <v>51</v>
      </c>
      <c r="B58" s="86" t="s">
        <v>80</v>
      </c>
      <c r="C58" s="85"/>
      <c r="D58" s="109" t="s">
        <v>70</v>
      </c>
      <c r="E58" s="85" t="s">
        <v>66</v>
      </c>
      <c r="F58" s="86" t="s">
        <v>15</v>
      </c>
      <c r="G58" s="85" t="s">
        <v>348</v>
      </c>
      <c r="H58" s="89" t="s">
        <v>278</v>
      </c>
      <c r="I58" s="107">
        <v>2000</v>
      </c>
      <c r="J58" s="157"/>
      <c r="K58" s="150"/>
      <c r="L58" s="150"/>
      <c r="M58" s="150"/>
      <c r="N58" s="150"/>
      <c r="O58" s="158"/>
      <c r="P58" s="114">
        <f t="shared" si="0"/>
        <v>0</v>
      </c>
      <c r="Q58" s="148">
        <f t="shared" si="1"/>
        <v>0</v>
      </c>
      <c r="S58" s="84"/>
      <c r="T58" s="84"/>
    </row>
    <row r="59" spans="1:20" ht="34.5" x14ac:dyDescent="0.25">
      <c r="A59" s="96">
        <v>52</v>
      </c>
      <c r="B59" s="86" t="s">
        <v>80</v>
      </c>
      <c r="C59" s="85"/>
      <c r="D59" s="109" t="s">
        <v>220</v>
      </c>
      <c r="E59" s="85" t="s">
        <v>66</v>
      </c>
      <c r="F59" s="86" t="s">
        <v>15</v>
      </c>
      <c r="G59" s="85">
        <v>35</v>
      </c>
      <c r="H59" s="89" t="s">
        <v>278</v>
      </c>
      <c r="I59" s="107">
        <v>1800</v>
      </c>
      <c r="J59" s="157"/>
      <c r="K59" s="150"/>
      <c r="L59" s="150"/>
      <c r="M59" s="150"/>
      <c r="N59" s="150"/>
      <c r="O59" s="158"/>
      <c r="P59" s="114">
        <f t="shared" si="0"/>
        <v>0</v>
      </c>
      <c r="Q59" s="148">
        <f t="shared" si="1"/>
        <v>0</v>
      </c>
      <c r="S59" s="84"/>
      <c r="T59" s="84"/>
    </row>
    <row r="60" spans="1:20" ht="26.25" x14ac:dyDescent="0.25">
      <c r="A60" s="87">
        <v>53</v>
      </c>
      <c r="B60" s="86" t="s">
        <v>9</v>
      </c>
      <c r="C60" s="85"/>
      <c r="D60" s="109" t="s">
        <v>72</v>
      </c>
      <c r="E60" s="85" t="s">
        <v>71</v>
      </c>
      <c r="F60" s="86" t="s">
        <v>15</v>
      </c>
      <c r="G60" s="85">
        <v>158</v>
      </c>
      <c r="H60" s="89" t="s">
        <v>279</v>
      </c>
      <c r="I60" s="107">
        <v>660</v>
      </c>
      <c r="J60" s="156"/>
      <c r="K60" s="150"/>
      <c r="L60" s="150"/>
      <c r="M60" s="150"/>
      <c r="N60" s="150"/>
      <c r="O60" s="158"/>
      <c r="P60" s="114">
        <f t="shared" si="0"/>
        <v>0</v>
      </c>
      <c r="Q60" s="148">
        <f t="shared" si="1"/>
        <v>0</v>
      </c>
      <c r="S60" s="84"/>
      <c r="T60" s="84"/>
    </row>
    <row r="61" spans="1:20" ht="26.25" x14ac:dyDescent="0.25">
      <c r="A61" s="96">
        <v>54</v>
      </c>
      <c r="B61" s="86" t="s">
        <v>9</v>
      </c>
      <c r="C61" s="85"/>
      <c r="D61" s="109" t="s">
        <v>19</v>
      </c>
      <c r="E61" s="85" t="s">
        <v>71</v>
      </c>
      <c r="F61" s="86" t="s">
        <v>15</v>
      </c>
      <c r="G61" s="85">
        <v>36</v>
      </c>
      <c r="H61" s="89" t="s">
        <v>279</v>
      </c>
      <c r="I61" s="107">
        <v>700</v>
      </c>
      <c r="J61" s="156"/>
      <c r="K61" s="150"/>
      <c r="L61" s="150"/>
      <c r="M61" s="150"/>
      <c r="N61" s="150"/>
      <c r="O61" s="152">
        <v>1</v>
      </c>
      <c r="P61" s="114">
        <f t="shared" si="0"/>
        <v>1</v>
      </c>
      <c r="Q61" s="148">
        <f t="shared" si="1"/>
        <v>700</v>
      </c>
      <c r="S61" s="84"/>
      <c r="T61" s="84"/>
    </row>
    <row r="62" spans="1:20" ht="26.25" x14ac:dyDescent="0.25">
      <c r="A62" s="96">
        <v>55</v>
      </c>
      <c r="B62" s="86" t="s">
        <v>26</v>
      </c>
      <c r="C62" s="85"/>
      <c r="D62" s="109" t="s">
        <v>73</v>
      </c>
      <c r="E62" s="85" t="s">
        <v>71</v>
      </c>
      <c r="F62" s="86" t="s">
        <v>15</v>
      </c>
      <c r="G62" s="85">
        <v>37</v>
      </c>
      <c r="H62" s="89" t="s">
        <v>279</v>
      </c>
      <c r="I62" s="107">
        <v>700</v>
      </c>
      <c r="J62" s="156"/>
      <c r="K62" s="150"/>
      <c r="L62" s="150"/>
      <c r="M62" s="150"/>
      <c r="N62" s="150"/>
      <c r="O62" s="158"/>
      <c r="P62" s="114">
        <f t="shared" si="0"/>
        <v>0</v>
      </c>
      <c r="Q62" s="148">
        <f t="shared" si="1"/>
        <v>0</v>
      </c>
      <c r="S62" s="84"/>
      <c r="T62" s="84"/>
    </row>
    <row r="63" spans="1:20" ht="26.25" x14ac:dyDescent="0.25">
      <c r="A63" s="87">
        <v>56</v>
      </c>
      <c r="B63" s="86" t="s">
        <v>11</v>
      </c>
      <c r="C63" s="85"/>
      <c r="D63" s="109" t="s">
        <v>74</v>
      </c>
      <c r="E63" s="85" t="s">
        <v>71</v>
      </c>
      <c r="F63" s="86" t="s">
        <v>15</v>
      </c>
      <c r="G63" s="85">
        <v>38</v>
      </c>
      <c r="H63" s="89" t="s">
        <v>279</v>
      </c>
      <c r="I63" s="107">
        <v>880</v>
      </c>
      <c r="J63" s="156"/>
      <c r="K63" s="150"/>
      <c r="L63" s="150"/>
      <c r="M63" s="150"/>
      <c r="N63" s="150"/>
      <c r="O63" s="152"/>
      <c r="P63" s="114">
        <f t="shared" si="0"/>
        <v>0</v>
      </c>
      <c r="Q63" s="148">
        <f t="shared" si="1"/>
        <v>0</v>
      </c>
      <c r="S63" s="84"/>
      <c r="T63" s="84"/>
    </row>
    <row r="64" spans="1:20" ht="26.25" x14ac:dyDescent="0.25">
      <c r="A64" s="96">
        <v>57</v>
      </c>
      <c r="B64" s="86" t="s">
        <v>11</v>
      </c>
      <c r="C64" s="85"/>
      <c r="D64" s="109" t="s">
        <v>75</v>
      </c>
      <c r="E64" s="85" t="s">
        <v>71</v>
      </c>
      <c r="F64" s="86" t="s">
        <v>15</v>
      </c>
      <c r="G64" s="85">
        <v>39</v>
      </c>
      <c r="H64" s="89" t="s">
        <v>279</v>
      </c>
      <c r="I64" s="107">
        <v>880</v>
      </c>
      <c r="J64" s="156"/>
      <c r="K64" s="150"/>
      <c r="L64" s="150"/>
      <c r="M64" s="150"/>
      <c r="N64" s="150"/>
      <c r="O64" s="152"/>
      <c r="P64" s="114">
        <f t="shared" si="0"/>
        <v>0</v>
      </c>
      <c r="Q64" s="148">
        <f t="shared" si="1"/>
        <v>0</v>
      </c>
      <c r="S64" s="84"/>
      <c r="T64" s="84"/>
    </row>
    <row r="65" spans="1:20" ht="26.25" x14ac:dyDescent="0.25">
      <c r="A65" s="96">
        <v>58</v>
      </c>
      <c r="B65" s="86" t="s">
        <v>10</v>
      </c>
      <c r="C65" s="85"/>
      <c r="D65" s="109" t="s">
        <v>18</v>
      </c>
      <c r="E65" s="85" t="s">
        <v>71</v>
      </c>
      <c r="F65" s="86" t="s">
        <v>15</v>
      </c>
      <c r="G65" s="85">
        <v>40</v>
      </c>
      <c r="H65" s="89" t="s">
        <v>279</v>
      </c>
      <c r="I65" s="107">
        <v>900</v>
      </c>
      <c r="J65" s="157"/>
      <c r="K65" s="150"/>
      <c r="L65" s="150"/>
      <c r="M65" s="150"/>
      <c r="N65" s="150"/>
      <c r="O65" s="158"/>
      <c r="P65" s="114">
        <f t="shared" si="0"/>
        <v>0</v>
      </c>
      <c r="Q65" s="148">
        <f t="shared" si="1"/>
        <v>0</v>
      </c>
      <c r="S65" s="84"/>
      <c r="T65" s="84"/>
    </row>
    <row r="66" spans="1:20" ht="26.25" x14ac:dyDescent="0.25">
      <c r="A66" s="87">
        <v>59</v>
      </c>
      <c r="B66" s="86" t="s">
        <v>10</v>
      </c>
      <c r="C66" s="85"/>
      <c r="D66" s="109" t="s">
        <v>76</v>
      </c>
      <c r="E66" s="85" t="s">
        <v>71</v>
      </c>
      <c r="F66" s="86" t="s">
        <v>15</v>
      </c>
      <c r="G66" s="85">
        <v>41</v>
      </c>
      <c r="H66" s="89" t="s">
        <v>279</v>
      </c>
      <c r="I66" s="107">
        <v>880</v>
      </c>
      <c r="J66" s="157"/>
      <c r="K66" s="150"/>
      <c r="L66" s="150"/>
      <c r="M66" s="150"/>
      <c r="N66" s="150"/>
      <c r="O66" s="158"/>
      <c r="P66" s="114">
        <f t="shared" si="0"/>
        <v>0</v>
      </c>
      <c r="Q66" s="148">
        <f t="shared" si="1"/>
        <v>0</v>
      </c>
      <c r="S66" s="84"/>
      <c r="T66" s="84"/>
    </row>
    <row r="67" spans="1:20" ht="46.5" x14ac:dyDescent="0.25">
      <c r="A67" s="96">
        <v>60</v>
      </c>
      <c r="B67" s="86" t="s">
        <v>43</v>
      </c>
      <c r="C67" s="85"/>
      <c r="D67" s="109" t="s">
        <v>78</v>
      </c>
      <c r="E67" s="85" t="s">
        <v>77</v>
      </c>
      <c r="F67" s="86" t="s">
        <v>15</v>
      </c>
      <c r="G67" s="85">
        <v>39</v>
      </c>
      <c r="H67" s="146" t="s">
        <v>280</v>
      </c>
      <c r="I67" s="107">
        <v>680</v>
      </c>
      <c r="J67" s="157"/>
      <c r="K67" s="150"/>
      <c r="L67" s="150"/>
      <c r="M67" s="150"/>
      <c r="N67" s="150"/>
      <c r="O67" s="158"/>
      <c r="P67" s="114">
        <f t="shared" si="0"/>
        <v>0</v>
      </c>
      <c r="Q67" s="148">
        <f t="shared" si="1"/>
        <v>0</v>
      </c>
      <c r="S67" s="84"/>
      <c r="T67" s="84"/>
    </row>
    <row r="68" spans="1:20" ht="46.5" x14ac:dyDescent="0.25">
      <c r="A68" s="96">
        <v>61</v>
      </c>
      <c r="B68" s="86" t="s">
        <v>43</v>
      </c>
      <c r="C68" s="85"/>
      <c r="D68" s="109" t="s">
        <v>229</v>
      </c>
      <c r="E68" s="85" t="s">
        <v>77</v>
      </c>
      <c r="F68" s="86" t="s">
        <v>15</v>
      </c>
      <c r="G68" s="85">
        <v>36</v>
      </c>
      <c r="H68" s="146" t="s">
        <v>280</v>
      </c>
      <c r="I68" s="107">
        <v>680</v>
      </c>
      <c r="J68" s="156"/>
      <c r="K68" s="150"/>
      <c r="L68" s="150"/>
      <c r="M68" s="150"/>
      <c r="N68" s="150"/>
      <c r="O68" s="152"/>
      <c r="P68" s="114">
        <f t="shared" si="0"/>
        <v>0</v>
      </c>
      <c r="Q68" s="148">
        <f t="shared" si="1"/>
        <v>0</v>
      </c>
      <c r="R68" s="124"/>
      <c r="S68" s="84"/>
      <c r="T68" s="84"/>
    </row>
    <row r="69" spans="1:20" ht="46.5" x14ac:dyDescent="0.25">
      <c r="A69" s="87">
        <v>62</v>
      </c>
      <c r="B69" s="86" t="s">
        <v>43</v>
      </c>
      <c r="C69" s="85"/>
      <c r="D69" s="109" t="s">
        <v>79</v>
      </c>
      <c r="E69" s="85" t="s">
        <v>77</v>
      </c>
      <c r="F69" s="86" t="s">
        <v>15</v>
      </c>
      <c r="G69" s="85">
        <v>38</v>
      </c>
      <c r="H69" s="146" t="s">
        <v>280</v>
      </c>
      <c r="I69" s="107">
        <v>680</v>
      </c>
      <c r="J69" s="156"/>
      <c r="K69" s="150"/>
      <c r="L69" s="150"/>
      <c r="M69" s="150"/>
      <c r="N69" s="150"/>
      <c r="O69" s="152"/>
      <c r="P69" s="114">
        <f t="shared" si="0"/>
        <v>0</v>
      </c>
      <c r="Q69" s="148">
        <f t="shared" si="1"/>
        <v>0</v>
      </c>
      <c r="S69" s="84"/>
      <c r="T69" s="84"/>
    </row>
    <row r="70" spans="1:20" ht="46.5" x14ac:dyDescent="0.25">
      <c r="A70" s="96">
        <v>63</v>
      </c>
      <c r="B70" s="86" t="s">
        <v>43</v>
      </c>
      <c r="C70" s="85"/>
      <c r="D70" s="109" t="s">
        <v>230</v>
      </c>
      <c r="E70" s="85" t="s">
        <v>77</v>
      </c>
      <c r="F70" s="86" t="s">
        <v>15</v>
      </c>
      <c r="G70" s="85">
        <v>158</v>
      </c>
      <c r="H70" s="146" t="s">
        <v>280</v>
      </c>
      <c r="I70" s="107">
        <v>680</v>
      </c>
      <c r="J70" s="156"/>
      <c r="K70" s="150"/>
      <c r="L70" s="150"/>
      <c r="M70" s="150"/>
      <c r="N70" s="150"/>
      <c r="O70" s="152"/>
      <c r="P70" s="114">
        <f t="shared" si="0"/>
        <v>0</v>
      </c>
      <c r="Q70" s="148">
        <f t="shared" si="1"/>
        <v>0</v>
      </c>
      <c r="S70" s="84"/>
      <c r="T70" s="84"/>
    </row>
    <row r="71" spans="1:20" ht="46.5" x14ac:dyDescent="0.25">
      <c r="A71" s="96">
        <v>64</v>
      </c>
      <c r="B71" s="86" t="s">
        <v>43</v>
      </c>
      <c r="C71" s="85"/>
      <c r="D71" s="109" t="s">
        <v>215</v>
      </c>
      <c r="E71" s="85" t="s">
        <v>77</v>
      </c>
      <c r="F71" s="86" t="s">
        <v>15</v>
      </c>
      <c r="G71" s="85">
        <v>42</v>
      </c>
      <c r="H71" s="146" t="s">
        <v>280</v>
      </c>
      <c r="I71" s="107">
        <v>680</v>
      </c>
      <c r="J71" s="156"/>
      <c r="K71" s="150"/>
      <c r="L71" s="150"/>
      <c r="M71" s="150"/>
      <c r="N71" s="150"/>
      <c r="O71" s="158"/>
      <c r="P71" s="114">
        <f t="shared" si="0"/>
        <v>0</v>
      </c>
      <c r="Q71" s="148">
        <f t="shared" si="1"/>
        <v>0</v>
      </c>
      <c r="S71" s="84"/>
      <c r="T71" s="84"/>
    </row>
    <row r="72" spans="1:20" ht="51" x14ac:dyDescent="0.25">
      <c r="A72" s="87">
        <v>65</v>
      </c>
      <c r="B72" s="86" t="s">
        <v>43</v>
      </c>
      <c r="C72" s="85"/>
      <c r="D72" s="109" t="s">
        <v>222</v>
      </c>
      <c r="E72" s="85" t="s">
        <v>81</v>
      </c>
      <c r="F72" s="86" t="s">
        <v>15</v>
      </c>
      <c r="G72" s="85" t="s">
        <v>349</v>
      </c>
      <c r="H72" s="89" t="s">
        <v>281</v>
      </c>
      <c r="I72" s="107">
        <v>680</v>
      </c>
      <c r="J72" s="157"/>
      <c r="K72" s="150"/>
      <c r="L72" s="150"/>
      <c r="M72" s="150"/>
      <c r="N72" s="150"/>
      <c r="O72" s="158"/>
      <c r="P72" s="114">
        <f t="shared" si="0"/>
        <v>0</v>
      </c>
      <c r="Q72" s="148">
        <f t="shared" si="1"/>
        <v>0</v>
      </c>
      <c r="R72" s="124"/>
      <c r="S72" s="84"/>
      <c r="T72" s="84"/>
    </row>
    <row r="73" spans="1:20" ht="51" x14ac:dyDescent="0.25">
      <c r="A73" s="96">
        <v>66</v>
      </c>
      <c r="B73" s="86" t="s">
        <v>11</v>
      </c>
      <c r="C73" s="85"/>
      <c r="D73" s="109" t="s">
        <v>82</v>
      </c>
      <c r="E73" s="85" t="s">
        <v>81</v>
      </c>
      <c r="F73" s="86" t="s">
        <v>15</v>
      </c>
      <c r="G73" s="85">
        <v>43</v>
      </c>
      <c r="H73" s="89" t="s">
        <v>281</v>
      </c>
      <c r="I73" s="107">
        <v>880</v>
      </c>
      <c r="J73" s="156"/>
      <c r="K73" s="150"/>
      <c r="L73" s="150"/>
      <c r="M73" s="150"/>
      <c r="N73" s="150"/>
      <c r="O73" s="158"/>
      <c r="P73" s="114">
        <f t="shared" ref="P73:P136" si="2">J73+K73+L73+M73+N73+O73</f>
        <v>0</v>
      </c>
      <c r="Q73" s="148">
        <f t="shared" ref="Q73:Q136" si="3">SUM(P73)*I73</f>
        <v>0</v>
      </c>
      <c r="S73" s="84"/>
      <c r="T73" s="84"/>
    </row>
    <row r="74" spans="1:20" ht="51" x14ac:dyDescent="0.25">
      <c r="A74" s="96">
        <v>67</v>
      </c>
      <c r="B74" s="86" t="s">
        <v>10</v>
      </c>
      <c r="C74" s="85"/>
      <c r="D74" s="109" t="s">
        <v>83</v>
      </c>
      <c r="E74" s="85" t="s">
        <v>81</v>
      </c>
      <c r="F74" s="86" t="s">
        <v>15</v>
      </c>
      <c r="G74" s="85">
        <v>44</v>
      </c>
      <c r="H74" s="89" t="s">
        <v>281</v>
      </c>
      <c r="I74" s="107">
        <v>880</v>
      </c>
      <c r="J74" s="156"/>
      <c r="K74" s="150"/>
      <c r="L74" s="150"/>
      <c r="M74" s="150"/>
      <c r="N74" s="150"/>
      <c r="O74" s="152"/>
      <c r="P74" s="114">
        <f t="shared" si="2"/>
        <v>0</v>
      </c>
      <c r="Q74" s="148">
        <f t="shared" si="3"/>
        <v>0</v>
      </c>
      <c r="S74" s="84"/>
      <c r="T74" s="84"/>
    </row>
    <row r="75" spans="1:20" ht="51" x14ac:dyDescent="0.25">
      <c r="A75" s="87">
        <v>68</v>
      </c>
      <c r="B75" s="86" t="s">
        <v>10</v>
      </c>
      <c r="C75" s="140"/>
      <c r="D75" s="109" t="s">
        <v>84</v>
      </c>
      <c r="E75" s="85" t="s">
        <v>81</v>
      </c>
      <c r="F75" s="86" t="s">
        <v>15</v>
      </c>
      <c r="G75" s="140" t="s">
        <v>350</v>
      </c>
      <c r="H75" s="89" t="s">
        <v>281</v>
      </c>
      <c r="I75" s="142">
        <v>880</v>
      </c>
      <c r="J75" s="157"/>
      <c r="K75" s="150"/>
      <c r="L75" s="150"/>
      <c r="M75" s="150"/>
      <c r="N75" s="150"/>
      <c r="O75" s="158"/>
      <c r="P75" s="114">
        <f t="shared" si="2"/>
        <v>0</v>
      </c>
      <c r="Q75" s="148">
        <f t="shared" si="3"/>
        <v>0</v>
      </c>
      <c r="S75" s="84"/>
      <c r="T75" s="84"/>
    </row>
    <row r="76" spans="1:20" ht="42.75" x14ac:dyDescent="0.25">
      <c r="A76" s="96">
        <v>69</v>
      </c>
      <c r="B76" s="86" t="s">
        <v>198</v>
      </c>
      <c r="C76" s="85"/>
      <c r="D76" s="116" t="s">
        <v>221</v>
      </c>
      <c r="E76" s="85" t="s">
        <v>85</v>
      </c>
      <c r="F76" s="86" t="s">
        <v>15</v>
      </c>
      <c r="G76" s="85">
        <v>45</v>
      </c>
      <c r="H76" s="89" t="s">
        <v>282</v>
      </c>
      <c r="I76" s="107">
        <v>2500</v>
      </c>
      <c r="J76" s="156"/>
      <c r="K76" s="150"/>
      <c r="L76" s="150"/>
      <c r="M76" s="150"/>
      <c r="N76" s="150"/>
      <c r="O76" s="158"/>
      <c r="P76" s="114">
        <f t="shared" si="2"/>
        <v>0</v>
      </c>
      <c r="Q76" s="148">
        <f t="shared" si="3"/>
        <v>0</v>
      </c>
      <c r="S76" s="84"/>
      <c r="T76" s="84"/>
    </row>
    <row r="77" spans="1:20" ht="51" x14ac:dyDescent="0.25">
      <c r="A77" s="96">
        <v>70</v>
      </c>
      <c r="B77" s="86" t="s">
        <v>10</v>
      </c>
      <c r="C77" s="85"/>
      <c r="D77" s="109" t="s">
        <v>87</v>
      </c>
      <c r="E77" s="85" t="s">
        <v>86</v>
      </c>
      <c r="F77" s="86" t="s">
        <v>15</v>
      </c>
      <c r="G77" s="85">
        <v>46</v>
      </c>
      <c r="H77" s="89" t="s">
        <v>283</v>
      </c>
      <c r="I77" s="107">
        <v>800</v>
      </c>
      <c r="J77" s="157"/>
      <c r="K77" s="150"/>
      <c r="L77" s="150"/>
      <c r="M77" s="150"/>
      <c r="N77" s="150"/>
      <c r="O77" s="158"/>
      <c r="P77" s="114">
        <f t="shared" si="2"/>
        <v>0</v>
      </c>
      <c r="Q77" s="148">
        <f t="shared" si="3"/>
        <v>0</v>
      </c>
      <c r="S77" s="84"/>
      <c r="T77" s="84"/>
    </row>
    <row r="78" spans="1:20" ht="42.75" x14ac:dyDescent="0.25">
      <c r="A78" s="87">
        <v>71</v>
      </c>
      <c r="B78" s="86" t="s">
        <v>43</v>
      </c>
      <c r="C78" s="85"/>
      <c r="D78" s="109" t="s">
        <v>89</v>
      </c>
      <c r="E78" s="85" t="s">
        <v>88</v>
      </c>
      <c r="F78" s="86" t="s">
        <v>15</v>
      </c>
      <c r="G78" s="85">
        <v>47</v>
      </c>
      <c r="H78" s="89" t="s">
        <v>284</v>
      </c>
      <c r="I78" s="107">
        <v>380</v>
      </c>
      <c r="J78" s="157"/>
      <c r="K78" s="150"/>
      <c r="L78" s="150"/>
      <c r="M78" s="150"/>
      <c r="N78" s="150"/>
      <c r="O78" s="158"/>
      <c r="P78" s="114">
        <f t="shared" si="2"/>
        <v>0</v>
      </c>
      <c r="Q78" s="148">
        <f t="shared" si="3"/>
        <v>0</v>
      </c>
      <c r="S78" s="84"/>
      <c r="T78" s="84"/>
    </row>
    <row r="79" spans="1:20" s="84" customFormat="1" ht="42.75" x14ac:dyDescent="0.25">
      <c r="A79" s="96">
        <v>72</v>
      </c>
      <c r="B79" s="86" t="s">
        <v>10</v>
      </c>
      <c r="C79" s="85"/>
      <c r="D79" s="117" t="s">
        <v>200</v>
      </c>
      <c r="E79" s="85" t="s">
        <v>204</v>
      </c>
      <c r="F79" s="86" t="s">
        <v>15</v>
      </c>
      <c r="G79" s="85">
        <v>48</v>
      </c>
      <c r="H79" s="89" t="s">
        <v>285</v>
      </c>
      <c r="I79" s="107">
        <v>900</v>
      </c>
      <c r="J79" s="157"/>
      <c r="K79" s="150"/>
      <c r="L79" s="150"/>
      <c r="M79" s="150"/>
      <c r="N79" s="150"/>
      <c r="O79" s="158"/>
      <c r="P79" s="114">
        <f t="shared" si="2"/>
        <v>0</v>
      </c>
      <c r="Q79" s="148">
        <f t="shared" si="3"/>
        <v>0</v>
      </c>
      <c r="R79" s="100"/>
    </row>
    <row r="80" spans="1:20" s="84" customFormat="1" ht="42.75" x14ac:dyDescent="0.25">
      <c r="A80" s="96">
        <v>73</v>
      </c>
      <c r="B80" s="86" t="s">
        <v>10</v>
      </c>
      <c r="C80" s="85"/>
      <c r="D80" s="117" t="s">
        <v>216</v>
      </c>
      <c r="E80" s="85" t="s">
        <v>204</v>
      </c>
      <c r="F80" s="86" t="s">
        <v>15</v>
      </c>
      <c r="G80" s="85">
        <v>49</v>
      </c>
      <c r="H80" s="89" t="s">
        <v>285</v>
      </c>
      <c r="I80" s="107">
        <v>900</v>
      </c>
      <c r="J80" s="157"/>
      <c r="K80" s="150"/>
      <c r="L80" s="150"/>
      <c r="M80" s="150"/>
      <c r="N80" s="150"/>
      <c r="O80" s="158"/>
      <c r="P80" s="114">
        <f t="shared" si="2"/>
        <v>0</v>
      </c>
      <c r="Q80" s="148">
        <f t="shared" si="3"/>
        <v>0</v>
      </c>
      <c r="R80" s="100"/>
    </row>
    <row r="81" spans="1:20" s="84" customFormat="1" ht="51" x14ac:dyDescent="0.25">
      <c r="A81" s="87">
        <v>74</v>
      </c>
      <c r="B81" s="86" t="s">
        <v>8</v>
      </c>
      <c r="C81" s="85"/>
      <c r="D81" s="109" t="s">
        <v>136</v>
      </c>
      <c r="E81" s="85" t="s">
        <v>246</v>
      </c>
      <c r="F81" s="86" t="s">
        <v>16</v>
      </c>
      <c r="G81" s="85">
        <v>50</v>
      </c>
      <c r="H81" s="89" t="s">
        <v>286</v>
      </c>
      <c r="I81" s="107">
        <v>1500</v>
      </c>
      <c r="J81" s="156"/>
      <c r="K81" s="150"/>
      <c r="L81" s="150"/>
      <c r="M81" s="150"/>
      <c r="N81" s="150"/>
      <c r="O81" s="158"/>
      <c r="P81" s="114">
        <f t="shared" si="2"/>
        <v>0</v>
      </c>
      <c r="Q81" s="148">
        <f t="shared" si="3"/>
        <v>0</v>
      </c>
      <c r="R81" s="100"/>
    </row>
    <row r="82" spans="1:20" s="84" customFormat="1" ht="51" x14ac:dyDescent="0.25">
      <c r="A82" s="96">
        <v>75</v>
      </c>
      <c r="B82" s="86" t="s">
        <v>9</v>
      </c>
      <c r="C82" s="85"/>
      <c r="D82" s="109" t="s">
        <v>93</v>
      </c>
      <c r="E82" s="85" t="s">
        <v>246</v>
      </c>
      <c r="F82" s="86" t="s">
        <v>16</v>
      </c>
      <c r="G82" s="85">
        <v>50</v>
      </c>
      <c r="H82" s="89" t="s">
        <v>286</v>
      </c>
      <c r="I82" s="107">
        <v>680</v>
      </c>
      <c r="J82" s="156"/>
      <c r="K82" s="150"/>
      <c r="L82" s="150"/>
      <c r="M82" s="150"/>
      <c r="N82" s="150"/>
      <c r="O82" s="152"/>
      <c r="P82" s="114">
        <f t="shared" si="2"/>
        <v>0</v>
      </c>
      <c r="Q82" s="148">
        <f t="shared" si="3"/>
        <v>0</v>
      </c>
      <c r="R82" s="100"/>
    </row>
    <row r="83" spans="1:20" s="84" customFormat="1" ht="51" x14ac:dyDescent="0.25">
      <c r="A83" s="96">
        <v>76</v>
      </c>
      <c r="B83" s="86" t="s">
        <v>11</v>
      </c>
      <c r="C83" s="85"/>
      <c r="D83" s="109" t="s">
        <v>21</v>
      </c>
      <c r="E83" s="85" t="s">
        <v>246</v>
      </c>
      <c r="F83" s="86" t="s">
        <v>16</v>
      </c>
      <c r="G83" s="85">
        <v>51</v>
      </c>
      <c r="H83" s="89" t="s">
        <v>286</v>
      </c>
      <c r="I83" s="107">
        <v>880</v>
      </c>
      <c r="J83" s="157"/>
      <c r="K83" s="150"/>
      <c r="L83" s="150"/>
      <c r="M83" s="150"/>
      <c r="N83" s="150"/>
      <c r="O83" s="158"/>
      <c r="P83" s="114">
        <f t="shared" si="2"/>
        <v>0</v>
      </c>
      <c r="Q83" s="148">
        <f t="shared" si="3"/>
        <v>0</v>
      </c>
      <c r="R83" s="100"/>
    </row>
    <row r="84" spans="1:20" s="84" customFormat="1" ht="51" x14ac:dyDescent="0.25">
      <c r="A84" s="87">
        <v>77</v>
      </c>
      <c r="B84" s="86" t="s">
        <v>11</v>
      </c>
      <c r="C84" s="87"/>
      <c r="D84" s="109" t="s">
        <v>82</v>
      </c>
      <c r="E84" s="85" t="s">
        <v>246</v>
      </c>
      <c r="F84" s="86" t="s">
        <v>16</v>
      </c>
      <c r="G84" s="85">
        <v>52</v>
      </c>
      <c r="H84" s="89" t="s">
        <v>286</v>
      </c>
      <c r="I84" s="107">
        <v>880</v>
      </c>
      <c r="J84" s="156"/>
      <c r="K84" s="150"/>
      <c r="L84" s="150"/>
      <c r="M84" s="150"/>
      <c r="N84" s="150"/>
      <c r="O84" s="158"/>
      <c r="P84" s="114">
        <f t="shared" si="2"/>
        <v>0</v>
      </c>
      <c r="Q84" s="148">
        <f t="shared" si="3"/>
        <v>0</v>
      </c>
      <c r="R84" s="100"/>
    </row>
    <row r="85" spans="1:20" s="84" customFormat="1" ht="51" x14ac:dyDescent="0.25">
      <c r="A85" s="96">
        <v>78</v>
      </c>
      <c r="B85" s="86" t="s">
        <v>9</v>
      </c>
      <c r="C85" s="87"/>
      <c r="D85" s="109" t="s">
        <v>92</v>
      </c>
      <c r="E85" s="85" t="s">
        <v>246</v>
      </c>
      <c r="F85" s="86" t="s">
        <v>16</v>
      </c>
      <c r="G85" s="85" t="s">
        <v>351</v>
      </c>
      <c r="H85" s="89" t="s">
        <v>286</v>
      </c>
      <c r="I85" s="107">
        <v>660</v>
      </c>
      <c r="J85" s="157"/>
      <c r="K85" s="150"/>
      <c r="L85" s="150"/>
      <c r="M85" s="150"/>
      <c r="N85" s="150"/>
      <c r="O85" s="158"/>
      <c r="P85" s="114">
        <f t="shared" si="2"/>
        <v>0</v>
      </c>
      <c r="Q85" s="148">
        <f t="shared" si="3"/>
        <v>0</v>
      </c>
      <c r="R85" s="100"/>
    </row>
    <row r="86" spans="1:20" ht="51" x14ac:dyDescent="0.25">
      <c r="A86" s="96">
        <v>79</v>
      </c>
      <c r="B86" s="86" t="s">
        <v>10</v>
      </c>
      <c r="C86" s="85"/>
      <c r="D86" s="109" t="s">
        <v>90</v>
      </c>
      <c r="E86" s="85" t="s">
        <v>246</v>
      </c>
      <c r="F86" s="86" t="s">
        <v>16</v>
      </c>
      <c r="G86" s="85">
        <v>53</v>
      </c>
      <c r="H86" s="89" t="s">
        <v>286</v>
      </c>
      <c r="I86" s="107">
        <v>880</v>
      </c>
      <c r="J86" s="157"/>
      <c r="K86" s="150"/>
      <c r="L86" s="150"/>
      <c r="M86" s="150"/>
      <c r="N86" s="150"/>
      <c r="O86" s="158"/>
      <c r="P86" s="114">
        <f t="shared" si="2"/>
        <v>0</v>
      </c>
      <c r="Q86" s="148">
        <f t="shared" si="3"/>
        <v>0</v>
      </c>
      <c r="S86" s="84"/>
      <c r="T86" s="84"/>
    </row>
    <row r="87" spans="1:20" ht="51" x14ac:dyDescent="0.25">
      <c r="A87" s="87">
        <v>80</v>
      </c>
      <c r="B87" s="86" t="s">
        <v>10</v>
      </c>
      <c r="C87" s="85"/>
      <c r="D87" s="109" t="s">
        <v>91</v>
      </c>
      <c r="E87" s="85" t="s">
        <v>246</v>
      </c>
      <c r="F87" s="86" t="s">
        <v>16</v>
      </c>
      <c r="G87" s="85">
        <v>54</v>
      </c>
      <c r="H87" s="89" t="s">
        <v>286</v>
      </c>
      <c r="I87" s="107">
        <v>880</v>
      </c>
      <c r="J87" s="157"/>
      <c r="K87" s="150"/>
      <c r="L87" s="150"/>
      <c r="M87" s="150"/>
      <c r="N87" s="150"/>
      <c r="O87" s="158"/>
      <c r="P87" s="114">
        <f t="shared" si="2"/>
        <v>0</v>
      </c>
      <c r="Q87" s="148">
        <f t="shared" si="3"/>
        <v>0</v>
      </c>
      <c r="R87" s="124"/>
      <c r="S87" s="84"/>
      <c r="T87" s="84"/>
    </row>
    <row r="88" spans="1:20" ht="51" x14ac:dyDescent="0.25">
      <c r="A88" s="96">
        <v>81</v>
      </c>
      <c r="B88" s="86" t="s">
        <v>10</v>
      </c>
      <c r="C88" s="85"/>
      <c r="D88" s="109" t="s">
        <v>83</v>
      </c>
      <c r="E88" s="85" t="s">
        <v>246</v>
      </c>
      <c r="F88" s="86" t="s">
        <v>16</v>
      </c>
      <c r="G88" s="85" t="s">
        <v>352</v>
      </c>
      <c r="H88" s="89" t="s">
        <v>286</v>
      </c>
      <c r="I88" s="107">
        <v>900</v>
      </c>
      <c r="J88" s="156"/>
      <c r="K88" s="150"/>
      <c r="L88" s="150"/>
      <c r="M88" s="150"/>
      <c r="N88" s="150"/>
      <c r="O88" s="152"/>
      <c r="P88" s="114">
        <f t="shared" si="2"/>
        <v>0</v>
      </c>
      <c r="Q88" s="148">
        <f t="shared" si="3"/>
        <v>0</v>
      </c>
      <c r="R88" s="98"/>
      <c r="S88" s="84"/>
      <c r="T88" s="84"/>
    </row>
    <row r="89" spans="1:20" ht="51" x14ac:dyDescent="0.25">
      <c r="A89" s="96">
        <v>82</v>
      </c>
      <c r="B89" s="86" t="s">
        <v>8</v>
      </c>
      <c r="C89" s="85"/>
      <c r="D89" s="109" t="s">
        <v>94</v>
      </c>
      <c r="E89" s="85" t="s">
        <v>247</v>
      </c>
      <c r="F89" s="86" t="s">
        <v>16</v>
      </c>
      <c r="G89" s="85">
        <v>55</v>
      </c>
      <c r="H89" s="89" t="s">
        <v>287</v>
      </c>
      <c r="I89" s="107">
        <v>1600</v>
      </c>
      <c r="J89" s="157"/>
      <c r="K89" s="150"/>
      <c r="L89" s="150"/>
      <c r="M89" s="150"/>
      <c r="N89" s="150"/>
      <c r="O89" s="158"/>
      <c r="P89" s="114">
        <f t="shared" si="2"/>
        <v>0</v>
      </c>
      <c r="Q89" s="148">
        <f t="shared" si="3"/>
        <v>0</v>
      </c>
      <c r="R89" s="98"/>
      <c r="S89" s="84"/>
      <c r="T89" s="84"/>
    </row>
    <row r="90" spans="1:20" ht="51" x14ac:dyDescent="0.25">
      <c r="A90" s="87">
        <v>83</v>
      </c>
      <c r="B90" s="86" t="s">
        <v>9</v>
      </c>
      <c r="C90" s="85"/>
      <c r="D90" s="109" t="s">
        <v>95</v>
      </c>
      <c r="E90" s="85" t="s">
        <v>247</v>
      </c>
      <c r="F90" s="86" t="s">
        <v>16</v>
      </c>
      <c r="G90" s="85">
        <v>55</v>
      </c>
      <c r="H90" s="89" t="s">
        <v>287</v>
      </c>
      <c r="I90" s="107">
        <v>750</v>
      </c>
      <c r="J90" s="157"/>
      <c r="K90" s="150"/>
      <c r="L90" s="150"/>
      <c r="M90" s="150"/>
      <c r="N90" s="150"/>
      <c r="O90" s="158"/>
      <c r="P90" s="114">
        <f t="shared" si="2"/>
        <v>0</v>
      </c>
      <c r="Q90" s="148">
        <f t="shared" si="3"/>
        <v>0</v>
      </c>
      <c r="R90" s="98"/>
      <c r="S90" s="84"/>
      <c r="T90" s="84"/>
    </row>
    <row r="91" spans="1:20" ht="51" x14ac:dyDescent="0.25">
      <c r="A91" s="96">
        <v>84</v>
      </c>
      <c r="B91" s="86" t="s">
        <v>11</v>
      </c>
      <c r="C91" s="85"/>
      <c r="D91" s="109" t="s">
        <v>96</v>
      </c>
      <c r="E91" s="85" t="s">
        <v>247</v>
      </c>
      <c r="F91" s="86" t="s">
        <v>16</v>
      </c>
      <c r="G91" s="85">
        <v>56</v>
      </c>
      <c r="H91" s="89" t="s">
        <v>287</v>
      </c>
      <c r="I91" s="107">
        <v>880</v>
      </c>
      <c r="J91" s="156"/>
      <c r="K91" s="150"/>
      <c r="L91" s="150"/>
      <c r="M91" s="150"/>
      <c r="N91" s="150"/>
      <c r="O91" s="152"/>
      <c r="P91" s="114">
        <f t="shared" si="2"/>
        <v>0</v>
      </c>
      <c r="Q91" s="148">
        <f t="shared" si="3"/>
        <v>0</v>
      </c>
      <c r="R91" s="98"/>
      <c r="S91" s="84"/>
      <c r="T91" s="84"/>
    </row>
    <row r="92" spans="1:20" ht="51" x14ac:dyDescent="0.25">
      <c r="A92" s="96">
        <v>85</v>
      </c>
      <c r="B92" s="86" t="s">
        <v>11</v>
      </c>
      <c r="C92" s="85"/>
      <c r="D92" s="109" t="s">
        <v>97</v>
      </c>
      <c r="E92" s="85" t="s">
        <v>247</v>
      </c>
      <c r="F92" s="86" t="s">
        <v>16</v>
      </c>
      <c r="G92" s="85">
        <v>57</v>
      </c>
      <c r="H92" s="89" t="s">
        <v>287</v>
      </c>
      <c r="I92" s="107">
        <v>880</v>
      </c>
      <c r="J92" s="156"/>
      <c r="K92" s="150"/>
      <c r="L92" s="150"/>
      <c r="M92" s="150"/>
      <c r="N92" s="150"/>
      <c r="O92" s="158"/>
      <c r="P92" s="114">
        <f t="shared" si="2"/>
        <v>0</v>
      </c>
      <c r="Q92" s="148">
        <f t="shared" si="3"/>
        <v>0</v>
      </c>
      <c r="R92" s="98"/>
      <c r="S92" s="84"/>
      <c r="T92" s="84"/>
    </row>
    <row r="93" spans="1:20" ht="51" x14ac:dyDescent="0.25">
      <c r="A93" s="87">
        <v>86</v>
      </c>
      <c r="B93" s="86" t="s">
        <v>10</v>
      </c>
      <c r="C93" s="85"/>
      <c r="D93" s="109" t="s">
        <v>90</v>
      </c>
      <c r="E93" s="85" t="s">
        <v>247</v>
      </c>
      <c r="F93" s="86" t="s">
        <v>16</v>
      </c>
      <c r="G93" s="85" t="s">
        <v>353</v>
      </c>
      <c r="H93" s="89" t="s">
        <v>287</v>
      </c>
      <c r="I93" s="107">
        <v>950</v>
      </c>
      <c r="J93" s="157"/>
      <c r="K93" s="150"/>
      <c r="L93" s="150"/>
      <c r="M93" s="150"/>
      <c r="N93" s="150"/>
      <c r="O93" s="158"/>
      <c r="P93" s="114">
        <f t="shared" si="2"/>
        <v>0</v>
      </c>
      <c r="Q93" s="148">
        <f t="shared" si="3"/>
        <v>0</v>
      </c>
      <c r="R93" s="98"/>
      <c r="S93" s="84"/>
      <c r="T93" s="84"/>
    </row>
    <row r="94" spans="1:20" ht="51" x14ac:dyDescent="0.25">
      <c r="A94" s="96">
        <v>87</v>
      </c>
      <c r="B94" s="86" t="s">
        <v>10</v>
      </c>
      <c r="C94" s="85"/>
      <c r="D94" s="117" t="s">
        <v>138</v>
      </c>
      <c r="E94" s="85" t="s">
        <v>247</v>
      </c>
      <c r="F94" s="86" t="s">
        <v>16</v>
      </c>
      <c r="G94" s="85"/>
      <c r="H94" s="89" t="s">
        <v>287</v>
      </c>
      <c r="I94" s="107">
        <v>950</v>
      </c>
      <c r="J94" s="157"/>
      <c r="K94" s="150"/>
      <c r="L94" s="150"/>
      <c r="M94" s="150"/>
      <c r="N94" s="150"/>
      <c r="O94" s="152"/>
      <c r="P94" s="114">
        <f t="shared" si="2"/>
        <v>0</v>
      </c>
      <c r="Q94" s="148">
        <f t="shared" si="3"/>
        <v>0</v>
      </c>
      <c r="R94" s="98"/>
      <c r="S94" s="84"/>
      <c r="T94" s="84"/>
    </row>
    <row r="95" spans="1:20" ht="34.5" x14ac:dyDescent="0.25">
      <c r="A95" s="96">
        <v>88</v>
      </c>
      <c r="B95" s="86" t="s">
        <v>43</v>
      </c>
      <c r="C95" s="85"/>
      <c r="D95" s="109" t="s">
        <v>231</v>
      </c>
      <c r="E95" s="85" t="s">
        <v>98</v>
      </c>
      <c r="F95" s="86" t="s">
        <v>16</v>
      </c>
      <c r="G95" s="85">
        <v>58</v>
      </c>
      <c r="H95" s="89" t="s">
        <v>288</v>
      </c>
      <c r="I95" s="107">
        <v>700</v>
      </c>
      <c r="J95" s="156"/>
      <c r="K95" s="150"/>
      <c r="L95" s="150"/>
      <c r="M95" s="150"/>
      <c r="N95" s="150"/>
      <c r="O95" s="152">
        <v>1</v>
      </c>
      <c r="P95" s="114">
        <f t="shared" si="2"/>
        <v>1</v>
      </c>
      <c r="Q95" s="148">
        <f t="shared" si="3"/>
        <v>700</v>
      </c>
      <c r="S95" s="84"/>
      <c r="T95" s="84"/>
    </row>
    <row r="96" spans="1:20" ht="51" x14ac:dyDescent="0.25">
      <c r="A96" s="87">
        <v>89</v>
      </c>
      <c r="B96" s="86" t="s">
        <v>43</v>
      </c>
      <c r="C96" s="85"/>
      <c r="D96" s="109" t="s">
        <v>218</v>
      </c>
      <c r="E96" s="85" t="s">
        <v>217</v>
      </c>
      <c r="F96" s="86" t="s">
        <v>16</v>
      </c>
      <c r="G96" s="85">
        <v>57</v>
      </c>
      <c r="H96" s="89" t="s">
        <v>289</v>
      </c>
      <c r="I96" s="107">
        <v>680</v>
      </c>
      <c r="J96" s="157"/>
      <c r="K96" s="150"/>
      <c r="L96" s="150"/>
      <c r="M96" s="150"/>
      <c r="N96" s="150"/>
      <c r="O96" s="152"/>
      <c r="P96" s="114">
        <f t="shared" si="2"/>
        <v>0</v>
      </c>
      <c r="Q96" s="148">
        <f t="shared" si="3"/>
        <v>0</v>
      </c>
      <c r="S96" s="84"/>
      <c r="T96" s="84"/>
    </row>
    <row r="97" spans="1:20" ht="51" x14ac:dyDescent="0.25">
      <c r="A97" s="96">
        <v>90</v>
      </c>
      <c r="B97" s="86" t="s">
        <v>43</v>
      </c>
      <c r="C97" s="85"/>
      <c r="D97" s="109" t="s">
        <v>219</v>
      </c>
      <c r="E97" s="85" t="s">
        <v>217</v>
      </c>
      <c r="F97" s="86" t="s">
        <v>16</v>
      </c>
      <c r="G97" s="85">
        <v>56</v>
      </c>
      <c r="H97" s="89" t="s">
        <v>289</v>
      </c>
      <c r="I97" s="107">
        <v>700</v>
      </c>
      <c r="J97" s="156"/>
      <c r="K97" s="150"/>
      <c r="L97" s="150"/>
      <c r="M97" s="150"/>
      <c r="N97" s="150"/>
      <c r="O97" s="152"/>
      <c r="P97" s="114">
        <f t="shared" si="2"/>
        <v>0</v>
      </c>
      <c r="Q97" s="148">
        <f t="shared" si="3"/>
        <v>0</v>
      </c>
      <c r="S97" s="84"/>
      <c r="T97" s="84"/>
    </row>
    <row r="98" spans="1:20" ht="23.25" x14ac:dyDescent="0.25">
      <c r="A98" s="96">
        <v>91</v>
      </c>
      <c r="B98" s="86" t="s">
        <v>43</v>
      </c>
      <c r="C98" s="85"/>
      <c r="D98" s="109" t="s">
        <v>48</v>
      </c>
      <c r="E98" s="85" t="s">
        <v>248</v>
      </c>
      <c r="F98" s="86" t="s">
        <v>16</v>
      </c>
      <c r="G98" s="85" t="s">
        <v>354</v>
      </c>
      <c r="H98" s="89" t="s">
        <v>290</v>
      </c>
      <c r="I98" s="107">
        <v>730</v>
      </c>
      <c r="J98" s="156"/>
      <c r="K98" s="150"/>
      <c r="L98" s="150"/>
      <c r="M98" s="150"/>
      <c r="N98" s="150"/>
      <c r="O98" s="152"/>
      <c r="P98" s="114">
        <f t="shared" si="2"/>
        <v>0</v>
      </c>
      <c r="Q98" s="148">
        <f t="shared" si="3"/>
        <v>0</v>
      </c>
      <c r="S98" s="84"/>
      <c r="T98" s="84"/>
    </row>
    <row r="99" spans="1:20" ht="23.25" x14ac:dyDescent="0.25">
      <c r="A99" s="87">
        <v>92</v>
      </c>
      <c r="B99" s="86" t="s">
        <v>43</v>
      </c>
      <c r="C99" s="85"/>
      <c r="D99" s="109" t="s">
        <v>99</v>
      </c>
      <c r="E99" s="85" t="s">
        <v>248</v>
      </c>
      <c r="F99" s="86" t="s">
        <v>16</v>
      </c>
      <c r="G99" s="85">
        <v>59</v>
      </c>
      <c r="H99" s="89" t="s">
        <v>290</v>
      </c>
      <c r="I99" s="107">
        <v>660</v>
      </c>
      <c r="J99" s="156"/>
      <c r="K99" s="150"/>
      <c r="L99" s="150"/>
      <c r="M99" s="150"/>
      <c r="N99" s="150"/>
      <c r="O99" s="152"/>
      <c r="P99" s="114">
        <f t="shared" si="2"/>
        <v>0</v>
      </c>
      <c r="Q99" s="148">
        <f t="shared" si="3"/>
        <v>0</v>
      </c>
      <c r="S99" s="84"/>
      <c r="T99" s="84"/>
    </row>
    <row r="100" spans="1:20" ht="23.25" x14ac:dyDescent="0.25">
      <c r="A100" s="96">
        <v>93</v>
      </c>
      <c r="B100" s="86" t="s">
        <v>43</v>
      </c>
      <c r="C100" s="85"/>
      <c r="D100" s="109" t="s">
        <v>100</v>
      </c>
      <c r="E100" s="85" t="s">
        <v>248</v>
      </c>
      <c r="F100" s="86" t="s">
        <v>16</v>
      </c>
      <c r="G100" s="85" t="s">
        <v>355</v>
      </c>
      <c r="H100" s="89" t="s">
        <v>290</v>
      </c>
      <c r="I100" s="107">
        <v>700</v>
      </c>
      <c r="J100" s="156"/>
      <c r="K100" s="150"/>
      <c r="L100" s="150"/>
      <c r="M100" s="150"/>
      <c r="N100" s="150"/>
      <c r="O100" s="152"/>
      <c r="P100" s="114">
        <f t="shared" si="2"/>
        <v>0</v>
      </c>
      <c r="Q100" s="148">
        <f t="shared" si="3"/>
        <v>0</v>
      </c>
      <c r="S100" s="84"/>
      <c r="T100" s="84"/>
    </row>
    <row r="101" spans="1:20" ht="34.5" x14ac:dyDescent="0.25">
      <c r="A101" s="96">
        <v>94</v>
      </c>
      <c r="B101" s="86" t="s">
        <v>43</v>
      </c>
      <c r="C101" s="85"/>
      <c r="D101" s="109" t="s">
        <v>101</v>
      </c>
      <c r="E101" s="85" t="s">
        <v>249</v>
      </c>
      <c r="F101" s="86" t="s">
        <v>16</v>
      </c>
      <c r="G101" s="85">
        <v>60</v>
      </c>
      <c r="H101" s="89" t="s">
        <v>291</v>
      </c>
      <c r="I101" s="107">
        <v>400</v>
      </c>
      <c r="J101" s="157"/>
      <c r="K101" s="150"/>
      <c r="L101" s="150"/>
      <c r="M101" s="150"/>
      <c r="N101" s="150"/>
      <c r="O101" s="158"/>
      <c r="P101" s="114">
        <f t="shared" si="2"/>
        <v>0</v>
      </c>
      <c r="Q101" s="148">
        <f t="shared" si="3"/>
        <v>0</v>
      </c>
      <c r="S101" s="84"/>
      <c r="T101" s="84"/>
    </row>
    <row r="102" spans="1:20" ht="34.5" x14ac:dyDescent="0.25">
      <c r="A102" s="87">
        <v>95</v>
      </c>
      <c r="B102" s="86" t="s">
        <v>43</v>
      </c>
      <c r="C102" s="85"/>
      <c r="D102" s="109" t="s">
        <v>102</v>
      </c>
      <c r="E102" s="85" t="s">
        <v>249</v>
      </c>
      <c r="F102" s="86" t="s">
        <v>16</v>
      </c>
      <c r="G102" s="85" t="s">
        <v>358</v>
      </c>
      <c r="H102" s="89" t="s">
        <v>291</v>
      </c>
      <c r="I102" s="107">
        <v>350</v>
      </c>
      <c r="J102" s="157"/>
      <c r="K102" s="150"/>
      <c r="L102" s="150"/>
      <c r="M102" s="150"/>
      <c r="N102" s="150"/>
      <c r="O102" s="158"/>
      <c r="P102" s="114">
        <f t="shared" si="2"/>
        <v>0</v>
      </c>
      <c r="Q102" s="148">
        <f t="shared" si="3"/>
        <v>0</v>
      </c>
      <c r="S102" s="84"/>
      <c r="T102" s="84"/>
    </row>
    <row r="103" spans="1:20" ht="34.5" x14ac:dyDescent="0.25">
      <c r="A103" s="96">
        <v>96</v>
      </c>
      <c r="B103" s="86" t="s">
        <v>43</v>
      </c>
      <c r="C103" s="85"/>
      <c r="D103" s="109" t="s">
        <v>103</v>
      </c>
      <c r="E103" s="85" t="s">
        <v>249</v>
      </c>
      <c r="F103" s="86" t="s">
        <v>16</v>
      </c>
      <c r="G103" s="85">
        <v>61</v>
      </c>
      <c r="H103" s="89" t="s">
        <v>291</v>
      </c>
      <c r="I103" s="107">
        <v>400</v>
      </c>
      <c r="J103" s="157"/>
      <c r="K103" s="150"/>
      <c r="L103" s="150"/>
      <c r="M103" s="150"/>
      <c r="N103" s="150"/>
      <c r="O103" s="158"/>
      <c r="P103" s="114">
        <f t="shared" si="2"/>
        <v>0</v>
      </c>
      <c r="Q103" s="148">
        <f t="shared" si="3"/>
        <v>0</v>
      </c>
      <c r="S103" s="84"/>
      <c r="T103" s="84"/>
    </row>
    <row r="104" spans="1:20" ht="26.25" x14ac:dyDescent="0.25">
      <c r="A104" s="96">
        <v>97</v>
      </c>
      <c r="B104" s="86" t="s">
        <v>43</v>
      </c>
      <c r="C104" s="85"/>
      <c r="D104" s="109" t="s">
        <v>104</v>
      </c>
      <c r="E104" s="85" t="s">
        <v>205</v>
      </c>
      <c r="F104" s="86" t="s">
        <v>16</v>
      </c>
      <c r="G104" s="85" t="s">
        <v>356</v>
      </c>
      <c r="H104" s="89" t="s">
        <v>292</v>
      </c>
      <c r="I104" s="107">
        <v>740</v>
      </c>
      <c r="J104" s="157"/>
      <c r="K104" s="150"/>
      <c r="L104" s="150"/>
      <c r="M104" s="150"/>
      <c r="N104" s="150"/>
      <c r="O104" s="158"/>
      <c r="P104" s="114">
        <f t="shared" si="2"/>
        <v>0</v>
      </c>
      <c r="Q104" s="148">
        <f t="shared" si="3"/>
        <v>0</v>
      </c>
      <c r="S104" s="84"/>
      <c r="T104" s="84"/>
    </row>
    <row r="105" spans="1:20" ht="26.25" x14ac:dyDescent="0.25">
      <c r="A105" s="87">
        <v>98</v>
      </c>
      <c r="B105" s="86" t="s">
        <v>43</v>
      </c>
      <c r="C105" s="85"/>
      <c r="D105" s="109" t="s">
        <v>53</v>
      </c>
      <c r="E105" s="85" t="s">
        <v>205</v>
      </c>
      <c r="F105" s="86" t="s">
        <v>16</v>
      </c>
      <c r="G105" s="85">
        <v>52</v>
      </c>
      <c r="H105" s="89" t="s">
        <v>292</v>
      </c>
      <c r="I105" s="107">
        <v>720</v>
      </c>
      <c r="J105" s="156"/>
      <c r="K105" s="150"/>
      <c r="L105" s="150"/>
      <c r="M105" s="150"/>
      <c r="N105" s="150"/>
      <c r="O105" s="158"/>
      <c r="P105" s="114">
        <f t="shared" si="2"/>
        <v>0</v>
      </c>
      <c r="Q105" s="148">
        <f t="shared" si="3"/>
        <v>0</v>
      </c>
      <c r="S105" s="84"/>
      <c r="T105" s="84"/>
    </row>
    <row r="106" spans="1:20" ht="51" x14ac:dyDescent="0.25">
      <c r="A106" s="96">
        <v>99</v>
      </c>
      <c r="B106" s="86" t="s">
        <v>8</v>
      </c>
      <c r="C106" s="85"/>
      <c r="D106" s="109" t="s">
        <v>105</v>
      </c>
      <c r="E106" s="85" t="s">
        <v>250</v>
      </c>
      <c r="F106" s="86" t="s">
        <v>16</v>
      </c>
      <c r="G106" s="85">
        <v>62</v>
      </c>
      <c r="H106" s="89" t="s">
        <v>293</v>
      </c>
      <c r="I106" s="107">
        <v>1600</v>
      </c>
      <c r="J106" s="156"/>
      <c r="K106" s="150"/>
      <c r="L106" s="150"/>
      <c r="M106" s="150"/>
      <c r="N106" s="150"/>
      <c r="O106" s="152"/>
      <c r="P106" s="114">
        <f t="shared" si="2"/>
        <v>0</v>
      </c>
      <c r="Q106" s="148">
        <f t="shared" si="3"/>
        <v>0</v>
      </c>
      <c r="S106" s="84"/>
      <c r="T106" s="84"/>
    </row>
    <row r="107" spans="1:20" ht="51" x14ac:dyDescent="0.25">
      <c r="A107" s="96">
        <v>100</v>
      </c>
      <c r="B107" s="86" t="s">
        <v>9</v>
      </c>
      <c r="C107" s="85"/>
      <c r="D107" s="109" t="s">
        <v>106</v>
      </c>
      <c r="E107" s="85" t="s">
        <v>250</v>
      </c>
      <c r="F107" s="86" t="s">
        <v>16</v>
      </c>
      <c r="G107" s="85" t="s">
        <v>357</v>
      </c>
      <c r="H107" s="89" t="s">
        <v>293</v>
      </c>
      <c r="I107" s="107">
        <v>750</v>
      </c>
      <c r="J107" s="156"/>
      <c r="K107" s="150"/>
      <c r="L107" s="150"/>
      <c r="M107" s="150"/>
      <c r="N107" s="150"/>
      <c r="O107" s="152"/>
      <c r="P107" s="114">
        <f t="shared" si="2"/>
        <v>0</v>
      </c>
      <c r="Q107" s="148">
        <f t="shared" si="3"/>
        <v>0</v>
      </c>
      <c r="S107" s="84"/>
      <c r="T107" s="84"/>
    </row>
    <row r="108" spans="1:20" ht="51" x14ac:dyDescent="0.25">
      <c r="A108" s="87">
        <v>101</v>
      </c>
      <c r="B108" s="86" t="s">
        <v>10</v>
      </c>
      <c r="C108" s="85"/>
      <c r="D108" s="109" t="s">
        <v>232</v>
      </c>
      <c r="E108" s="85" t="s">
        <v>250</v>
      </c>
      <c r="F108" s="86" t="s">
        <v>16</v>
      </c>
      <c r="G108" s="85">
        <v>63</v>
      </c>
      <c r="H108" s="89" t="s">
        <v>293</v>
      </c>
      <c r="I108" s="107">
        <v>950</v>
      </c>
      <c r="J108" s="157"/>
      <c r="K108" s="150"/>
      <c r="L108" s="150"/>
      <c r="M108" s="150"/>
      <c r="N108" s="150"/>
      <c r="O108" s="158"/>
      <c r="P108" s="114">
        <f t="shared" si="2"/>
        <v>0</v>
      </c>
      <c r="Q108" s="148">
        <f t="shared" si="3"/>
        <v>0</v>
      </c>
      <c r="R108" s="124"/>
      <c r="S108" s="84"/>
      <c r="T108" s="84"/>
    </row>
    <row r="109" spans="1:20" ht="54" x14ac:dyDescent="0.25">
      <c r="A109" s="96">
        <v>102</v>
      </c>
      <c r="B109" s="86" t="s">
        <v>43</v>
      </c>
      <c r="C109" s="85"/>
      <c r="D109" s="109" t="s">
        <v>107</v>
      </c>
      <c r="E109" s="85" t="s">
        <v>251</v>
      </c>
      <c r="F109" s="86" t="s">
        <v>16</v>
      </c>
      <c r="G109" s="85">
        <v>51</v>
      </c>
      <c r="H109" s="145" t="s">
        <v>324</v>
      </c>
      <c r="I109" s="107">
        <v>700</v>
      </c>
      <c r="J109" s="156"/>
      <c r="K109" s="150"/>
      <c r="L109" s="150"/>
      <c r="M109" s="150"/>
      <c r="N109" s="150"/>
      <c r="O109" s="158"/>
      <c r="P109" s="114">
        <f t="shared" si="2"/>
        <v>0</v>
      </c>
      <c r="Q109" s="148">
        <f t="shared" si="3"/>
        <v>0</v>
      </c>
      <c r="S109" s="84"/>
      <c r="T109" s="84"/>
    </row>
    <row r="110" spans="1:20" ht="54" x14ac:dyDescent="0.25">
      <c r="A110" s="96">
        <v>103</v>
      </c>
      <c r="B110" s="86" t="s">
        <v>43</v>
      </c>
      <c r="C110" s="85"/>
      <c r="D110" s="109" t="s">
        <v>79</v>
      </c>
      <c r="E110" s="85" t="s">
        <v>251</v>
      </c>
      <c r="F110" s="86" t="s">
        <v>16</v>
      </c>
      <c r="G110" s="85" t="s">
        <v>359</v>
      </c>
      <c r="H110" s="145" t="s">
        <v>324</v>
      </c>
      <c r="I110" s="107">
        <v>680</v>
      </c>
      <c r="J110" s="156"/>
      <c r="K110" s="150"/>
      <c r="L110" s="150"/>
      <c r="M110" s="150"/>
      <c r="N110" s="150"/>
      <c r="O110" s="152"/>
      <c r="P110" s="114">
        <f t="shared" si="2"/>
        <v>0</v>
      </c>
      <c r="Q110" s="148">
        <f t="shared" si="3"/>
        <v>0</v>
      </c>
      <c r="S110" s="84"/>
      <c r="T110" s="84"/>
    </row>
    <row r="111" spans="1:20" ht="54" x14ac:dyDescent="0.25">
      <c r="A111" s="87">
        <v>104</v>
      </c>
      <c r="B111" s="86" t="s">
        <v>43</v>
      </c>
      <c r="C111" s="85"/>
      <c r="D111" s="109" t="s">
        <v>233</v>
      </c>
      <c r="E111" s="85" t="s">
        <v>251</v>
      </c>
      <c r="F111" s="86" t="s">
        <v>16</v>
      </c>
      <c r="G111" s="85" t="s">
        <v>360</v>
      </c>
      <c r="H111" s="145" t="s">
        <v>324</v>
      </c>
      <c r="I111" s="107">
        <v>680</v>
      </c>
      <c r="J111" s="156"/>
      <c r="K111" s="150"/>
      <c r="L111" s="150"/>
      <c r="M111" s="150"/>
      <c r="N111" s="150"/>
      <c r="O111" s="152"/>
      <c r="P111" s="114">
        <f t="shared" si="2"/>
        <v>0</v>
      </c>
      <c r="Q111" s="148">
        <f t="shared" si="3"/>
        <v>0</v>
      </c>
      <c r="S111" s="84"/>
      <c r="T111" s="84"/>
    </row>
    <row r="112" spans="1:20" ht="54" x14ac:dyDescent="0.25">
      <c r="A112" s="96">
        <v>105</v>
      </c>
      <c r="B112" s="86" t="s">
        <v>43</v>
      </c>
      <c r="C112" s="85"/>
      <c r="D112" s="109" t="s">
        <v>108</v>
      </c>
      <c r="E112" s="85" t="s">
        <v>251</v>
      </c>
      <c r="F112" s="86" t="s">
        <v>16</v>
      </c>
      <c r="G112" s="85">
        <v>64</v>
      </c>
      <c r="H112" s="145" t="s">
        <v>324</v>
      </c>
      <c r="I112" s="107">
        <v>750</v>
      </c>
      <c r="J112" s="156"/>
      <c r="K112" s="150"/>
      <c r="L112" s="150"/>
      <c r="M112" s="150"/>
      <c r="N112" s="150"/>
      <c r="O112" s="152"/>
      <c r="P112" s="114">
        <f t="shared" si="2"/>
        <v>0</v>
      </c>
      <c r="Q112" s="148">
        <f t="shared" si="3"/>
        <v>0</v>
      </c>
      <c r="S112" s="84"/>
      <c r="T112" s="84"/>
    </row>
    <row r="113" spans="1:20" ht="34.5" x14ac:dyDescent="0.25">
      <c r="A113" s="96">
        <v>106</v>
      </c>
      <c r="B113" s="86" t="s">
        <v>43</v>
      </c>
      <c r="C113" s="85"/>
      <c r="D113" s="109" t="s">
        <v>109</v>
      </c>
      <c r="E113" s="85" t="s">
        <v>206</v>
      </c>
      <c r="F113" s="86" t="s">
        <v>16</v>
      </c>
      <c r="G113" s="85">
        <v>65</v>
      </c>
      <c r="H113" s="89" t="s">
        <v>333</v>
      </c>
      <c r="I113" s="107">
        <v>680</v>
      </c>
      <c r="J113" s="157"/>
      <c r="K113" s="150"/>
      <c r="L113" s="150"/>
      <c r="M113" s="150"/>
      <c r="N113" s="150"/>
      <c r="O113" s="158"/>
      <c r="P113" s="114">
        <f t="shared" si="2"/>
        <v>0</v>
      </c>
      <c r="Q113" s="148">
        <f t="shared" si="3"/>
        <v>0</v>
      </c>
      <c r="S113" s="84"/>
      <c r="T113" s="84"/>
    </row>
    <row r="114" spans="1:20" ht="34.5" x14ac:dyDescent="0.25">
      <c r="A114" s="87">
        <v>107</v>
      </c>
      <c r="B114" s="86" t="s">
        <v>43</v>
      </c>
      <c r="C114" s="85"/>
      <c r="D114" s="109" t="s">
        <v>110</v>
      </c>
      <c r="E114" s="85" t="s">
        <v>206</v>
      </c>
      <c r="F114" s="86" t="s">
        <v>16</v>
      </c>
      <c r="G114" s="85">
        <v>66</v>
      </c>
      <c r="H114" s="89" t="s">
        <v>333</v>
      </c>
      <c r="I114" s="107">
        <v>700</v>
      </c>
      <c r="J114" s="157"/>
      <c r="K114" s="150"/>
      <c r="L114" s="150"/>
      <c r="M114" s="150"/>
      <c r="N114" s="150"/>
      <c r="O114" s="158"/>
      <c r="P114" s="114">
        <f t="shared" si="2"/>
        <v>0</v>
      </c>
      <c r="Q114" s="148">
        <f t="shared" si="3"/>
        <v>0</v>
      </c>
      <c r="S114" s="84"/>
      <c r="T114" s="84"/>
    </row>
    <row r="115" spans="1:20" ht="34.5" x14ac:dyDescent="0.25">
      <c r="A115" s="96">
        <v>108</v>
      </c>
      <c r="B115" s="86" t="s">
        <v>43</v>
      </c>
      <c r="C115" s="85"/>
      <c r="D115" s="109" t="s">
        <v>111</v>
      </c>
      <c r="E115" s="85" t="s">
        <v>206</v>
      </c>
      <c r="F115" s="86" t="s">
        <v>16</v>
      </c>
      <c r="G115" s="85">
        <v>67</v>
      </c>
      <c r="H115" s="89" t="s">
        <v>333</v>
      </c>
      <c r="I115" s="107">
        <v>750</v>
      </c>
      <c r="J115" s="157"/>
      <c r="K115" s="150"/>
      <c r="L115" s="150"/>
      <c r="M115" s="150"/>
      <c r="N115" s="150"/>
      <c r="O115" s="152"/>
      <c r="P115" s="114">
        <f t="shared" si="2"/>
        <v>0</v>
      </c>
      <c r="Q115" s="148">
        <f t="shared" si="3"/>
        <v>0</v>
      </c>
      <c r="R115" s="124"/>
      <c r="S115" s="84"/>
      <c r="T115" s="84"/>
    </row>
    <row r="116" spans="1:20" ht="34.5" x14ac:dyDescent="0.25">
      <c r="A116" s="96">
        <v>109</v>
      </c>
      <c r="B116" s="86" t="s">
        <v>43</v>
      </c>
      <c r="C116" s="85"/>
      <c r="D116" s="109" t="s">
        <v>48</v>
      </c>
      <c r="E116" s="85" t="s">
        <v>206</v>
      </c>
      <c r="F116" s="86" t="s">
        <v>16</v>
      </c>
      <c r="G116" s="85">
        <v>104</v>
      </c>
      <c r="H116" s="89" t="s">
        <v>333</v>
      </c>
      <c r="I116" s="107">
        <v>730</v>
      </c>
      <c r="J116" s="156"/>
      <c r="K116" s="150"/>
      <c r="L116" s="150"/>
      <c r="M116" s="150"/>
      <c r="N116" s="150"/>
      <c r="O116" s="152"/>
      <c r="P116" s="114">
        <f t="shared" si="2"/>
        <v>0</v>
      </c>
      <c r="Q116" s="148">
        <f t="shared" si="3"/>
        <v>0</v>
      </c>
      <c r="S116" s="84"/>
      <c r="T116" s="84"/>
    </row>
    <row r="117" spans="1:20" ht="26.25" x14ac:dyDescent="0.25">
      <c r="A117" s="87">
        <v>110</v>
      </c>
      <c r="B117" s="86" t="s">
        <v>43</v>
      </c>
      <c r="C117" s="85"/>
      <c r="D117" s="109" t="s">
        <v>104</v>
      </c>
      <c r="E117" s="85" t="s">
        <v>207</v>
      </c>
      <c r="F117" s="86" t="s">
        <v>16</v>
      </c>
      <c r="G117" s="85">
        <v>68</v>
      </c>
      <c r="H117" s="89" t="s">
        <v>294</v>
      </c>
      <c r="I117" s="107">
        <v>740</v>
      </c>
      <c r="J117" s="157"/>
      <c r="K117" s="150"/>
      <c r="L117" s="150"/>
      <c r="M117" s="150"/>
      <c r="N117" s="150"/>
      <c r="O117" s="158"/>
      <c r="P117" s="114">
        <f t="shared" si="2"/>
        <v>0</v>
      </c>
      <c r="Q117" s="148">
        <f t="shared" si="3"/>
        <v>0</v>
      </c>
      <c r="S117" s="84"/>
      <c r="T117" s="84"/>
    </row>
    <row r="118" spans="1:20" ht="42.75" x14ac:dyDescent="0.25">
      <c r="A118" s="96">
        <v>111</v>
      </c>
      <c r="B118" s="86" t="s">
        <v>80</v>
      </c>
      <c r="C118" s="85"/>
      <c r="D118" s="116" t="s">
        <v>67</v>
      </c>
      <c r="E118" s="85" t="s">
        <v>112</v>
      </c>
      <c r="F118" s="86" t="s">
        <v>16</v>
      </c>
      <c r="G118" s="85" t="s">
        <v>361</v>
      </c>
      <c r="H118" s="89" t="s">
        <v>295</v>
      </c>
      <c r="I118" s="107">
        <v>1800</v>
      </c>
      <c r="J118" s="157"/>
      <c r="K118" s="150"/>
      <c r="L118" s="150"/>
      <c r="M118" s="150"/>
      <c r="N118" s="150"/>
      <c r="O118" s="158"/>
      <c r="P118" s="114">
        <f t="shared" si="2"/>
        <v>0</v>
      </c>
      <c r="Q118" s="148">
        <f t="shared" si="3"/>
        <v>0</v>
      </c>
      <c r="S118" s="84"/>
      <c r="T118" s="84"/>
    </row>
    <row r="119" spans="1:20" ht="42.75" x14ac:dyDescent="0.25">
      <c r="A119" s="96">
        <v>112</v>
      </c>
      <c r="B119" s="86" t="s">
        <v>80</v>
      </c>
      <c r="C119" s="85"/>
      <c r="D119" s="116" t="s">
        <v>68</v>
      </c>
      <c r="E119" s="85" t="s">
        <v>112</v>
      </c>
      <c r="F119" s="86" t="s">
        <v>16</v>
      </c>
      <c r="G119" s="85" t="s">
        <v>362</v>
      </c>
      <c r="H119" s="89" t="s">
        <v>295</v>
      </c>
      <c r="I119" s="107">
        <v>1600</v>
      </c>
      <c r="J119" s="156"/>
      <c r="K119" s="150"/>
      <c r="L119" s="150"/>
      <c r="M119" s="150"/>
      <c r="N119" s="150"/>
      <c r="O119" s="152"/>
      <c r="P119" s="114">
        <f t="shared" si="2"/>
        <v>0</v>
      </c>
      <c r="Q119" s="148">
        <f t="shared" si="3"/>
        <v>0</v>
      </c>
      <c r="S119" s="84"/>
      <c r="T119" s="84"/>
    </row>
    <row r="120" spans="1:20" ht="42.75" x14ac:dyDescent="0.25">
      <c r="A120" s="87">
        <v>113</v>
      </c>
      <c r="B120" s="86" t="s">
        <v>80</v>
      </c>
      <c r="C120" s="85"/>
      <c r="D120" s="109" t="s">
        <v>69</v>
      </c>
      <c r="E120" s="85" t="s">
        <v>112</v>
      </c>
      <c r="F120" s="86" t="s">
        <v>16</v>
      </c>
      <c r="G120" s="85">
        <v>69</v>
      </c>
      <c r="H120" s="89" t="s">
        <v>295</v>
      </c>
      <c r="I120" s="107">
        <v>1500</v>
      </c>
      <c r="J120" s="156"/>
      <c r="K120" s="150"/>
      <c r="L120" s="150"/>
      <c r="M120" s="150"/>
      <c r="N120" s="150"/>
      <c r="O120" s="152"/>
      <c r="P120" s="114">
        <f t="shared" si="2"/>
        <v>0</v>
      </c>
      <c r="Q120" s="148">
        <f t="shared" si="3"/>
        <v>0</v>
      </c>
      <c r="R120" s="124"/>
      <c r="S120" s="84"/>
      <c r="T120" s="84"/>
    </row>
    <row r="121" spans="1:20" ht="42.75" x14ac:dyDescent="0.25">
      <c r="A121" s="96">
        <v>114</v>
      </c>
      <c r="B121" s="86" t="s">
        <v>80</v>
      </c>
      <c r="C121" s="85"/>
      <c r="D121" s="109" t="s">
        <v>70</v>
      </c>
      <c r="E121" s="85" t="s">
        <v>112</v>
      </c>
      <c r="F121" s="86" t="s">
        <v>16</v>
      </c>
      <c r="G121" s="85">
        <v>70</v>
      </c>
      <c r="H121" s="89" t="s">
        <v>295</v>
      </c>
      <c r="I121" s="107">
        <v>2000</v>
      </c>
      <c r="J121" s="157"/>
      <c r="K121" s="150"/>
      <c r="L121" s="150"/>
      <c r="M121" s="150"/>
      <c r="N121" s="150"/>
      <c r="O121" s="158"/>
      <c r="P121" s="114">
        <f t="shared" si="2"/>
        <v>0</v>
      </c>
      <c r="Q121" s="148">
        <f t="shared" si="3"/>
        <v>0</v>
      </c>
      <c r="S121" s="84"/>
      <c r="T121" s="84"/>
    </row>
    <row r="122" spans="1:20" ht="42.75" x14ac:dyDescent="0.25">
      <c r="A122" s="96">
        <v>115</v>
      </c>
      <c r="B122" s="86" t="s">
        <v>80</v>
      </c>
      <c r="C122" s="85"/>
      <c r="D122" s="116" t="s">
        <v>220</v>
      </c>
      <c r="E122" s="85" t="s">
        <v>112</v>
      </c>
      <c r="F122" s="86" t="s">
        <v>16</v>
      </c>
      <c r="G122" s="85">
        <v>71</v>
      </c>
      <c r="H122" s="89" t="s">
        <v>295</v>
      </c>
      <c r="I122" s="107">
        <v>1800</v>
      </c>
      <c r="J122" s="156"/>
      <c r="K122" s="150"/>
      <c r="L122" s="150"/>
      <c r="M122" s="150"/>
      <c r="N122" s="150"/>
      <c r="O122" s="152"/>
      <c r="P122" s="114">
        <f t="shared" si="2"/>
        <v>0</v>
      </c>
      <c r="Q122" s="148">
        <f t="shared" si="3"/>
        <v>0</v>
      </c>
      <c r="S122" s="84"/>
      <c r="T122" s="84"/>
    </row>
    <row r="123" spans="1:20" ht="34.5" x14ac:dyDescent="0.25">
      <c r="A123" s="87">
        <v>116</v>
      </c>
      <c r="B123" s="86" t="s">
        <v>10</v>
      </c>
      <c r="C123" s="85"/>
      <c r="D123" s="109" t="s">
        <v>114</v>
      </c>
      <c r="E123" s="118" t="s">
        <v>208</v>
      </c>
      <c r="F123" s="86" t="s">
        <v>16</v>
      </c>
      <c r="G123" s="85">
        <v>72</v>
      </c>
      <c r="H123" s="89" t="s">
        <v>296</v>
      </c>
      <c r="I123" s="107">
        <v>800</v>
      </c>
      <c r="J123" s="157"/>
      <c r="K123" s="150"/>
      <c r="L123" s="150"/>
      <c r="M123" s="150"/>
      <c r="N123" s="150"/>
      <c r="O123" s="158"/>
      <c r="P123" s="114">
        <f t="shared" si="2"/>
        <v>0</v>
      </c>
      <c r="Q123" s="148">
        <f t="shared" si="3"/>
        <v>0</v>
      </c>
      <c r="R123" s="124"/>
      <c r="S123" s="84"/>
      <c r="T123" s="84"/>
    </row>
    <row r="124" spans="1:20" ht="34.5" x14ac:dyDescent="0.25">
      <c r="A124" s="96">
        <v>117</v>
      </c>
      <c r="B124" s="86" t="s">
        <v>10</v>
      </c>
      <c r="C124" s="85"/>
      <c r="D124" s="109" t="s">
        <v>115</v>
      </c>
      <c r="E124" s="118" t="s">
        <v>208</v>
      </c>
      <c r="F124" s="86" t="s">
        <v>16</v>
      </c>
      <c r="G124" s="85">
        <v>73</v>
      </c>
      <c r="H124" s="89" t="s">
        <v>296</v>
      </c>
      <c r="I124" s="107">
        <v>800</v>
      </c>
      <c r="J124" s="157"/>
      <c r="K124" s="150"/>
      <c r="L124" s="150"/>
      <c r="M124" s="150"/>
      <c r="N124" s="150"/>
      <c r="O124" s="158"/>
      <c r="P124" s="114">
        <f t="shared" si="2"/>
        <v>0</v>
      </c>
      <c r="Q124" s="148">
        <f t="shared" si="3"/>
        <v>0</v>
      </c>
      <c r="S124" s="84"/>
      <c r="T124" s="84"/>
    </row>
    <row r="125" spans="1:20" ht="54" x14ac:dyDescent="0.25">
      <c r="A125" s="96">
        <v>118</v>
      </c>
      <c r="B125" s="86" t="s">
        <v>8</v>
      </c>
      <c r="C125" s="85"/>
      <c r="D125" s="109" t="s">
        <v>116</v>
      </c>
      <c r="E125" s="118" t="s">
        <v>252</v>
      </c>
      <c r="F125" s="86" t="s">
        <v>16</v>
      </c>
      <c r="G125" s="85">
        <v>74</v>
      </c>
      <c r="H125" s="146" t="s">
        <v>297</v>
      </c>
      <c r="I125" s="107">
        <v>1650</v>
      </c>
      <c r="J125" s="157"/>
      <c r="K125" s="150"/>
      <c r="L125" s="150"/>
      <c r="M125" s="150"/>
      <c r="N125" s="150"/>
      <c r="O125" s="158"/>
      <c r="P125" s="114">
        <f t="shared" si="2"/>
        <v>0</v>
      </c>
      <c r="Q125" s="148">
        <f t="shared" si="3"/>
        <v>0</v>
      </c>
      <c r="S125" s="84"/>
      <c r="T125" s="84"/>
    </row>
    <row r="126" spans="1:20" ht="54" x14ac:dyDescent="0.25">
      <c r="A126" s="87">
        <v>119</v>
      </c>
      <c r="B126" s="86" t="s">
        <v>9</v>
      </c>
      <c r="C126" s="85"/>
      <c r="D126" s="109" t="s">
        <v>234</v>
      </c>
      <c r="E126" s="118" t="s">
        <v>252</v>
      </c>
      <c r="F126" s="86" t="s">
        <v>16</v>
      </c>
      <c r="G126" s="85" t="s">
        <v>363</v>
      </c>
      <c r="H126" s="146" t="s">
        <v>297</v>
      </c>
      <c r="I126" s="107">
        <v>760</v>
      </c>
      <c r="J126" s="157"/>
      <c r="K126" s="150"/>
      <c r="L126" s="150"/>
      <c r="M126" s="150"/>
      <c r="N126" s="150"/>
      <c r="O126" s="158"/>
      <c r="P126" s="114">
        <f t="shared" si="2"/>
        <v>0</v>
      </c>
      <c r="Q126" s="148">
        <f t="shared" si="3"/>
        <v>0</v>
      </c>
      <c r="R126" s="124"/>
      <c r="S126" s="84"/>
      <c r="T126" s="84"/>
    </row>
    <row r="127" spans="1:20" ht="54" x14ac:dyDescent="0.25">
      <c r="A127" s="96">
        <v>120</v>
      </c>
      <c r="B127" s="86" t="s">
        <v>8</v>
      </c>
      <c r="C127" s="85"/>
      <c r="D127" s="109" t="s">
        <v>117</v>
      </c>
      <c r="E127" s="118" t="s">
        <v>252</v>
      </c>
      <c r="F127" s="86" t="s">
        <v>16</v>
      </c>
      <c r="G127" s="85">
        <v>76</v>
      </c>
      <c r="H127" s="146" t="s">
        <v>297</v>
      </c>
      <c r="I127" s="107">
        <v>1650</v>
      </c>
      <c r="J127" s="157"/>
      <c r="K127" s="150"/>
      <c r="L127" s="150"/>
      <c r="M127" s="150"/>
      <c r="N127" s="150"/>
      <c r="O127" s="158"/>
      <c r="P127" s="114">
        <f t="shared" si="2"/>
        <v>0</v>
      </c>
      <c r="Q127" s="148">
        <f t="shared" si="3"/>
        <v>0</v>
      </c>
      <c r="S127" s="84"/>
      <c r="T127" s="84"/>
    </row>
    <row r="128" spans="1:20" ht="54" x14ac:dyDescent="0.25">
      <c r="A128" s="96">
        <v>121</v>
      </c>
      <c r="B128" s="86" t="s">
        <v>9</v>
      </c>
      <c r="C128" s="85"/>
      <c r="D128" s="116" t="s">
        <v>175</v>
      </c>
      <c r="E128" s="118" t="s">
        <v>252</v>
      </c>
      <c r="F128" s="86" t="s">
        <v>16</v>
      </c>
      <c r="G128" s="85" t="s">
        <v>364</v>
      </c>
      <c r="H128" s="146" t="s">
        <v>297</v>
      </c>
      <c r="I128" s="107">
        <v>730</v>
      </c>
      <c r="J128" s="156"/>
      <c r="K128" s="150"/>
      <c r="L128" s="150"/>
      <c r="M128" s="150"/>
      <c r="N128" s="150"/>
      <c r="O128" s="152"/>
      <c r="P128" s="114">
        <f t="shared" si="2"/>
        <v>0</v>
      </c>
      <c r="Q128" s="148">
        <f t="shared" si="3"/>
        <v>0</v>
      </c>
      <c r="S128" s="84"/>
      <c r="T128" s="84"/>
    </row>
    <row r="129" spans="1:20" ht="54" x14ac:dyDescent="0.25">
      <c r="A129" s="87">
        <v>122</v>
      </c>
      <c r="B129" s="86" t="s">
        <v>11</v>
      </c>
      <c r="C129" s="85"/>
      <c r="D129" s="109" t="s">
        <v>32</v>
      </c>
      <c r="E129" s="118" t="s">
        <v>252</v>
      </c>
      <c r="F129" s="86" t="s">
        <v>16</v>
      </c>
      <c r="G129" s="85">
        <v>78</v>
      </c>
      <c r="H129" s="146" t="s">
        <v>297</v>
      </c>
      <c r="I129" s="107">
        <v>900</v>
      </c>
      <c r="J129" s="156"/>
      <c r="K129" s="150"/>
      <c r="L129" s="150"/>
      <c r="M129" s="150"/>
      <c r="N129" s="150"/>
      <c r="O129" s="152"/>
      <c r="P129" s="114">
        <f t="shared" si="2"/>
        <v>0</v>
      </c>
      <c r="Q129" s="148">
        <f t="shared" si="3"/>
        <v>0</v>
      </c>
      <c r="S129" s="84"/>
      <c r="T129" s="84"/>
    </row>
    <row r="130" spans="1:20" ht="54" x14ac:dyDescent="0.25">
      <c r="A130" s="96">
        <v>123</v>
      </c>
      <c r="B130" s="86" t="s">
        <v>10</v>
      </c>
      <c r="C130" s="85"/>
      <c r="D130" s="109" t="s">
        <v>118</v>
      </c>
      <c r="E130" s="118" t="s">
        <v>252</v>
      </c>
      <c r="F130" s="86" t="s">
        <v>16</v>
      </c>
      <c r="G130" s="85">
        <v>80</v>
      </c>
      <c r="H130" s="146" t="s">
        <v>297</v>
      </c>
      <c r="I130" s="107">
        <v>950</v>
      </c>
      <c r="J130" s="157"/>
      <c r="K130" s="150"/>
      <c r="L130" s="150"/>
      <c r="M130" s="150"/>
      <c r="N130" s="150"/>
      <c r="O130" s="158"/>
      <c r="P130" s="114">
        <f t="shared" si="2"/>
        <v>0</v>
      </c>
      <c r="Q130" s="148">
        <f t="shared" si="3"/>
        <v>0</v>
      </c>
      <c r="S130" s="84"/>
      <c r="T130" s="84"/>
    </row>
    <row r="131" spans="1:20" ht="54" x14ac:dyDescent="0.25">
      <c r="A131" s="96">
        <v>124</v>
      </c>
      <c r="B131" s="86" t="s">
        <v>8</v>
      </c>
      <c r="C131" s="85"/>
      <c r="D131" s="109" t="s">
        <v>119</v>
      </c>
      <c r="E131" s="118" t="s">
        <v>252</v>
      </c>
      <c r="F131" s="86" t="s">
        <v>16</v>
      </c>
      <c r="G131" s="85">
        <v>79</v>
      </c>
      <c r="H131" s="146" t="s">
        <v>297</v>
      </c>
      <c r="I131" s="107">
        <v>1650</v>
      </c>
      <c r="J131" s="156"/>
      <c r="K131" s="150"/>
      <c r="L131" s="150"/>
      <c r="M131" s="150"/>
      <c r="N131" s="150"/>
      <c r="O131" s="152">
        <v>1</v>
      </c>
      <c r="P131" s="114">
        <f t="shared" si="2"/>
        <v>1</v>
      </c>
      <c r="Q131" s="148">
        <f t="shared" si="3"/>
        <v>1650</v>
      </c>
      <c r="S131" s="84"/>
      <c r="T131" s="84"/>
    </row>
    <row r="132" spans="1:20" ht="54" x14ac:dyDescent="0.25">
      <c r="A132" s="87">
        <v>125</v>
      </c>
      <c r="B132" s="86" t="s">
        <v>9</v>
      </c>
      <c r="C132" s="85"/>
      <c r="D132" s="139" t="s">
        <v>120</v>
      </c>
      <c r="E132" s="118" t="s">
        <v>252</v>
      </c>
      <c r="F132" s="86" t="s">
        <v>16</v>
      </c>
      <c r="G132" s="85">
        <v>79</v>
      </c>
      <c r="H132" s="146" t="s">
        <v>297</v>
      </c>
      <c r="I132" s="107">
        <v>750</v>
      </c>
      <c r="J132" s="156"/>
      <c r="K132" s="150"/>
      <c r="L132" s="150"/>
      <c r="M132" s="150"/>
      <c r="N132" s="150"/>
      <c r="O132" s="158"/>
      <c r="P132" s="114">
        <f t="shared" si="2"/>
        <v>0</v>
      </c>
      <c r="Q132" s="148">
        <f t="shared" si="3"/>
        <v>0</v>
      </c>
      <c r="S132" s="84"/>
      <c r="T132" s="84"/>
    </row>
    <row r="133" spans="1:20" ht="54" x14ac:dyDescent="0.25">
      <c r="A133" s="96">
        <v>126</v>
      </c>
      <c r="B133" s="86" t="s">
        <v>199</v>
      </c>
      <c r="C133" s="85"/>
      <c r="D133" s="116" t="s">
        <v>235</v>
      </c>
      <c r="E133" s="118" t="s">
        <v>252</v>
      </c>
      <c r="F133" s="86" t="s">
        <v>16</v>
      </c>
      <c r="G133" s="85">
        <v>78</v>
      </c>
      <c r="H133" s="146" t="s">
        <v>297</v>
      </c>
      <c r="I133" s="107">
        <v>730</v>
      </c>
      <c r="J133" s="156"/>
      <c r="K133" s="150"/>
      <c r="L133" s="150"/>
      <c r="M133" s="150"/>
      <c r="N133" s="150"/>
      <c r="O133" s="158"/>
      <c r="P133" s="114">
        <f t="shared" si="2"/>
        <v>0</v>
      </c>
      <c r="Q133" s="148">
        <f t="shared" si="3"/>
        <v>0</v>
      </c>
      <c r="S133" s="84"/>
      <c r="T133" s="84"/>
    </row>
    <row r="134" spans="1:20" ht="54" x14ac:dyDescent="0.25">
      <c r="A134" s="96">
        <v>127</v>
      </c>
      <c r="B134" s="86" t="s">
        <v>10</v>
      </c>
      <c r="C134" s="85"/>
      <c r="D134" s="109" t="s">
        <v>121</v>
      </c>
      <c r="E134" s="118" t="s">
        <v>252</v>
      </c>
      <c r="F134" s="86" t="s">
        <v>16</v>
      </c>
      <c r="G134" s="85">
        <v>81</v>
      </c>
      <c r="H134" s="146" t="s">
        <v>297</v>
      </c>
      <c r="I134" s="107">
        <v>950</v>
      </c>
      <c r="J134" s="157"/>
      <c r="K134" s="150"/>
      <c r="L134" s="150"/>
      <c r="M134" s="150"/>
      <c r="N134" s="150"/>
      <c r="O134" s="158"/>
      <c r="P134" s="114">
        <f t="shared" si="2"/>
        <v>0</v>
      </c>
      <c r="Q134" s="148">
        <f t="shared" si="3"/>
        <v>0</v>
      </c>
      <c r="S134" s="84"/>
      <c r="T134" s="84"/>
    </row>
    <row r="135" spans="1:20" ht="34.5" x14ac:dyDescent="0.25">
      <c r="A135" s="87">
        <v>128</v>
      </c>
      <c r="B135" s="86" t="s">
        <v>43</v>
      </c>
      <c r="C135" s="85"/>
      <c r="D135" s="109" t="s">
        <v>236</v>
      </c>
      <c r="E135" s="85" t="s">
        <v>122</v>
      </c>
      <c r="F135" s="86" t="s">
        <v>16</v>
      </c>
      <c r="G135" s="85">
        <v>111</v>
      </c>
      <c r="H135" s="89" t="s">
        <v>298</v>
      </c>
      <c r="I135" s="107">
        <v>760</v>
      </c>
      <c r="J135" s="156"/>
      <c r="K135" s="150"/>
      <c r="L135" s="150"/>
      <c r="M135" s="150"/>
      <c r="N135" s="150"/>
      <c r="O135" s="152"/>
      <c r="P135" s="114">
        <f t="shared" si="2"/>
        <v>0</v>
      </c>
      <c r="Q135" s="148">
        <f t="shared" si="3"/>
        <v>0</v>
      </c>
      <c r="S135" s="84"/>
      <c r="T135" s="84"/>
    </row>
    <row r="136" spans="1:20" ht="34.5" x14ac:dyDescent="0.25">
      <c r="A136" s="96">
        <v>129</v>
      </c>
      <c r="B136" s="86" t="s">
        <v>43</v>
      </c>
      <c r="C136" s="85"/>
      <c r="D136" s="109" t="s">
        <v>123</v>
      </c>
      <c r="E136" s="85" t="s">
        <v>122</v>
      </c>
      <c r="F136" s="86" t="s">
        <v>16</v>
      </c>
      <c r="G136" s="32" t="s">
        <v>365</v>
      </c>
      <c r="H136" s="89" t="s">
        <v>298</v>
      </c>
      <c r="I136" s="107">
        <v>730</v>
      </c>
      <c r="J136" s="156"/>
      <c r="K136" s="150"/>
      <c r="L136" s="150"/>
      <c r="M136" s="150"/>
      <c r="N136" s="150"/>
      <c r="O136" s="152">
        <v>1</v>
      </c>
      <c r="P136" s="114">
        <f t="shared" si="2"/>
        <v>1</v>
      </c>
      <c r="Q136" s="148">
        <f t="shared" si="3"/>
        <v>730</v>
      </c>
      <c r="S136" s="84"/>
      <c r="T136" s="84"/>
    </row>
    <row r="137" spans="1:20" ht="42.75" x14ac:dyDescent="0.25">
      <c r="A137" s="96">
        <v>130</v>
      </c>
      <c r="B137" s="86" t="s">
        <v>43</v>
      </c>
      <c r="C137" s="85"/>
      <c r="D137" s="109" t="s">
        <v>124</v>
      </c>
      <c r="E137" s="85" t="s">
        <v>253</v>
      </c>
      <c r="F137" s="86" t="s">
        <v>16</v>
      </c>
      <c r="G137" s="32" t="s">
        <v>366</v>
      </c>
      <c r="H137" s="89" t="s">
        <v>299</v>
      </c>
      <c r="I137" s="107">
        <v>750</v>
      </c>
      <c r="J137" s="156"/>
      <c r="K137" s="150"/>
      <c r="L137" s="150"/>
      <c r="M137" s="150"/>
      <c r="N137" s="150"/>
      <c r="O137" s="152"/>
      <c r="P137" s="114">
        <f t="shared" ref="P137:P200" si="4">J137+K137+L137+M137+N137+O137</f>
        <v>0</v>
      </c>
      <c r="Q137" s="148">
        <f t="shared" ref="Q137:Q200" si="5">SUM(P137)*I137</f>
        <v>0</v>
      </c>
      <c r="S137" s="84"/>
      <c r="T137" s="84"/>
    </row>
    <row r="138" spans="1:20" ht="42.75" x14ac:dyDescent="0.25">
      <c r="A138" s="87">
        <v>131</v>
      </c>
      <c r="B138" s="86" t="s">
        <v>43</v>
      </c>
      <c r="C138" s="85"/>
      <c r="D138" s="109" t="s">
        <v>125</v>
      </c>
      <c r="E138" s="85" t="s">
        <v>253</v>
      </c>
      <c r="F138" s="86" t="s">
        <v>16</v>
      </c>
      <c r="G138" s="32">
        <v>77</v>
      </c>
      <c r="H138" s="89" t="s">
        <v>299</v>
      </c>
      <c r="I138" s="107">
        <v>750</v>
      </c>
      <c r="J138" s="156"/>
      <c r="K138" s="150"/>
      <c r="L138" s="150"/>
      <c r="M138" s="150"/>
      <c r="N138" s="150"/>
      <c r="O138" s="152"/>
      <c r="P138" s="114">
        <f t="shared" si="4"/>
        <v>0</v>
      </c>
      <c r="Q138" s="148">
        <f t="shared" si="5"/>
        <v>0</v>
      </c>
      <c r="S138" s="84"/>
      <c r="T138" s="84"/>
    </row>
    <row r="139" spans="1:20" ht="42.75" x14ac:dyDescent="0.25">
      <c r="A139" s="96">
        <v>132</v>
      </c>
      <c r="B139" s="86" t="s">
        <v>43</v>
      </c>
      <c r="C139" s="85"/>
      <c r="D139" s="109" t="s">
        <v>123</v>
      </c>
      <c r="E139" s="85" t="s">
        <v>253</v>
      </c>
      <c r="F139" s="86" t="s">
        <v>16</v>
      </c>
      <c r="G139" s="85">
        <v>75</v>
      </c>
      <c r="H139" s="89" t="s">
        <v>299</v>
      </c>
      <c r="I139" s="107">
        <v>700</v>
      </c>
      <c r="J139" s="156"/>
      <c r="K139" s="150"/>
      <c r="L139" s="150"/>
      <c r="M139" s="150"/>
      <c r="N139" s="150"/>
      <c r="O139" s="152">
        <v>1</v>
      </c>
      <c r="P139" s="114">
        <f t="shared" si="4"/>
        <v>1</v>
      </c>
      <c r="Q139" s="148">
        <f t="shared" si="5"/>
        <v>700</v>
      </c>
      <c r="S139" s="84"/>
      <c r="T139" s="84"/>
    </row>
    <row r="140" spans="1:20" ht="42.75" x14ac:dyDescent="0.25">
      <c r="A140" s="96">
        <v>133</v>
      </c>
      <c r="B140" s="86" t="s">
        <v>43</v>
      </c>
      <c r="C140" s="85"/>
      <c r="D140" s="109" t="s">
        <v>126</v>
      </c>
      <c r="E140" s="85" t="s">
        <v>253</v>
      </c>
      <c r="F140" s="86" t="s">
        <v>16</v>
      </c>
      <c r="G140" s="85" t="s">
        <v>367</v>
      </c>
      <c r="H140" s="89" t="s">
        <v>299</v>
      </c>
      <c r="I140" s="107">
        <v>750</v>
      </c>
      <c r="J140" s="157"/>
      <c r="K140" s="150"/>
      <c r="L140" s="150"/>
      <c r="M140" s="150"/>
      <c r="N140" s="150"/>
      <c r="O140" s="158"/>
      <c r="P140" s="114">
        <f t="shared" si="4"/>
        <v>0</v>
      </c>
      <c r="Q140" s="148">
        <f t="shared" si="5"/>
        <v>0</v>
      </c>
      <c r="S140" s="84"/>
      <c r="T140" s="84"/>
    </row>
    <row r="141" spans="1:20" ht="42.75" x14ac:dyDescent="0.25">
      <c r="A141" s="87">
        <v>134</v>
      </c>
      <c r="B141" s="86" t="s">
        <v>80</v>
      </c>
      <c r="C141" s="85"/>
      <c r="D141" s="116" t="s">
        <v>223</v>
      </c>
      <c r="E141" s="85" t="s">
        <v>209</v>
      </c>
      <c r="F141" s="86" t="s">
        <v>16</v>
      </c>
      <c r="G141" s="85">
        <v>82</v>
      </c>
      <c r="H141" s="89" t="s">
        <v>300</v>
      </c>
      <c r="I141" s="107">
        <v>1600</v>
      </c>
      <c r="J141" s="157"/>
      <c r="K141" s="150"/>
      <c r="L141" s="150"/>
      <c r="M141" s="150"/>
      <c r="N141" s="150"/>
      <c r="O141" s="158"/>
      <c r="P141" s="114">
        <f t="shared" si="4"/>
        <v>0</v>
      </c>
      <c r="Q141" s="148">
        <f t="shared" si="5"/>
        <v>0</v>
      </c>
      <c r="S141" s="84"/>
      <c r="T141" s="84"/>
    </row>
    <row r="142" spans="1:20" ht="42.75" x14ac:dyDescent="0.25">
      <c r="A142" s="96">
        <v>135</v>
      </c>
      <c r="B142" s="86" t="s">
        <v>10</v>
      </c>
      <c r="C142" s="85"/>
      <c r="D142" s="116" t="s">
        <v>224</v>
      </c>
      <c r="E142" s="85" t="s">
        <v>209</v>
      </c>
      <c r="F142" s="86" t="s">
        <v>16</v>
      </c>
      <c r="G142" s="85">
        <v>83</v>
      </c>
      <c r="H142" s="89" t="s">
        <v>300</v>
      </c>
      <c r="I142" s="107">
        <v>750</v>
      </c>
      <c r="J142" s="156"/>
      <c r="K142" s="150"/>
      <c r="L142" s="150"/>
      <c r="M142" s="150"/>
      <c r="N142" s="150"/>
      <c r="O142" s="158"/>
      <c r="P142" s="114">
        <f t="shared" si="4"/>
        <v>0</v>
      </c>
      <c r="Q142" s="148">
        <f t="shared" si="5"/>
        <v>0</v>
      </c>
      <c r="S142" s="84"/>
      <c r="T142" s="84"/>
    </row>
    <row r="143" spans="1:20" ht="42.75" x14ac:dyDescent="0.25">
      <c r="A143" s="96">
        <v>136</v>
      </c>
      <c r="B143" s="86" t="s">
        <v>10</v>
      </c>
      <c r="C143" s="85"/>
      <c r="D143" s="116" t="s">
        <v>225</v>
      </c>
      <c r="E143" s="85" t="s">
        <v>209</v>
      </c>
      <c r="F143" s="86" t="s">
        <v>16</v>
      </c>
      <c r="G143" s="85">
        <v>84</v>
      </c>
      <c r="H143" s="89" t="s">
        <v>300</v>
      </c>
      <c r="I143" s="107">
        <v>750</v>
      </c>
      <c r="J143" s="156"/>
      <c r="K143" s="150"/>
      <c r="L143" s="150"/>
      <c r="M143" s="150"/>
      <c r="N143" s="150"/>
      <c r="O143" s="152"/>
      <c r="P143" s="114">
        <f t="shared" si="4"/>
        <v>0</v>
      </c>
      <c r="Q143" s="148">
        <f t="shared" si="5"/>
        <v>0</v>
      </c>
      <c r="S143" s="84"/>
      <c r="T143" s="84"/>
    </row>
    <row r="144" spans="1:20" ht="42.75" x14ac:dyDescent="0.25">
      <c r="A144" s="87">
        <v>137</v>
      </c>
      <c r="B144" s="86" t="s">
        <v>8</v>
      </c>
      <c r="C144" s="85"/>
      <c r="D144" s="109" t="s">
        <v>127</v>
      </c>
      <c r="E144" s="85" t="s">
        <v>254</v>
      </c>
      <c r="F144" s="86" t="s">
        <v>325</v>
      </c>
      <c r="G144" s="85">
        <v>85</v>
      </c>
      <c r="H144" s="89" t="s">
        <v>301</v>
      </c>
      <c r="I144" s="107">
        <v>1500</v>
      </c>
      <c r="J144" s="157"/>
      <c r="K144" s="150"/>
      <c r="L144" s="150"/>
      <c r="M144" s="150"/>
      <c r="N144" s="150"/>
      <c r="O144" s="158"/>
      <c r="P144" s="114">
        <f t="shared" si="4"/>
        <v>0</v>
      </c>
      <c r="Q144" s="148">
        <f t="shared" si="5"/>
        <v>0</v>
      </c>
      <c r="S144" s="84"/>
      <c r="T144" s="84"/>
    </row>
    <row r="145" spans="1:20" ht="42.75" x14ac:dyDescent="0.25">
      <c r="A145" s="96">
        <v>138</v>
      </c>
      <c r="B145" s="86" t="s">
        <v>9</v>
      </c>
      <c r="C145" s="85"/>
      <c r="D145" s="109" t="s">
        <v>93</v>
      </c>
      <c r="E145" s="85" t="s">
        <v>254</v>
      </c>
      <c r="F145" s="86" t="s">
        <v>325</v>
      </c>
      <c r="G145" s="85">
        <v>86</v>
      </c>
      <c r="H145" s="89" t="s">
        <v>301</v>
      </c>
      <c r="I145" s="107">
        <v>660</v>
      </c>
      <c r="J145" s="156"/>
      <c r="K145" s="150"/>
      <c r="L145" s="150"/>
      <c r="M145" s="150"/>
      <c r="N145" s="150"/>
      <c r="O145" s="152"/>
      <c r="P145" s="114">
        <f t="shared" si="4"/>
        <v>0</v>
      </c>
      <c r="Q145" s="148">
        <f t="shared" si="5"/>
        <v>0</v>
      </c>
      <c r="S145" s="84"/>
      <c r="T145" s="84"/>
    </row>
    <row r="146" spans="1:20" ht="42.75" x14ac:dyDescent="0.25">
      <c r="A146" s="96">
        <v>139</v>
      </c>
      <c r="B146" s="86" t="s">
        <v>43</v>
      </c>
      <c r="C146" s="85"/>
      <c r="D146" s="116" t="s">
        <v>222</v>
      </c>
      <c r="E146" s="85" t="s">
        <v>254</v>
      </c>
      <c r="F146" s="86" t="s">
        <v>325</v>
      </c>
      <c r="G146" s="85">
        <v>87</v>
      </c>
      <c r="H146" s="89" t="s">
        <v>301</v>
      </c>
      <c r="I146" s="107">
        <v>680</v>
      </c>
      <c r="J146" s="157"/>
      <c r="K146" s="150"/>
      <c r="L146" s="150"/>
      <c r="M146" s="150"/>
      <c r="N146" s="150"/>
      <c r="O146" s="158"/>
      <c r="P146" s="114">
        <f t="shared" si="4"/>
        <v>0</v>
      </c>
      <c r="Q146" s="148">
        <f t="shared" si="5"/>
        <v>0</v>
      </c>
      <c r="S146" s="84"/>
      <c r="T146" s="84"/>
    </row>
    <row r="147" spans="1:20" ht="42.75" x14ac:dyDescent="0.25">
      <c r="A147" s="87">
        <v>140</v>
      </c>
      <c r="B147" s="86" t="s">
        <v>11</v>
      </c>
      <c r="C147" s="85"/>
      <c r="D147" s="109" t="s">
        <v>21</v>
      </c>
      <c r="E147" s="85" t="s">
        <v>254</v>
      </c>
      <c r="F147" s="86" t="s">
        <v>325</v>
      </c>
      <c r="G147" s="85">
        <v>89</v>
      </c>
      <c r="H147" s="89" t="s">
        <v>301</v>
      </c>
      <c r="I147" s="107">
        <v>880</v>
      </c>
      <c r="J147" s="157"/>
      <c r="K147" s="150"/>
      <c r="L147" s="150"/>
      <c r="M147" s="150"/>
      <c r="N147" s="150"/>
      <c r="O147" s="158"/>
      <c r="P147" s="114">
        <f t="shared" si="4"/>
        <v>0</v>
      </c>
      <c r="Q147" s="148">
        <f t="shared" si="5"/>
        <v>0</v>
      </c>
      <c r="S147" s="84"/>
      <c r="T147" s="84"/>
    </row>
    <row r="148" spans="1:20" ht="42.75" x14ac:dyDescent="0.25">
      <c r="A148" s="96">
        <v>141</v>
      </c>
      <c r="B148" s="86" t="s">
        <v>26</v>
      </c>
      <c r="C148" s="85"/>
      <c r="D148" s="116" t="s">
        <v>22</v>
      </c>
      <c r="E148" s="85" t="s">
        <v>254</v>
      </c>
      <c r="F148" s="86" t="s">
        <v>325</v>
      </c>
      <c r="G148" s="85">
        <v>88</v>
      </c>
      <c r="H148" s="89" t="s">
        <v>301</v>
      </c>
      <c r="I148" s="107">
        <v>700</v>
      </c>
      <c r="J148" s="157"/>
      <c r="K148" s="150"/>
      <c r="L148" s="150"/>
      <c r="M148" s="150"/>
      <c r="N148" s="150"/>
      <c r="O148" s="158"/>
      <c r="P148" s="114">
        <f t="shared" si="4"/>
        <v>0</v>
      </c>
      <c r="Q148" s="148">
        <f t="shared" si="5"/>
        <v>0</v>
      </c>
      <c r="S148" s="84"/>
      <c r="T148" s="84"/>
    </row>
    <row r="149" spans="1:20" ht="42.75" x14ac:dyDescent="0.25">
      <c r="A149" s="96">
        <v>142</v>
      </c>
      <c r="B149" s="86" t="s">
        <v>9</v>
      </c>
      <c r="C149" s="85"/>
      <c r="D149" s="109" t="s">
        <v>92</v>
      </c>
      <c r="E149" s="85" t="s">
        <v>254</v>
      </c>
      <c r="F149" s="86" t="s">
        <v>325</v>
      </c>
      <c r="G149" s="85" t="s">
        <v>368</v>
      </c>
      <c r="H149" s="89" t="s">
        <v>301</v>
      </c>
      <c r="I149" s="107">
        <v>680</v>
      </c>
      <c r="J149" s="157"/>
      <c r="K149" s="150"/>
      <c r="L149" s="150"/>
      <c r="M149" s="150"/>
      <c r="N149" s="150"/>
      <c r="O149" s="158"/>
      <c r="P149" s="114">
        <f t="shared" si="4"/>
        <v>0</v>
      </c>
      <c r="Q149" s="148">
        <f t="shared" si="5"/>
        <v>0</v>
      </c>
      <c r="S149" s="84"/>
      <c r="T149" s="84"/>
    </row>
    <row r="150" spans="1:20" ht="42.75" x14ac:dyDescent="0.25">
      <c r="A150" s="87">
        <v>143</v>
      </c>
      <c r="B150" s="86" t="s">
        <v>10</v>
      </c>
      <c r="C150" s="85"/>
      <c r="D150" s="109" t="s">
        <v>128</v>
      </c>
      <c r="E150" s="85" t="s">
        <v>254</v>
      </c>
      <c r="F150" s="86" t="s">
        <v>325</v>
      </c>
      <c r="G150" s="85">
        <v>90</v>
      </c>
      <c r="H150" s="89" t="s">
        <v>301</v>
      </c>
      <c r="I150" s="107">
        <v>880</v>
      </c>
      <c r="J150" s="157"/>
      <c r="K150" s="150"/>
      <c r="L150" s="150"/>
      <c r="M150" s="150"/>
      <c r="N150" s="150"/>
      <c r="O150" s="152"/>
      <c r="P150" s="114">
        <f t="shared" si="4"/>
        <v>0</v>
      </c>
      <c r="Q150" s="148">
        <f t="shared" si="5"/>
        <v>0</v>
      </c>
      <c r="S150" s="84"/>
      <c r="T150" s="84"/>
    </row>
    <row r="151" spans="1:20" ht="42.75" x14ac:dyDescent="0.25">
      <c r="A151" s="96">
        <v>144</v>
      </c>
      <c r="B151" s="86" t="s">
        <v>10</v>
      </c>
      <c r="C151" s="85"/>
      <c r="D151" s="109" t="s">
        <v>91</v>
      </c>
      <c r="E151" s="85" t="s">
        <v>254</v>
      </c>
      <c r="F151" s="86" t="s">
        <v>325</v>
      </c>
      <c r="G151" s="85">
        <v>91</v>
      </c>
      <c r="H151" s="89" t="s">
        <v>301</v>
      </c>
      <c r="I151" s="107">
        <v>880</v>
      </c>
      <c r="J151" s="157"/>
      <c r="K151" s="150"/>
      <c r="L151" s="150"/>
      <c r="M151" s="150"/>
      <c r="N151" s="150"/>
      <c r="O151" s="158"/>
      <c r="P151" s="114">
        <f t="shared" si="4"/>
        <v>0</v>
      </c>
      <c r="Q151" s="148">
        <f t="shared" si="5"/>
        <v>0</v>
      </c>
      <c r="S151" s="84"/>
      <c r="T151" s="84"/>
    </row>
    <row r="152" spans="1:20" ht="42.75" x14ac:dyDescent="0.25">
      <c r="A152" s="96">
        <v>145</v>
      </c>
      <c r="B152" s="86" t="s">
        <v>10</v>
      </c>
      <c r="C152" s="85"/>
      <c r="D152" s="109" t="s">
        <v>129</v>
      </c>
      <c r="E152" s="85" t="s">
        <v>254</v>
      </c>
      <c r="F152" s="86" t="s">
        <v>325</v>
      </c>
      <c r="G152" s="85">
        <v>92</v>
      </c>
      <c r="H152" s="89" t="s">
        <v>301</v>
      </c>
      <c r="I152" s="107">
        <v>880</v>
      </c>
      <c r="J152" s="156"/>
      <c r="K152" s="150"/>
      <c r="L152" s="150"/>
      <c r="M152" s="150"/>
      <c r="N152" s="150"/>
      <c r="O152" s="158"/>
      <c r="P152" s="114">
        <f t="shared" si="4"/>
        <v>0</v>
      </c>
      <c r="Q152" s="148">
        <f t="shared" si="5"/>
        <v>0</v>
      </c>
      <c r="S152" s="84"/>
      <c r="T152" s="84"/>
    </row>
    <row r="153" spans="1:20" ht="42.75" x14ac:dyDescent="0.25">
      <c r="A153" s="87">
        <v>146</v>
      </c>
      <c r="B153" s="86" t="s">
        <v>10</v>
      </c>
      <c r="C153" s="85"/>
      <c r="D153" s="109" t="s">
        <v>130</v>
      </c>
      <c r="E153" s="85" t="s">
        <v>254</v>
      </c>
      <c r="F153" s="86" t="s">
        <v>325</v>
      </c>
      <c r="G153" s="85">
        <v>93</v>
      </c>
      <c r="H153" s="89" t="s">
        <v>301</v>
      </c>
      <c r="I153" s="107">
        <v>880</v>
      </c>
      <c r="J153" s="157"/>
      <c r="K153" s="150"/>
      <c r="L153" s="150"/>
      <c r="M153" s="150"/>
      <c r="N153" s="150"/>
      <c r="O153" s="152"/>
      <c r="P153" s="114">
        <f t="shared" si="4"/>
        <v>0</v>
      </c>
      <c r="Q153" s="148">
        <f t="shared" si="5"/>
        <v>0</v>
      </c>
      <c r="S153" s="84"/>
      <c r="T153" s="84"/>
    </row>
    <row r="154" spans="1:20" ht="42.75" x14ac:dyDescent="0.25">
      <c r="A154" s="96">
        <v>147</v>
      </c>
      <c r="B154" s="86" t="s">
        <v>11</v>
      </c>
      <c r="C154" s="85"/>
      <c r="D154" s="109" t="s">
        <v>82</v>
      </c>
      <c r="E154" s="85" t="s">
        <v>131</v>
      </c>
      <c r="F154" s="86" t="s">
        <v>325</v>
      </c>
      <c r="G154" s="85">
        <v>94</v>
      </c>
      <c r="H154" s="89" t="s">
        <v>332</v>
      </c>
      <c r="I154" s="107">
        <v>880</v>
      </c>
      <c r="J154" s="156"/>
      <c r="K154" s="150"/>
      <c r="L154" s="150"/>
      <c r="M154" s="150"/>
      <c r="N154" s="150"/>
      <c r="O154" s="158"/>
      <c r="P154" s="114">
        <f t="shared" si="4"/>
        <v>0</v>
      </c>
      <c r="Q154" s="148">
        <f t="shared" si="5"/>
        <v>0</v>
      </c>
      <c r="S154" s="84"/>
      <c r="T154" s="84"/>
    </row>
    <row r="155" spans="1:20" ht="51" x14ac:dyDescent="0.25">
      <c r="A155" s="96">
        <v>148</v>
      </c>
      <c r="B155" s="86" t="s">
        <v>43</v>
      </c>
      <c r="C155" s="85"/>
      <c r="D155" s="109" t="s">
        <v>219</v>
      </c>
      <c r="E155" s="85" t="s">
        <v>226</v>
      </c>
      <c r="F155" s="86" t="s">
        <v>325</v>
      </c>
      <c r="G155" s="85">
        <v>95</v>
      </c>
      <c r="H155" s="89" t="s">
        <v>302</v>
      </c>
      <c r="I155" s="107">
        <v>700</v>
      </c>
      <c r="J155" s="156"/>
      <c r="K155" s="150"/>
      <c r="L155" s="150"/>
      <c r="M155" s="150"/>
      <c r="N155" s="150"/>
      <c r="O155" s="152"/>
      <c r="P155" s="114">
        <f t="shared" si="4"/>
        <v>0</v>
      </c>
      <c r="Q155" s="148">
        <f t="shared" si="5"/>
        <v>0</v>
      </c>
      <c r="S155" s="84"/>
      <c r="T155" s="84"/>
    </row>
    <row r="156" spans="1:20" ht="34.5" x14ac:dyDescent="0.25">
      <c r="A156" s="87">
        <v>149</v>
      </c>
      <c r="B156" s="86" t="s">
        <v>43</v>
      </c>
      <c r="C156" s="85"/>
      <c r="D156" s="109" t="s">
        <v>124</v>
      </c>
      <c r="E156" s="85" t="s">
        <v>255</v>
      </c>
      <c r="F156" s="86" t="s">
        <v>325</v>
      </c>
      <c r="G156" s="85">
        <v>102</v>
      </c>
      <c r="H156" s="89" t="s">
        <v>303</v>
      </c>
      <c r="I156" s="107">
        <v>750</v>
      </c>
      <c r="J156" s="156"/>
      <c r="K156" s="150"/>
      <c r="L156" s="150"/>
      <c r="M156" s="150"/>
      <c r="N156" s="150"/>
      <c r="O156" s="152"/>
      <c r="P156" s="114">
        <f t="shared" si="4"/>
        <v>0</v>
      </c>
      <c r="Q156" s="148">
        <f t="shared" si="5"/>
        <v>0</v>
      </c>
      <c r="S156" s="84"/>
      <c r="T156" s="84"/>
    </row>
    <row r="157" spans="1:20" ht="34.5" x14ac:dyDescent="0.25">
      <c r="A157" s="96">
        <v>150</v>
      </c>
      <c r="B157" s="86" t="s">
        <v>43</v>
      </c>
      <c r="C157" s="85"/>
      <c r="D157" s="109" t="s">
        <v>125</v>
      </c>
      <c r="E157" s="85" t="s">
        <v>255</v>
      </c>
      <c r="F157" s="86" t="s">
        <v>325</v>
      </c>
      <c r="G157" s="85">
        <v>86</v>
      </c>
      <c r="H157" s="89" t="s">
        <v>303</v>
      </c>
      <c r="I157" s="107">
        <v>750</v>
      </c>
      <c r="J157" s="156"/>
      <c r="K157" s="150"/>
      <c r="L157" s="150"/>
      <c r="M157" s="150"/>
      <c r="N157" s="150"/>
      <c r="O157" s="152"/>
      <c r="P157" s="114">
        <f t="shared" si="4"/>
        <v>0</v>
      </c>
      <c r="Q157" s="148">
        <f t="shared" si="5"/>
        <v>0</v>
      </c>
      <c r="S157" s="84"/>
      <c r="T157" s="84"/>
    </row>
    <row r="158" spans="1:20" ht="34.5" x14ac:dyDescent="0.25">
      <c r="A158" s="96">
        <v>151</v>
      </c>
      <c r="B158" s="86" t="s">
        <v>43</v>
      </c>
      <c r="C158" s="85"/>
      <c r="D158" s="109" t="s">
        <v>123</v>
      </c>
      <c r="E158" s="85" t="s">
        <v>255</v>
      </c>
      <c r="F158" s="86" t="s">
        <v>325</v>
      </c>
      <c r="G158" s="85" t="s">
        <v>369</v>
      </c>
      <c r="H158" s="89" t="s">
        <v>303</v>
      </c>
      <c r="I158" s="107">
        <v>700</v>
      </c>
      <c r="J158" s="156"/>
      <c r="K158" s="150"/>
      <c r="L158" s="150"/>
      <c r="M158" s="150"/>
      <c r="N158" s="150"/>
      <c r="O158" s="152">
        <v>1</v>
      </c>
      <c r="P158" s="114">
        <f t="shared" si="4"/>
        <v>1</v>
      </c>
      <c r="Q158" s="148">
        <f t="shared" si="5"/>
        <v>700</v>
      </c>
      <c r="S158" s="84"/>
      <c r="T158" s="84"/>
    </row>
    <row r="159" spans="1:20" ht="34.5" x14ac:dyDescent="0.25">
      <c r="A159" s="87">
        <v>152</v>
      </c>
      <c r="B159" s="86" t="s">
        <v>43</v>
      </c>
      <c r="C159" s="85"/>
      <c r="D159" s="109" t="s">
        <v>126</v>
      </c>
      <c r="E159" s="85" t="s">
        <v>255</v>
      </c>
      <c r="F159" s="86" t="s">
        <v>325</v>
      </c>
      <c r="G159" s="85">
        <v>96</v>
      </c>
      <c r="H159" s="89" t="s">
        <v>303</v>
      </c>
      <c r="I159" s="107">
        <v>750</v>
      </c>
      <c r="J159" s="157"/>
      <c r="K159" s="150"/>
      <c r="L159" s="150"/>
      <c r="M159" s="150"/>
      <c r="N159" s="150"/>
      <c r="O159" s="158"/>
      <c r="P159" s="114">
        <f t="shared" si="4"/>
        <v>0</v>
      </c>
      <c r="Q159" s="148">
        <f t="shared" si="5"/>
        <v>0</v>
      </c>
      <c r="S159" s="84"/>
      <c r="T159" s="84"/>
    </row>
    <row r="160" spans="1:20" ht="42.75" x14ac:dyDescent="0.25">
      <c r="A160" s="96">
        <v>153</v>
      </c>
      <c r="B160" s="86" t="s">
        <v>43</v>
      </c>
      <c r="C160" s="85"/>
      <c r="D160" s="109" t="s">
        <v>59</v>
      </c>
      <c r="E160" s="85" t="s">
        <v>210</v>
      </c>
      <c r="F160" s="86" t="s">
        <v>325</v>
      </c>
      <c r="G160" s="85" t="s">
        <v>370</v>
      </c>
      <c r="H160" s="89" t="s">
        <v>304</v>
      </c>
      <c r="I160" s="107">
        <v>680</v>
      </c>
      <c r="J160" s="156"/>
      <c r="K160" s="150"/>
      <c r="L160" s="150"/>
      <c r="M160" s="150"/>
      <c r="N160" s="150"/>
      <c r="O160" s="152"/>
      <c r="P160" s="114">
        <f t="shared" si="4"/>
        <v>0</v>
      </c>
      <c r="Q160" s="148">
        <f t="shared" si="5"/>
        <v>0</v>
      </c>
      <c r="S160" s="84"/>
      <c r="T160" s="84"/>
    </row>
    <row r="161" spans="1:20" ht="42.75" x14ac:dyDescent="0.25">
      <c r="A161" s="96">
        <v>154</v>
      </c>
      <c r="B161" s="86" t="s">
        <v>43</v>
      </c>
      <c r="C161" s="85"/>
      <c r="D161" s="109" t="s">
        <v>17</v>
      </c>
      <c r="E161" s="85" t="s">
        <v>210</v>
      </c>
      <c r="F161" s="86" t="s">
        <v>325</v>
      </c>
      <c r="G161" s="85">
        <v>89</v>
      </c>
      <c r="H161" s="89" t="s">
        <v>304</v>
      </c>
      <c r="I161" s="107">
        <v>730</v>
      </c>
      <c r="J161" s="156"/>
      <c r="K161" s="150"/>
      <c r="L161" s="150"/>
      <c r="M161" s="150"/>
      <c r="N161" s="150"/>
      <c r="O161" s="152"/>
      <c r="P161" s="114">
        <f t="shared" si="4"/>
        <v>0</v>
      </c>
      <c r="Q161" s="148">
        <f t="shared" si="5"/>
        <v>0</v>
      </c>
      <c r="S161" s="84"/>
      <c r="T161" s="84"/>
    </row>
    <row r="162" spans="1:20" ht="42.75" x14ac:dyDescent="0.25">
      <c r="A162" s="87">
        <v>155</v>
      </c>
      <c r="B162" s="86" t="s">
        <v>43</v>
      </c>
      <c r="C162" s="85"/>
      <c r="D162" s="109" t="s">
        <v>132</v>
      </c>
      <c r="E162" s="85" t="s">
        <v>210</v>
      </c>
      <c r="F162" s="86" t="s">
        <v>325</v>
      </c>
      <c r="G162" s="85">
        <v>94</v>
      </c>
      <c r="H162" s="89" t="s">
        <v>304</v>
      </c>
      <c r="I162" s="107">
        <v>760</v>
      </c>
      <c r="J162" s="157"/>
      <c r="K162" s="150"/>
      <c r="L162" s="150"/>
      <c r="M162" s="150"/>
      <c r="N162" s="150"/>
      <c r="O162" s="158"/>
      <c r="P162" s="114">
        <f t="shared" si="4"/>
        <v>0</v>
      </c>
      <c r="Q162" s="148">
        <f t="shared" si="5"/>
        <v>0</v>
      </c>
      <c r="S162" s="84"/>
      <c r="T162" s="84"/>
    </row>
    <row r="163" spans="1:20" ht="42.75" x14ac:dyDescent="0.25">
      <c r="A163" s="96">
        <v>156</v>
      </c>
      <c r="B163" s="86" t="s">
        <v>43</v>
      </c>
      <c r="C163" s="85"/>
      <c r="D163" s="109" t="s">
        <v>228</v>
      </c>
      <c r="E163" s="85" t="s">
        <v>210</v>
      </c>
      <c r="F163" s="86" t="s">
        <v>325</v>
      </c>
      <c r="G163" s="85">
        <v>97</v>
      </c>
      <c r="H163" s="89" t="s">
        <v>304</v>
      </c>
      <c r="I163" s="107">
        <v>730</v>
      </c>
      <c r="J163" s="157"/>
      <c r="K163" s="150"/>
      <c r="L163" s="150"/>
      <c r="M163" s="150"/>
      <c r="N163" s="150"/>
      <c r="O163" s="158"/>
      <c r="P163" s="114">
        <f t="shared" si="4"/>
        <v>0</v>
      </c>
      <c r="Q163" s="148">
        <f t="shared" si="5"/>
        <v>0</v>
      </c>
      <c r="S163" s="84"/>
      <c r="T163" s="84"/>
    </row>
    <row r="164" spans="1:20" ht="34.5" x14ac:dyDescent="0.25">
      <c r="A164" s="96">
        <v>157</v>
      </c>
      <c r="B164" s="86" t="s">
        <v>10</v>
      </c>
      <c r="C164" s="85"/>
      <c r="D164" s="109" t="s">
        <v>237</v>
      </c>
      <c r="E164" s="85" t="s">
        <v>211</v>
      </c>
      <c r="F164" s="86" t="s">
        <v>325</v>
      </c>
      <c r="G164" s="140">
        <v>98</v>
      </c>
      <c r="H164" s="89" t="s">
        <v>305</v>
      </c>
      <c r="I164" s="107">
        <v>860</v>
      </c>
      <c r="J164" s="157"/>
      <c r="K164" s="150"/>
      <c r="L164" s="150"/>
      <c r="M164" s="150"/>
      <c r="N164" s="150"/>
      <c r="O164" s="152"/>
      <c r="P164" s="114">
        <f t="shared" si="4"/>
        <v>0</v>
      </c>
      <c r="Q164" s="148">
        <f t="shared" si="5"/>
        <v>0</v>
      </c>
      <c r="S164" s="84"/>
      <c r="T164" s="84"/>
    </row>
    <row r="165" spans="1:20" ht="34.5" x14ac:dyDescent="0.25">
      <c r="A165" s="87">
        <v>158</v>
      </c>
      <c r="B165" s="86" t="s">
        <v>10</v>
      </c>
      <c r="C165" s="85"/>
      <c r="D165" s="109" t="s">
        <v>133</v>
      </c>
      <c r="E165" s="85" t="s">
        <v>211</v>
      </c>
      <c r="F165" s="86" t="s">
        <v>325</v>
      </c>
      <c r="G165" s="140">
        <v>99</v>
      </c>
      <c r="H165" s="89" t="s">
        <v>305</v>
      </c>
      <c r="I165" s="107">
        <v>860</v>
      </c>
      <c r="J165" s="156"/>
      <c r="K165" s="150"/>
      <c r="L165" s="150"/>
      <c r="M165" s="150"/>
      <c r="N165" s="150"/>
      <c r="O165" s="158"/>
      <c r="P165" s="114">
        <f t="shared" si="4"/>
        <v>0</v>
      </c>
      <c r="Q165" s="148">
        <f t="shared" si="5"/>
        <v>0</v>
      </c>
      <c r="S165" s="84"/>
      <c r="T165" s="84"/>
    </row>
    <row r="166" spans="1:20" ht="34.5" x14ac:dyDescent="0.25">
      <c r="A166" s="96">
        <v>159</v>
      </c>
      <c r="B166" s="86" t="s">
        <v>10</v>
      </c>
      <c r="C166" s="85"/>
      <c r="D166" s="109" t="s">
        <v>134</v>
      </c>
      <c r="E166" s="85" t="s">
        <v>211</v>
      </c>
      <c r="F166" s="86" t="s">
        <v>325</v>
      </c>
      <c r="G166" s="140">
        <v>100</v>
      </c>
      <c r="H166" s="89" t="s">
        <v>305</v>
      </c>
      <c r="I166" s="107">
        <v>860</v>
      </c>
      <c r="J166" s="157"/>
      <c r="K166" s="150"/>
      <c r="L166" s="150"/>
      <c r="M166" s="150"/>
      <c r="N166" s="150"/>
      <c r="O166" s="158"/>
      <c r="P166" s="114">
        <f t="shared" si="4"/>
        <v>0</v>
      </c>
      <c r="Q166" s="148">
        <f t="shared" si="5"/>
        <v>0</v>
      </c>
      <c r="S166" s="84"/>
      <c r="T166" s="84"/>
    </row>
    <row r="167" spans="1:20" ht="34.5" x14ac:dyDescent="0.25">
      <c r="A167" s="96">
        <v>160</v>
      </c>
      <c r="B167" s="86" t="s">
        <v>10</v>
      </c>
      <c r="C167" s="85"/>
      <c r="D167" s="109" t="s">
        <v>135</v>
      </c>
      <c r="E167" s="85" t="s">
        <v>211</v>
      </c>
      <c r="F167" s="86" t="s">
        <v>325</v>
      </c>
      <c r="G167" s="140">
        <v>101</v>
      </c>
      <c r="H167" s="89" t="s">
        <v>305</v>
      </c>
      <c r="I167" s="107">
        <v>860</v>
      </c>
      <c r="J167" s="157"/>
      <c r="K167" s="150"/>
      <c r="L167" s="150"/>
      <c r="M167" s="150"/>
      <c r="N167" s="150"/>
      <c r="O167" s="158"/>
      <c r="P167" s="114">
        <f t="shared" si="4"/>
        <v>0</v>
      </c>
      <c r="Q167" s="148">
        <f t="shared" si="5"/>
        <v>0</v>
      </c>
      <c r="S167" s="84"/>
      <c r="T167" s="84"/>
    </row>
    <row r="168" spans="1:20" s="84" customFormat="1" ht="51" x14ac:dyDescent="0.25">
      <c r="A168" s="87">
        <v>161</v>
      </c>
      <c r="B168" s="86" t="s">
        <v>8</v>
      </c>
      <c r="C168" s="85"/>
      <c r="D168" s="117" t="s">
        <v>139</v>
      </c>
      <c r="E168" s="85" t="s">
        <v>256</v>
      </c>
      <c r="F168" s="86" t="s">
        <v>325</v>
      </c>
      <c r="G168" s="143">
        <v>106</v>
      </c>
      <c r="H168" s="89" t="s">
        <v>326</v>
      </c>
      <c r="I168" s="107">
        <v>900</v>
      </c>
      <c r="J168" s="157"/>
      <c r="K168" s="150"/>
      <c r="L168" s="150"/>
      <c r="M168" s="150"/>
      <c r="N168" s="150"/>
      <c r="O168" s="158"/>
      <c r="P168" s="114">
        <f t="shared" si="4"/>
        <v>0</v>
      </c>
      <c r="Q168" s="148">
        <f t="shared" si="5"/>
        <v>0</v>
      </c>
      <c r="R168" s="100"/>
    </row>
    <row r="169" spans="1:20" ht="51" x14ac:dyDescent="0.25">
      <c r="A169" s="96">
        <v>162</v>
      </c>
      <c r="B169" s="86" t="s">
        <v>9</v>
      </c>
      <c r="C169" s="85"/>
      <c r="D169" s="109" t="s">
        <v>140</v>
      </c>
      <c r="E169" s="85" t="s">
        <v>256</v>
      </c>
      <c r="F169" s="86" t="s">
        <v>325</v>
      </c>
      <c r="G169" s="85">
        <v>107</v>
      </c>
      <c r="H169" s="89" t="s">
        <v>326</v>
      </c>
      <c r="I169" s="107">
        <v>660</v>
      </c>
      <c r="J169" s="157"/>
      <c r="K169" s="150"/>
      <c r="L169" s="150"/>
      <c r="M169" s="150"/>
      <c r="N169" s="150"/>
      <c r="O169" s="158"/>
      <c r="P169" s="114">
        <f t="shared" si="4"/>
        <v>0</v>
      </c>
      <c r="Q169" s="148">
        <f t="shared" si="5"/>
        <v>0</v>
      </c>
      <c r="S169" s="84"/>
      <c r="T169" s="84"/>
    </row>
    <row r="170" spans="1:20" ht="51" x14ac:dyDescent="0.25">
      <c r="A170" s="96">
        <v>163</v>
      </c>
      <c r="B170" s="86" t="s">
        <v>9</v>
      </c>
      <c r="C170" s="85"/>
      <c r="D170" s="109" t="s">
        <v>141</v>
      </c>
      <c r="E170" s="85" t="s">
        <v>256</v>
      </c>
      <c r="F170" s="86" t="s">
        <v>325</v>
      </c>
      <c r="G170" s="85">
        <v>108</v>
      </c>
      <c r="H170" s="89" t="s">
        <v>326</v>
      </c>
      <c r="I170" s="107">
        <v>600</v>
      </c>
      <c r="J170" s="157"/>
      <c r="K170" s="150"/>
      <c r="L170" s="150"/>
      <c r="M170" s="150"/>
      <c r="N170" s="150"/>
      <c r="O170" s="158"/>
      <c r="P170" s="114">
        <f t="shared" si="4"/>
        <v>0</v>
      </c>
      <c r="Q170" s="148">
        <f t="shared" si="5"/>
        <v>0</v>
      </c>
      <c r="S170" s="84"/>
      <c r="T170" s="84"/>
    </row>
    <row r="171" spans="1:20" ht="51" x14ac:dyDescent="0.25">
      <c r="A171" s="87">
        <v>164</v>
      </c>
      <c r="B171" s="86" t="s">
        <v>10</v>
      </c>
      <c r="C171" s="85"/>
      <c r="D171" s="109" t="s">
        <v>142</v>
      </c>
      <c r="E171" s="85" t="s">
        <v>256</v>
      </c>
      <c r="F171" s="86" t="s">
        <v>325</v>
      </c>
      <c r="G171" s="85">
        <v>109</v>
      </c>
      <c r="H171" s="89" t="s">
        <v>326</v>
      </c>
      <c r="I171" s="107">
        <v>850</v>
      </c>
      <c r="J171" s="157"/>
      <c r="K171" s="150"/>
      <c r="L171" s="150"/>
      <c r="M171" s="150"/>
      <c r="N171" s="150"/>
      <c r="O171" s="158"/>
      <c r="P171" s="114">
        <f t="shared" si="4"/>
        <v>0</v>
      </c>
      <c r="Q171" s="148">
        <f t="shared" si="5"/>
        <v>0</v>
      </c>
      <c r="S171" s="84"/>
      <c r="T171" s="84"/>
    </row>
    <row r="172" spans="1:20" ht="51" x14ac:dyDescent="0.25">
      <c r="A172" s="96">
        <v>165</v>
      </c>
      <c r="B172" s="86" t="s">
        <v>10</v>
      </c>
      <c r="C172" s="85"/>
      <c r="D172" s="109" t="s">
        <v>143</v>
      </c>
      <c r="E172" s="85" t="s">
        <v>256</v>
      </c>
      <c r="F172" s="86" t="s">
        <v>325</v>
      </c>
      <c r="G172" s="85">
        <v>110</v>
      </c>
      <c r="H172" s="89" t="s">
        <v>326</v>
      </c>
      <c r="I172" s="107">
        <v>750</v>
      </c>
      <c r="J172" s="157"/>
      <c r="K172" s="150"/>
      <c r="L172" s="150"/>
      <c r="M172" s="150"/>
      <c r="N172" s="150"/>
      <c r="O172" s="158"/>
      <c r="P172" s="114">
        <f t="shared" si="4"/>
        <v>0</v>
      </c>
      <c r="Q172" s="148">
        <f t="shared" si="5"/>
        <v>0</v>
      </c>
      <c r="S172" s="84"/>
      <c r="T172" s="84"/>
    </row>
    <row r="173" spans="1:20" ht="51" x14ac:dyDescent="0.25">
      <c r="A173" s="96">
        <v>166</v>
      </c>
      <c r="B173" s="86" t="s">
        <v>10</v>
      </c>
      <c r="C173" s="85"/>
      <c r="D173" s="109" t="s">
        <v>113</v>
      </c>
      <c r="E173" s="85" t="s">
        <v>257</v>
      </c>
      <c r="F173" s="86" t="s">
        <v>325</v>
      </c>
      <c r="G173" s="140">
        <v>113</v>
      </c>
      <c r="H173" s="89" t="s">
        <v>327</v>
      </c>
      <c r="I173" s="107">
        <v>700</v>
      </c>
      <c r="J173" s="157"/>
      <c r="K173" s="150"/>
      <c r="L173" s="150"/>
      <c r="M173" s="150"/>
      <c r="N173" s="150"/>
      <c r="O173" s="158"/>
      <c r="P173" s="114">
        <f t="shared" si="4"/>
        <v>0</v>
      </c>
      <c r="Q173" s="148">
        <f t="shared" si="5"/>
        <v>0</v>
      </c>
      <c r="S173" s="84"/>
      <c r="T173" s="84"/>
    </row>
    <row r="174" spans="1:20" ht="42.75" x14ac:dyDescent="0.25">
      <c r="A174" s="87">
        <v>167</v>
      </c>
      <c r="B174" s="86" t="s">
        <v>43</v>
      </c>
      <c r="C174" s="85"/>
      <c r="D174" s="139" t="s">
        <v>145</v>
      </c>
      <c r="E174" s="85" t="s">
        <v>144</v>
      </c>
      <c r="F174" s="86" t="s">
        <v>325</v>
      </c>
      <c r="G174" s="140">
        <v>107</v>
      </c>
      <c r="H174" s="89" t="s">
        <v>306</v>
      </c>
      <c r="I174" s="107">
        <v>450</v>
      </c>
      <c r="J174" s="157"/>
      <c r="K174" s="150"/>
      <c r="L174" s="150"/>
      <c r="M174" s="150"/>
      <c r="N174" s="150"/>
      <c r="O174" s="158"/>
      <c r="P174" s="114">
        <f t="shared" si="4"/>
        <v>0</v>
      </c>
      <c r="Q174" s="148">
        <f t="shared" si="5"/>
        <v>0</v>
      </c>
      <c r="S174" s="84"/>
      <c r="T174" s="84"/>
    </row>
    <row r="175" spans="1:20" ht="42.75" x14ac:dyDescent="0.25">
      <c r="A175" s="96">
        <v>168</v>
      </c>
      <c r="B175" s="86" t="s">
        <v>43</v>
      </c>
      <c r="C175" s="85"/>
      <c r="D175" s="109" t="s">
        <v>238</v>
      </c>
      <c r="E175" s="85" t="s">
        <v>144</v>
      </c>
      <c r="F175" s="86" t="s">
        <v>325</v>
      </c>
      <c r="G175" s="85">
        <v>108</v>
      </c>
      <c r="H175" s="89" t="s">
        <v>306</v>
      </c>
      <c r="I175" s="107">
        <v>600</v>
      </c>
      <c r="J175" s="157"/>
      <c r="K175" s="150"/>
      <c r="L175" s="150"/>
      <c r="M175" s="150"/>
      <c r="N175" s="150"/>
      <c r="O175" s="158"/>
      <c r="P175" s="114">
        <f t="shared" si="4"/>
        <v>0</v>
      </c>
      <c r="Q175" s="148">
        <f t="shared" si="5"/>
        <v>0</v>
      </c>
      <c r="S175" s="84"/>
      <c r="T175" s="84"/>
    </row>
    <row r="176" spans="1:20" ht="42.75" x14ac:dyDescent="0.25">
      <c r="A176" s="96">
        <v>169</v>
      </c>
      <c r="B176" s="86" t="s">
        <v>43</v>
      </c>
      <c r="C176" s="85"/>
      <c r="D176" s="109" t="s">
        <v>146</v>
      </c>
      <c r="E176" s="85" t="s">
        <v>144</v>
      </c>
      <c r="F176" s="86" t="s">
        <v>325</v>
      </c>
      <c r="G176" s="140"/>
      <c r="H176" s="89" t="s">
        <v>306</v>
      </c>
      <c r="I176" s="107">
        <v>350</v>
      </c>
      <c r="J176" s="157"/>
      <c r="K176" s="150"/>
      <c r="L176" s="150"/>
      <c r="M176" s="150"/>
      <c r="N176" s="150"/>
      <c r="O176" s="158"/>
      <c r="P176" s="114">
        <f t="shared" si="4"/>
        <v>0</v>
      </c>
      <c r="Q176" s="148">
        <f t="shared" si="5"/>
        <v>0</v>
      </c>
      <c r="S176" s="84"/>
      <c r="T176" s="84"/>
    </row>
    <row r="177" spans="1:20" ht="51" x14ac:dyDescent="0.25">
      <c r="A177" s="87">
        <v>170</v>
      </c>
      <c r="B177" s="86" t="s">
        <v>43</v>
      </c>
      <c r="C177" s="85"/>
      <c r="D177" s="109" t="s">
        <v>145</v>
      </c>
      <c r="E177" s="85" t="s">
        <v>258</v>
      </c>
      <c r="F177" s="86" t="s">
        <v>325</v>
      </c>
      <c r="G177" s="140" t="s">
        <v>371</v>
      </c>
      <c r="H177" s="89" t="s">
        <v>307</v>
      </c>
      <c r="I177" s="107">
        <v>450</v>
      </c>
      <c r="J177" s="157"/>
      <c r="K177" s="150"/>
      <c r="L177" s="150"/>
      <c r="M177" s="150"/>
      <c r="N177" s="150"/>
      <c r="O177" s="158"/>
      <c r="P177" s="114">
        <f t="shared" si="4"/>
        <v>0</v>
      </c>
      <c r="Q177" s="148">
        <f t="shared" si="5"/>
        <v>0</v>
      </c>
      <c r="S177" s="84"/>
      <c r="T177" s="84"/>
    </row>
    <row r="178" spans="1:20" ht="61.5" x14ac:dyDescent="0.25">
      <c r="A178" s="96">
        <v>171</v>
      </c>
      <c r="B178" s="86" t="s">
        <v>43</v>
      </c>
      <c r="C178" s="85"/>
      <c r="D178" s="109" t="s">
        <v>147</v>
      </c>
      <c r="E178" s="85" t="s">
        <v>258</v>
      </c>
      <c r="F178" s="86" t="s">
        <v>325</v>
      </c>
      <c r="G178" s="140">
        <v>114</v>
      </c>
      <c r="H178" s="146" t="s">
        <v>308</v>
      </c>
      <c r="I178" s="107">
        <v>400</v>
      </c>
      <c r="J178" s="157"/>
      <c r="K178" s="150"/>
      <c r="L178" s="150"/>
      <c r="M178" s="150"/>
      <c r="N178" s="150"/>
      <c r="O178" s="158"/>
      <c r="P178" s="114">
        <f t="shared" si="4"/>
        <v>0</v>
      </c>
      <c r="Q178" s="148">
        <f t="shared" si="5"/>
        <v>0</v>
      </c>
      <c r="S178" s="84"/>
      <c r="T178" s="84"/>
    </row>
    <row r="179" spans="1:20" ht="51" x14ac:dyDescent="0.25">
      <c r="A179" s="96">
        <v>172</v>
      </c>
      <c r="B179" s="86" t="s">
        <v>43</v>
      </c>
      <c r="C179" s="85"/>
      <c r="D179" s="109" t="s">
        <v>146</v>
      </c>
      <c r="E179" s="85" t="s">
        <v>258</v>
      </c>
      <c r="F179" s="86" t="s">
        <v>325</v>
      </c>
      <c r="G179" s="140"/>
      <c r="H179" s="89" t="s">
        <v>307</v>
      </c>
      <c r="I179" s="107">
        <v>350</v>
      </c>
      <c r="J179" s="157"/>
      <c r="K179" s="150"/>
      <c r="L179" s="150"/>
      <c r="M179" s="150"/>
      <c r="N179" s="150"/>
      <c r="O179" s="158"/>
      <c r="P179" s="114">
        <f t="shared" si="4"/>
        <v>0</v>
      </c>
      <c r="Q179" s="148">
        <f t="shared" si="5"/>
        <v>0</v>
      </c>
      <c r="S179" s="84"/>
      <c r="T179" s="84"/>
    </row>
    <row r="180" spans="1:20" ht="42.75" x14ac:dyDescent="0.25">
      <c r="A180" s="87">
        <v>173</v>
      </c>
      <c r="B180" s="86" t="s">
        <v>43</v>
      </c>
      <c r="C180" s="85"/>
      <c r="D180" s="109" t="s">
        <v>148</v>
      </c>
      <c r="E180" s="85" t="s">
        <v>259</v>
      </c>
      <c r="F180" s="86" t="s">
        <v>325</v>
      </c>
      <c r="G180" s="140">
        <v>116</v>
      </c>
      <c r="H180" s="89" t="s">
        <v>309</v>
      </c>
      <c r="I180" s="107">
        <v>750</v>
      </c>
      <c r="J180" s="157"/>
      <c r="K180" s="150"/>
      <c r="L180" s="150"/>
      <c r="M180" s="150"/>
      <c r="N180" s="150"/>
      <c r="O180" s="158"/>
      <c r="P180" s="114">
        <f t="shared" si="4"/>
        <v>0</v>
      </c>
      <c r="Q180" s="148">
        <f t="shared" si="5"/>
        <v>0</v>
      </c>
      <c r="S180" s="84"/>
      <c r="T180" s="84"/>
    </row>
    <row r="181" spans="1:20" ht="42.75" x14ac:dyDescent="0.25">
      <c r="A181" s="96">
        <v>174</v>
      </c>
      <c r="B181" s="86" t="s">
        <v>43</v>
      </c>
      <c r="C181" s="85"/>
      <c r="D181" s="109" t="s">
        <v>149</v>
      </c>
      <c r="E181" s="85" t="s">
        <v>259</v>
      </c>
      <c r="F181" s="86" t="s">
        <v>325</v>
      </c>
      <c r="G181" s="140">
        <v>117</v>
      </c>
      <c r="H181" s="89" t="s">
        <v>309</v>
      </c>
      <c r="I181" s="107">
        <v>570</v>
      </c>
      <c r="J181" s="157"/>
      <c r="K181" s="150"/>
      <c r="L181" s="150"/>
      <c r="M181" s="150"/>
      <c r="N181" s="150"/>
      <c r="O181" s="158"/>
      <c r="P181" s="114">
        <f t="shared" si="4"/>
        <v>0</v>
      </c>
      <c r="Q181" s="148">
        <f t="shared" si="5"/>
        <v>0</v>
      </c>
      <c r="S181" s="84"/>
      <c r="T181" s="84"/>
    </row>
    <row r="182" spans="1:20" ht="42.75" x14ac:dyDescent="0.25">
      <c r="A182" s="96">
        <v>175</v>
      </c>
      <c r="B182" s="86" t="s">
        <v>43</v>
      </c>
      <c r="C182" s="85"/>
      <c r="D182" s="109" t="s">
        <v>150</v>
      </c>
      <c r="E182" s="85" t="s">
        <v>259</v>
      </c>
      <c r="F182" s="86" t="s">
        <v>325</v>
      </c>
      <c r="G182" s="85">
        <v>118</v>
      </c>
      <c r="H182" s="89" t="s">
        <v>309</v>
      </c>
      <c r="I182" s="107">
        <v>730</v>
      </c>
      <c r="J182" s="156"/>
      <c r="K182" s="150"/>
      <c r="L182" s="150"/>
      <c r="M182" s="150"/>
      <c r="N182" s="150"/>
      <c r="O182" s="152"/>
      <c r="P182" s="114">
        <f t="shared" si="4"/>
        <v>0</v>
      </c>
      <c r="Q182" s="148">
        <f t="shared" si="5"/>
        <v>0</v>
      </c>
      <c r="S182" s="84"/>
      <c r="T182" s="84"/>
    </row>
    <row r="183" spans="1:20" ht="42.75" x14ac:dyDescent="0.25">
      <c r="A183" s="87">
        <v>176</v>
      </c>
      <c r="B183" s="86" t="s">
        <v>43</v>
      </c>
      <c r="C183" s="85"/>
      <c r="D183" s="109" t="s">
        <v>241</v>
      </c>
      <c r="E183" s="85" t="s">
        <v>259</v>
      </c>
      <c r="F183" s="86" t="s">
        <v>325</v>
      </c>
      <c r="G183" s="140" t="s">
        <v>372</v>
      </c>
      <c r="H183" s="89" t="s">
        <v>309</v>
      </c>
      <c r="I183" s="108">
        <v>680</v>
      </c>
      <c r="J183" s="156"/>
      <c r="K183" s="150"/>
      <c r="L183" s="150"/>
      <c r="M183" s="150"/>
      <c r="N183" s="150"/>
      <c r="O183" s="152"/>
      <c r="P183" s="114">
        <f t="shared" si="4"/>
        <v>0</v>
      </c>
      <c r="Q183" s="148">
        <f t="shared" si="5"/>
        <v>0</v>
      </c>
      <c r="S183" s="84"/>
      <c r="T183" s="84"/>
    </row>
    <row r="184" spans="1:20" ht="42.75" x14ac:dyDescent="0.25">
      <c r="A184" s="96">
        <v>177</v>
      </c>
      <c r="B184" s="86" t="s">
        <v>10</v>
      </c>
      <c r="C184" s="85"/>
      <c r="D184" s="109" t="s">
        <v>151</v>
      </c>
      <c r="E184" s="85" t="s">
        <v>259</v>
      </c>
      <c r="F184" s="86" t="s">
        <v>325</v>
      </c>
      <c r="G184" s="85" t="s">
        <v>373</v>
      </c>
      <c r="H184" s="89" t="s">
        <v>309</v>
      </c>
      <c r="I184" s="108">
        <v>1100</v>
      </c>
      <c r="J184" s="157"/>
      <c r="K184" s="150"/>
      <c r="L184" s="150"/>
      <c r="M184" s="150"/>
      <c r="N184" s="150"/>
      <c r="O184" s="158"/>
      <c r="P184" s="114">
        <f t="shared" si="4"/>
        <v>0</v>
      </c>
      <c r="Q184" s="148">
        <f t="shared" si="5"/>
        <v>0</v>
      </c>
      <c r="S184" s="84"/>
      <c r="T184" s="84"/>
    </row>
    <row r="185" spans="1:20" ht="26.25" x14ac:dyDescent="0.25">
      <c r="A185" s="96">
        <v>178</v>
      </c>
      <c r="B185" s="86" t="s">
        <v>43</v>
      </c>
      <c r="C185" s="85"/>
      <c r="D185" s="109" t="s">
        <v>52</v>
      </c>
      <c r="E185" s="85" t="s">
        <v>212</v>
      </c>
      <c r="F185" s="86" t="s">
        <v>325</v>
      </c>
      <c r="G185" s="140">
        <v>115</v>
      </c>
      <c r="H185" s="89" t="s">
        <v>310</v>
      </c>
      <c r="I185" s="108">
        <v>740</v>
      </c>
      <c r="J185" s="157"/>
      <c r="K185" s="150"/>
      <c r="L185" s="150"/>
      <c r="M185" s="150"/>
      <c r="N185" s="150"/>
      <c r="O185" s="158"/>
      <c r="P185" s="114">
        <f t="shared" si="4"/>
        <v>0</v>
      </c>
      <c r="Q185" s="148">
        <f t="shared" si="5"/>
        <v>0</v>
      </c>
      <c r="S185" s="84"/>
      <c r="T185" s="84"/>
    </row>
    <row r="186" spans="1:20" ht="26.25" x14ac:dyDescent="0.25">
      <c r="A186" s="87">
        <v>179</v>
      </c>
      <c r="B186" s="86" t="s">
        <v>43</v>
      </c>
      <c r="C186" s="85"/>
      <c r="D186" s="109" t="s">
        <v>104</v>
      </c>
      <c r="E186" s="85" t="s">
        <v>212</v>
      </c>
      <c r="F186" s="86" t="s">
        <v>325</v>
      </c>
      <c r="G186" s="85" t="s">
        <v>356</v>
      </c>
      <c r="H186" s="89" t="s">
        <v>310</v>
      </c>
      <c r="I186" s="108">
        <v>740</v>
      </c>
      <c r="J186" s="157"/>
      <c r="K186" s="150"/>
      <c r="L186" s="150"/>
      <c r="M186" s="150"/>
      <c r="N186" s="150"/>
      <c r="O186" s="158"/>
      <c r="P186" s="114">
        <f t="shared" si="4"/>
        <v>0</v>
      </c>
      <c r="Q186" s="148">
        <f t="shared" si="5"/>
        <v>0</v>
      </c>
      <c r="S186" s="84"/>
      <c r="T186" s="84"/>
    </row>
    <row r="187" spans="1:20" ht="26.25" x14ac:dyDescent="0.25">
      <c r="A187" s="96">
        <v>180</v>
      </c>
      <c r="B187" s="86" t="s">
        <v>10</v>
      </c>
      <c r="C187" s="119"/>
      <c r="D187" s="117" t="s">
        <v>152</v>
      </c>
      <c r="E187" s="85" t="s">
        <v>212</v>
      </c>
      <c r="F187" s="86" t="s">
        <v>325</v>
      </c>
      <c r="G187" s="85" t="s">
        <v>374</v>
      </c>
      <c r="H187" s="89" t="s">
        <v>310</v>
      </c>
      <c r="I187" s="107">
        <v>1100</v>
      </c>
      <c r="J187" s="161"/>
      <c r="K187" s="159"/>
      <c r="L187" s="160"/>
      <c r="M187" s="160"/>
      <c r="N187" s="160"/>
      <c r="O187" s="162"/>
      <c r="P187" s="114">
        <f t="shared" si="4"/>
        <v>0</v>
      </c>
      <c r="Q187" s="148">
        <f t="shared" si="5"/>
        <v>0</v>
      </c>
      <c r="R187" s="84"/>
      <c r="S187" s="84"/>
      <c r="T187" s="84"/>
    </row>
    <row r="188" spans="1:20" ht="26.25" x14ac:dyDescent="0.25">
      <c r="A188" s="96">
        <v>181</v>
      </c>
      <c r="B188" s="86" t="s">
        <v>43</v>
      </c>
      <c r="C188" s="119"/>
      <c r="D188" s="117" t="s">
        <v>153</v>
      </c>
      <c r="E188" s="85" t="s">
        <v>212</v>
      </c>
      <c r="F188" s="86" t="s">
        <v>325</v>
      </c>
      <c r="G188" s="85" t="s">
        <v>375</v>
      </c>
      <c r="H188" s="89" t="s">
        <v>310</v>
      </c>
      <c r="I188" s="107">
        <v>680</v>
      </c>
      <c r="J188" s="156"/>
      <c r="K188" s="150"/>
      <c r="L188" s="150"/>
      <c r="M188" s="150"/>
      <c r="N188" s="150"/>
      <c r="O188" s="152"/>
      <c r="P188" s="114">
        <f t="shared" si="4"/>
        <v>0</v>
      </c>
      <c r="Q188" s="148">
        <f t="shared" si="5"/>
        <v>0</v>
      </c>
      <c r="S188" s="84"/>
      <c r="T188" s="84"/>
    </row>
    <row r="189" spans="1:20" ht="26.25" x14ac:dyDescent="0.25">
      <c r="A189" s="87">
        <v>182</v>
      </c>
      <c r="B189" s="86" t="s">
        <v>43</v>
      </c>
      <c r="C189" s="119"/>
      <c r="D189" s="117" t="s">
        <v>154</v>
      </c>
      <c r="E189" s="85" t="s">
        <v>212</v>
      </c>
      <c r="F189" s="86" t="s">
        <v>325</v>
      </c>
      <c r="G189" s="85" t="s">
        <v>376</v>
      </c>
      <c r="H189" s="89" t="s">
        <v>310</v>
      </c>
      <c r="I189" s="107">
        <v>700</v>
      </c>
      <c r="J189" s="156"/>
      <c r="K189" s="150"/>
      <c r="L189" s="150"/>
      <c r="M189" s="150"/>
      <c r="N189" s="150"/>
      <c r="O189" s="152"/>
      <c r="P189" s="114">
        <f t="shared" si="4"/>
        <v>0</v>
      </c>
      <c r="Q189" s="148">
        <f t="shared" si="5"/>
        <v>0</v>
      </c>
      <c r="S189" s="84"/>
      <c r="T189" s="84"/>
    </row>
    <row r="190" spans="1:20" ht="18" x14ac:dyDescent="0.25">
      <c r="A190" s="96">
        <v>183</v>
      </c>
      <c r="B190" s="86" t="s">
        <v>43</v>
      </c>
      <c r="C190" s="119"/>
      <c r="D190" s="117" t="s">
        <v>109</v>
      </c>
      <c r="E190" s="85" t="s">
        <v>213</v>
      </c>
      <c r="F190" s="86" t="s">
        <v>325</v>
      </c>
      <c r="G190" s="85">
        <v>119</v>
      </c>
      <c r="H190" s="89" t="s">
        <v>311</v>
      </c>
      <c r="I190" s="107">
        <v>680</v>
      </c>
      <c r="J190" s="157"/>
      <c r="K190" s="150"/>
      <c r="L190" s="150"/>
      <c r="M190" s="150"/>
      <c r="N190" s="150"/>
      <c r="O190" s="158"/>
      <c r="P190" s="114">
        <f t="shared" si="4"/>
        <v>0</v>
      </c>
      <c r="Q190" s="148">
        <f t="shared" si="5"/>
        <v>0</v>
      </c>
      <c r="S190" s="84"/>
      <c r="T190" s="84"/>
    </row>
    <row r="191" spans="1:20" ht="42.75" x14ac:dyDescent="0.25">
      <c r="A191" s="96">
        <v>184</v>
      </c>
      <c r="B191" s="86" t="s">
        <v>10</v>
      </c>
      <c r="C191" s="119"/>
      <c r="D191" s="117" t="s">
        <v>156</v>
      </c>
      <c r="E191" s="85" t="s">
        <v>260</v>
      </c>
      <c r="F191" s="86" t="s">
        <v>334</v>
      </c>
      <c r="G191" s="85">
        <v>120</v>
      </c>
      <c r="H191" s="89" t="s">
        <v>312</v>
      </c>
      <c r="I191" s="107">
        <v>950</v>
      </c>
      <c r="J191" s="157"/>
      <c r="K191" s="150"/>
      <c r="L191" s="150"/>
      <c r="M191" s="150"/>
      <c r="N191" s="150"/>
      <c r="O191" s="158"/>
      <c r="P191" s="114">
        <f t="shared" si="4"/>
        <v>0</v>
      </c>
      <c r="Q191" s="148">
        <f t="shared" si="5"/>
        <v>0</v>
      </c>
      <c r="S191" s="84"/>
      <c r="T191" s="84"/>
    </row>
    <row r="192" spans="1:20" ht="42.75" x14ac:dyDescent="0.25">
      <c r="A192" s="87">
        <v>185</v>
      </c>
      <c r="B192" s="86" t="s">
        <v>9</v>
      </c>
      <c r="C192" s="119"/>
      <c r="D192" s="117" t="s">
        <v>158</v>
      </c>
      <c r="E192" s="85" t="s">
        <v>260</v>
      </c>
      <c r="F192" s="86" t="s">
        <v>334</v>
      </c>
      <c r="G192" s="85">
        <v>121</v>
      </c>
      <c r="H192" s="89" t="s">
        <v>312</v>
      </c>
      <c r="I192" s="107">
        <v>760</v>
      </c>
      <c r="J192" s="157"/>
      <c r="K192" s="150"/>
      <c r="L192" s="150"/>
      <c r="M192" s="150"/>
      <c r="N192" s="150"/>
      <c r="O192" s="158"/>
      <c r="P192" s="114">
        <f t="shared" si="4"/>
        <v>0</v>
      </c>
      <c r="Q192" s="148">
        <f t="shared" si="5"/>
        <v>0</v>
      </c>
      <c r="S192" s="84"/>
      <c r="T192" s="84"/>
    </row>
    <row r="193" spans="1:20" ht="42.75" x14ac:dyDescent="0.25">
      <c r="A193" s="96">
        <v>186</v>
      </c>
      <c r="B193" s="86" t="s">
        <v>10</v>
      </c>
      <c r="C193" s="119"/>
      <c r="D193" s="117" t="s">
        <v>239</v>
      </c>
      <c r="E193" s="85" t="s">
        <v>260</v>
      </c>
      <c r="F193" s="86" t="s">
        <v>334</v>
      </c>
      <c r="G193" s="85">
        <v>122</v>
      </c>
      <c r="H193" s="89" t="s">
        <v>312</v>
      </c>
      <c r="I193" s="107">
        <v>950</v>
      </c>
      <c r="J193" s="157"/>
      <c r="K193" s="150"/>
      <c r="L193" s="150"/>
      <c r="M193" s="150"/>
      <c r="N193" s="150"/>
      <c r="O193" s="158"/>
      <c r="P193" s="114">
        <f t="shared" si="4"/>
        <v>0</v>
      </c>
      <c r="Q193" s="148">
        <f t="shared" si="5"/>
        <v>0</v>
      </c>
      <c r="S193" s="84"/>
      <c r="T193" s="84"/>
    </row>
    <row r="194" spans="1:20" ht="42.75" x14ac:dyDescent="0.25">
      <c r="A194" s="96">
        <v>187</v>
      </c>
      <c r="B194" s="86" t="s">
        <v>9</v>
      </c>
      <c r="C194" s="119"/>
      <c r="D194" s="117" t="s">
        <v>159</v>
      </c>
      <c r="E194" s="85" t="s">
        <v>260</v>
      </c>
      <c r="F194" s="86" t="s">
        <v>334</v>
      </c>
      <c r="G194" s="85">
        <v>123</v>
      </c>
      <c r="H194" s="89" t="s">
        <v>312</v>
      </c>
      <c r="I194" s="107">
        <v>700</v>
      </c>
      <c r="J194" s="157"/>
      <c r="K194" s="150"/>
      <c r="L194" s="150"/>
      <c r="M194" s="150"/>
      <c r="N194" s="150"/>
      <c r="O194" s="158"/>
      <c r="P194" s="114">
        <f t="shared" si="4"/>
        <v>0</v>
      </c>
      <c r="Q194" s="148">
        <f t="shared" si="5"/>
        <v>0</v>
      </c>
      <c r="S194" s="84"/>
      <c r="T194" s="84"/>
    </row>
    <row r="195" spans="1:20" ht="42.75" x14ac:dyDescent="0.25">
      <c r="A195" s="87">
        <v>188</v>
      </c>
      <c r="B195" s="86" t="s">
        <v>10</v>
      </c>
      <c r="C195" s="119"/>
      <c r="D195" s="117" t="s">
        <v>138</v>
      </c>
      <c r="E195" s="85" t="s">
        <v>260</v>
      </c>
      <c r="F195" s="86" t="s">
        <v>334</v>
      </c>
      <c r="G195" s="85">
        <v>124</v>
      </c>
      <c r="H195" s="89" t="s">
        <v>312</v>
      </c>
      <c r="I195" s="107">
        <v>950</v>
      </c>
      <c r="J195" s="157"/>
      <c r="K195" s="150"/>
      <c r="L195" s="150"/>
      <c r="M195" s="150"/>
      <c r="N195" s="150"/>
      <c r="O195" s="158"/>
      <c r="P195" s="114">
        <f t="shared" si="4"/>
        <v>0</v>
      </c>
      <c r="Q195" s="148">
        <f t="shared" si="5"/>
        <v>0</v>
      </c>
      <c r="S195" s="84"/>
      <c r="T195" s="84"/>
    </row>
    <row r="196" spans="1:20" ht="53.25" x14ac:dyDescent="0.25">
      <c r="A196" s="96">
        <v>189</v>
      </c>
      <c r="B196" s="86" t="s">
        <v>8</v>
      </c>
      <c r="C196" s="119"/>
      <c r="D196" s="117" t="s">
        <v>160</v>
      </c>
      <c r="E196" s="85" t="s">
        <v>377</v>
      </c>
      <c r="F196" s="86" t="s">
        <v>334</v>
      </c>
      <c r="G196" s="86" t="s">
        <v>378</v>
      </c>
      <c r="H196" s="89" t="s">
        <v>313</v>
      </c>
      <c r="I196" s="107">
        <v>1600</v>
      </c>
      <c r="J196" s="156"/>
      <c r="K196" s="150"/>
      <c r="L196" s="150"/>
      <c r="M196" s="150"/>
      <c r="N196" s="150"/>
      <c r="O196" s="152"/>
      <c r="P196" s="114">
        <f t="shared" si="4"/>
        <v>0</v>
      </c>
      <c r="Q196" s="148">
        <f t="shared" si="5"/>
        <v>0</v>
      </c>
      <c r="S196" s="84"/>
      <c r="T196" s="84"/>
    </row>
    <row r="197" spans="1:20" ht="53.25" x14ac:dyDescent="0.25">
      <c r="A197" s="96">
        <v>190</v>
      </c>
      <c r="B197" s="86" t="s">
        <v>9</v>
      </c>
      <c r="C197" s="119"/>
      <c r="D197" s="120" t="s">
        <v>175</v>
      </c>
      <c r="E197" s="85" t="s">
        <v>261</v>
      </c>
      <c r="F197" s="86" t="s">
        <v>334</v>
      </c>
      <c r="G197" s="86" t="s">
        <v>378</v>
      </c>
      <c r="H197" s="89" t="s">
        <v>313</v>
      </c>
      <c r="I197" s="107">
        <v>660</v>
      </c>
      <c r="J197" s="156"/>
      <c r="K197" s="150"/>
      <c r="L197" s="150"/>
      <c r="M197" s="150"/>
      <c r="N197" s="150"/>
      <c r="O197" s="152"/>
      <c r="P197" s="114">
        <f t="shared" si="4"/>
        <v>0</v>
      </c>
      <c r="Q197" s="148">
        <f t="shared" si="5"/>
        <v>0</v>
      </c>
      <c r="S197" s="84"/>
      <c r="T197" s="84"/>
    </row>
    <row r="198" spans="1:20" ht="42.75" x14ac:dyDescent="0.25">
      <c r="A198" s="87">
        <v>191</v>
      </c>
      <c r="B198" s="86" t="s">
        <v>10</v>
      </c>
      <c r="C198" s="119"/>
      <c r="D198" s="117" t="s">
        <v>161</v>
      </c>
      <c r="E198" s="85" t="s">
        <v>261</v>
      </c>
      <c r="F198" s="86" t="s">
        <v>334</v>
      </c>
      <c r="G198" s="85">
        <v>126</v>
      </c>
      <c r="H198" s="89" t="s">
        <v>313</v>
      </c>
      <c r="I198" s="107">
        <v>900</v>
      </c>
      <c r="J198" s="157"/>
      <c r="K198" s="150"/>
      <c r="L198" s="150"/>
      <c r="M198" s="150"/>
      <c r="N198" s="150"/>
      <c r="O198" s="152"/>
      <c r="P198" s="114">
        <f t="shared" si="4"/>
        <v>0</v>
      </c>
      <c r="Q198" s="148">
        <f t="shared" si="5"/>
        <v>0</v>
      </c>
      <c r="S198" s="84"/>
      <c r="T198" s="84"/>
    </row>
    <row r="199" spans="1:20" ht="42.75" x14ac:dyDescent="0.25">
      <c r="A199" s="96">
        <v>192</v>
      </c>
      <c r="B199" s="86" t="s">
        <v>8</v>
      </c>
      <c r="C199" s="119"/>
      <c r="D199" s="117" t="s">
        <v>162</v>
      </c>
      <c r="E199" s="85" t="s">
        <v>261</v>
      </c>
      <c r="F199" s="86" t="s">
        <v>334</v>
      </c>
      <c r="G199" s="85">
        <v>127</v>
      </c>
      <c r="H199" s="89" t="s">
        <v>313</v>
      </c>
      <c r="I199" s="107">
        <v>1100</v>
      </c>
      <c r="J199" s="157"/>
      <c r="K199" s="150"/>
      <c r="L199" s="150"/>
      <c r="M199" s="150"/>
      <c r="N199" s="150"/>
      <c r="O199" s="158"/>
      <c r="P199" s="114">
        <f t="shared" si="4"/>
        <v>0</v>
      </c>
      <c r="Q199" s="148">
        <f t="shared" si="5"/>
        <v>0</v>
      </c>
      <c r="S199" s="84"/>
      <c r="T199" s="84"/>
    </row>
    <row r="200" spans="1:20" ht="42.75" x14ac:dyDescent="0.25">
      <c r="A200" s="96">
        <v>193</v>
      </c>
      <c r="B200" s="86" t="s">
        <v>9</v>
      </c>
      <c r="C200" s="119"/>
      <c r="D200" s="117" t="s">
        <v>163</v>
      </c>
      <c r="E200" s="85" t="s">
        <v>261</v>
      </c>
      <c r="F200" s="86" t="s">
        <v>334</v>
      </c>
      <c r="G200" s="85">
        <v>127</v>
      </c>
      <c r="H200" s="89" t="s">
        <v>313</v>
      </c>
      <c r="I200" s="107">
        <v>760</v>
      </c>
      <c r="J200" s="157"/>
      <c r="K200" s="150"/>
      <c r="L200" s="150"/>
      <c r="M200" s="150"/>
      <c r="N200" s="150"/>
      <c r="O200" s="158"/>
      <c r="P200" s="114">
        <f t="shared" si="4"/>
        <v>0</v>
      </c>
      <c r="Q200" s="148">
        <f t="shared" si="5"/>
        <v>0</v>
      </c>
      <c r="S200" s="84"/>
      <c r="T200" s="84"/>
    </row>
    <row r="201" spans="1:20" ht="42.75" x14ac:dyDescent="0.25">
      <c r="A201" s="87">
        <v>194</v>
      </c>
      <c r="B201" s="86" t="s">
        <v>10</v>
      </c>
      <c r="C201" s="119"/>
      <c r="D201" s="117" t="s">
        <v>155</v>
      </c>
      <c r="E201" s="85" t="s">
        <v>261</v>
      </c>
      <c r="F201" s="86" t="s">
        <v>334</v>
      </c>
      <c r="G201" s="85">
        <v>128</v>
      </c>
      <c r="H201" s="89" t="s">
        <v>313</v>
      </c>
      <c r="I201" s="107">
        <v>950</v>
      </c>
      <c r="J201" s="157"/>
      <c r="K201" s="150"/>
      <c r="L201" s="150"/>
      <c r="M201" s="150"/>
      <c r="N201" s="150"/>
      <c r="O201" s="158"/>
      <c r="P201" s="114">
        <f t="shared" ref="P201:P254" si="6">J201+K201+L201+M201+N201+O201</f>
        <v>0</v>
      </c>
      <c r="Q201" s="148">
        <f t="shared" ref="Q201:Q254" si="7">SUM(P201)*I201</f>
        <v>0</v>
      </c>
      <c r="S201" s="84"/>
      <c r="T201" s="84"/>
    </row>
    <row r="202" spans="1:20" ht="42.75" x14ac:dyDescent="0.25">
      <c r="A202" s="96">
        <v>195</v>
      </c>
      <c r="B202" s="86" t="s">
        <v>10</v>
      </c>
      <c r="C202" s="119"/>
      <c r="D202" s="117" t="s">
        <v>164</v>
      </c>
      <c r="E202" s="85" t="s">
        <v>261</v>
      </c>
      <c r="F202" s="86" t="s">
        <v>334</v>
      </c>
      <c r="G202" s="85">
        <v>129</v>
      </c>
      <c r="H202" s="89" t="s">
        <v>313</v>
      </c>
      <c r="I202" s="107">
        <v>900</v>
      </c>
      <c r="J202" s="156"/>
      <c r="K202" s="150"/>
      <c r="L202" s="150"/>
      <c r="M202" s="150"/>
      <c r="N202" s="150"/>
      <c r="O202" s="152"/>
      <c r="P202" s="114">
        <f t="shared" si="6"/>
        <v>0</v>
      </c>
      <c r="Q202" s="148">
        <f t="shared" si="7"/>
        <v>0</v>
      </c>
      <c r="S202" s="84"/>
      <c r="T202" s="84"/>
    </row>
    <row r="203" spans="1:20" ht="53.25" x14ac:dyDescent="0.25">
      <c r="A203" s="96">
        <v>196</v>
      </c>
      <c r="B203" s="86" t="s">
        <v>10</v>
      </c>
      <c r="C203" s="119"/>
      <c r="D203" s="117" t="s">
        <v>165</v>
      </c>
      <c r="E203" s="85" t="s">
        <v>261</v>
      </c>
      <c r="F203" s="86" t="s">
        <v>334</v>
      </c>
      <c r="G203" s="86" t="s">
        <v>379</v>
      </c>
      <c r="H203" s="89" t="s">
        <v>313</v>
      </c>
      <c r="I203" s="107">
        <v>950</v>
      </c>
      <c r="J203" s="157"/>
      <c r="K203" s="150"/>
      <c r="L203" s="150"/>
      <c r="M203" s="150"/>
      <c r="N203" s="150"/>
      <c r="O203" s="158"/>
      <c r="P203" s="114">
        <f t="shared" si="6"/>
        <v>0</v>
      </c>
      <c r="Q203" s="148">
        <f t="shared" si="7"/>
        <v>0</v>
      </c>
      <c r="S203" s="84"/>
      <c r="T203" s="84"/>
    </row>
    <row r="204" spans="1:20" ht="34.5" x14ac:dyDescent="0.25">
      <c r="A204" s="87">
        <v>197</v>
      </c>
      <c r="B204" s="86" t="s">
        <v>43</v>
      </c>
      <c r="C204" s="119"/>
      <c r="D204" s="117" t="s">
        <v>166</v>
      </c>
      <c r="E204" s="85" t="s">
        <v>262</v>
      </c>
      <c r="F204" s="86" t="s">
        <v>334</v>
      </c>
      <c r="G204" s="85">
        <v>131</v>
      </c>
      <c r="H204" s="89" t="s">
        <v>314</v>
      </c>
      <c r="I204" s="107">
        <v>660</v>
      </c>
      <c r="J204" s="157"/>
      <c r="K204" s="150"/>
      <c r="L204" s="150"/>
      <c r="M204" s="150"/>
      <c r="N204" s="150"/>
      <c r="O204" s="158"/>
      <c r="P204" s="114">
        <f t="shared" si="6"/>
        <v>0</v>
      </c>
      <c r="Q204" s="148">
        <f t="shared" si="7"/>
        <v>0</v>
      </c>
      <c r="S204" s="84"/>
      <c r="T204" s="84"/>
    </row>
    <row r="205" spans="1:20" ht="34.5" x14ac:dyDescent="0.25">
      <c r="A205" s="96">
        <v>198</v>
      </c>
      <c r="B205" s="86" t="s">
        <v>43</v>
      </c>
      <c r="C205" s="119"/>
      <c r="D205" s="117" t="s">
        <v>167</v>
      </c>
      <c r="E205" s="85" t="s">
        <v>262</v>
      </c>
      <c r="F205" s="86" t="s">
        <v>334</v>
      </c>
      <c r="G205" s="85">
        <v>132</v>
      </c>
      <c r="H205" s="89" t="s">
        <v>314</v>
      </c>
      <c r="I205" s="107">
        <v>660</v>
      </c>
      <c r="J205" s="156"/>
      <c r="K205" s="150"/>
      <c r="L205" s="150"/>
      <c r="M205" s="150"/>
      <c r="N205" s="150"/>
      <c r="O205" s="152"/>
      <c r="P205" s="114">
        <f t="shared" si="6"/>
        <v>0</v>
      </c>
      <c r="Q205" s="148">
        <f t="shared" si="7"/>
        <v>0</v>
      </c>
      <c r="S205" s="84"/>
      <c r="T205" s="84"/>
    </row>
    <row r="206" spans="1:20" ht="34.5" x14ac:dyDescent="0.25">
      <c r="A206" s="96">
        <v>199</v>
      </c>
      <c r="B206" s="86" t="s">
        <v>43</v>
      </c>
      <c r="C206" s="119"/>
      <c r="D206" s="117" t="s">
        <v>168</v>
      </c>
      <c r="E206" s="85" t="s">
        <v>262</v>
      </c>
      <c r="F206" s="86" t="s">
        <v>334</v>
      </c>
      <c r="G206" s="85">
        <v>123</v>
      </c>
      <c r="H206" s="89" t="s">
        <v>314</v>
      </c>
      <c r="I206" s="107">
        <v>700</v>
      </c>
      <c r="J206" s="157"/>
      <c r="K206" s="150"/>
      <c r="L206" s="150"/>
      <c r="M206" s="150"/>
      <c r="N206" s="150"/>
      <c r="O206" s="158"/>
      <c r="P206" s="114">
        <f t="shared" si="6"/>
        <v>0</v>
      </c>
      <c r="Q206" s="148">
        <f t="shared" si="7"/>
        <v>0</v>
      </c>
      <c r="S206" s="84"/>
      <c r="T206" s="84"/>
    </row>
    <row r="207" spans="1:20" ht="34.5" x14ac:dyDescent="0.25">
      <c r="A207" s="87">
        <v>200</v>
      </c>
      <c r="B207" s="86" t="s">
        <v>43</v>
      </c>
      <c r="C207" s="119"/>
      <c r="D207" s="117" t="s">
        <v>169</v>
      </c>
      <c r="E207" s="85" t="s">
        <v>262</v>
      </c>
      <c r="F207" s="86" t="s">
        <v>334</v>
      </c>
      <c r="G207" s="85">
        <v>121</v>
      </c>
      <c r="H207" s="89" t="s">
        <v>314</v>
      </c>
      <c r="I207" s="107">
        <v>700</v>
      </c>
      <c r="J207" s="157"/>
      <c r="K207" s="150"/>
      <c r="L207" s="150"/>
      <c r="M207" s="150"/>
      <c r="N207" s="150"/>
      <c r="O207" s="158"/>
      <c r="P207" s="114">
        <f t="shared" si="6"/>
        <v>0</v>
      </c>
      <c r="Q207" s="148">
        <f t="shared" si="7"/>
        <v>0</v>
      </c>
      <c r="S207" s="84"/>
      <c r="T207" s="84"/>
    </row>
    <row r="208" spans="1:20" ht="34.5" x14ac:dyDescent="0.25">
      <c r="A208" s="96">
        <v>201</v>
      </c>
      <c r="B208" s="86" t="s">
        <v>10</v>
      </c>
      <c r="C208" s="119"/>
      <c r="D208" s="117" t="s">
        <v>170</v>
      </c>
      <c r="E208" s="85" t="s">
        <v>214</v>
      </c>
      <c r="F208" s="86" t="s">
        <v>334</v>
      </c>
      <c r="G208" s="85">
        <v>133</v>
      </c>
      <c r="H208" s="89" t="s">
        <v>315</v>
      </c>
      <c r="I208" s="107">
        <v>800</v>
      </c>
      <c r="J208" s="157"/>
      <c r="K208" s="150"/>
      <c r="L208" s="150"/>
      <c r="M208" s="150"/>
      <c r="N208" s="150"/>
      <c r="O208" s="158"/>
      <c r="P208" s="114">
        <f t="shared" si="6"/>
        <v>0</v>
      </c>
      <c r="Q208" s="148">
        <f t="shared" si="7"/>
        <v>0</v>
      </c>
      <c r="S208" s="84"/>
      <c r="T208" s="84"/>
    </row>
    <row r="209" spans="1:20" ht="34.5" x14ac:dyDescent="0.25">
      <c r="A209" s="96">
        <v>202</v>
      </c>
      <c r="B209" s="86" t="s">
        <v>10</v>
      </c>
      <c r="C209" s="119"/>
      <c r="D209" s="117" t="s">
        <v>135</v>
      </c>
      <c r="E209" s="85" t="s">
        <v>214</v>
      </c>
      <c r="F209" s="86" t="s">
        <v>334</v>
      </c>
      <c r="G209" s="85">
        <v>134</v>
      </c>
      <c r="H209" s="89" t="s">
        <v>315</v>
      </c>
      <c r="I209" s="107">
        <v>850</v>
      </c>
      <c r="J209" s="157"/>
      <c r="K209" s="150"/>
      <c r="L209" s="150"/>
      <c r="M209" s="150"/>
      <c r="N209" s="150"/>
      <c r="O209" s="158"/>
      <c r="P209" s="114">
        <f t="shared" si="6"/>
        <v>0</v>
      </c>
      <c r="Q209" s="148">
        <f t="shared" si="7"/>
        <v>0</v>
      </c>
      <c r="S209" s="84"/>
      <c r="T209" s="84"/>
    </row>
    <row r="210" spans="1:20" ht="34.5" x14ac:dyDescent="0.25">
      <c r="A210" s="87">
        <v>203</v>
      </c>
      <c r="B210" s="86" t="s">
        <v>10</v>
      </c>
      <c r="C210" s="119"/>
      <c r="D210" s="117" t="s">
        <v>171</v>
      </c>
      <c r="E210" s="85" t="s">
        <v>214</v>
      </c>
      <c r="F210" s="86" t="s">
        <v>334</v>
      </c>
      <c r="G210" s="85" t="s">
        <v>380</v>
      </c>
      <c r="H210" s="89" t="s">
        <v>315</v>
      </c>
      <c r="I210" s="107">
        <v>800</v>
      </c>
      <c r="J210" s="157"/>
      <c r="K210" s="150"/>
      <c r="L210" s="150"/>
      <c r="M210" s="150"/>
      <c r="N210" s="150"/>
      <c r="O210" s="158"/>
      <c r="P210" s="114">
        <f t="shared" si="6"/>
        <v>0</v>
      </c>
      <c r="Q210" s="148">
        <f t="shared" si="7"/>
        <v>0</v>
      </c>
      <c r="S210" s="84"/>
      <c r="T210" s="84"/>
    </row>
    <row r="211" spans="1:20" ht="34.5" x14ac:dyDescent="0.25">
      <c r="A211" s="96">
        <v>204</v>
      </c>
      <c r="B211" s="86" t="s">
        <v>10</v>
      </c>
      <c r="C211" s="119"/>
      <c r="D211" s="117" t="s">
        <v>172</v>
      </c>
      <c r="E211" s="85" t="s">
        <v>214</v>
      </c>
      <c r="F211" s="86" t="s">
        <v>334</v>
      </c>
      <c r="G211" s="85">
        <v>136</v>
      </c>
      <c r="H211" s="89" t="s">
        <v>315</v>
      </c>
      <c r="I211" s="107">
        <v>850</v>
      </c>
      <c r="J211" s="157"/>
      <c r="K211" s="150"/>
      <c r="L211" s="150"/>
      <c r="M211" s="150"/>
      <c r="N211" s="150"/>
      <c r="O211" s="158"/>
      <c r="P211" s="114">
        <f t="shared" si="6"/>
        <v>0</v>
      </c>
      <c r="Q211" s="148">
        <f t="shared" si="7"/>
        <v>0</v>
      </c>
      <c r="S211" s="84"/>
      <c r="T211" s="84"/>
    </row>
    <row r="212" spans="1:20" ht="42.75" x14ac:dyDescent="0.25">
      <c r="A212" s="96">
        <v>205</v>
      </c>
      <c r="B212" s="86" t="s">
        <v>10</v>
      </c>
      <c r="C212" s="119"/>
      <c r="D212" s="117" t="s">
        <v>135</v>
      </c>
      <c r="E212" s="85" t="s">
        <v>173</v>
      </c>
      <c r="F212" s="86" t="s">
        <v>334</v>
      </c>
      <c r="G212" s="85">
        <v>137</v>
      </c>
      <c r="H212" s="89" t="s">
        <v>316</v>
      </c>
      <c r="I212" s="107">
        <v>850</v>
      </c>
      <c r="J212" s="157"/>
      <c r="K212" s="150"/>
      <c r="L212" s="150"/>
      <c r="M212" s="150"/>
      <c r="N212" s="150"/>
      <c r="O212" s="158"/>
      <c r="P212" s="114">
        <f t="shared" si="6"/>
        <v>0</v>
      </c>
      <c r="Q212" s="148">
        <f t="shared" si="7"/>
        <v>0</v>
      </c>
      <c r="S212" s="84"/>
      <c r="T212" s="84"/>
    </row>
    <row r="213" spans="1:20" ht="42.75" x14ac:dyDescent="0.25">
      <c r="A213" s="87">
        <v>206</v>
      </c>
      <c r="B213" s="86" t="s">
        <v>10</v>
      </c>
      <c r="C213" s="119"/>
      <c r="D213" s="117" t="s">
        <v>171</v>
      </c>
      <c r="E213" s="85" t="s">
        <v>173</v>
      </c>
      <c r="F213" s="86" t="s">
        <v>334</v>
      </c>
      <c r="G213" s="85">
        <v>138</v>
      </c>
      <c r="H213" s="89" t="s">
        <v>316</v>
      </c>
      <c r="I213" s="107">
        <v>800</v>
      </c>
      <c r="J213" s="157"/>
      <c r="K213" s="150"/>
      <c r="L213" s="150"/>
      <c r="M213" s="150"/>
      <c r="N213" s="150"/>
      <c r="O213" s="158"/>
      <c r="P213" s="114">
        <f t="shared" si="6"/>
        <v>0</v>
      </c>
      <c r="Q213" s="148">
        <f t="shared" si="7"/>
        <v>0</v>
      </c>
      <c r="S213" s="84"/>
      <c r="T213" s="84"/>
    </row>
    <row r="214" spans="1:20" ht="42.75" x14ac:dyDescent="0.25">
      <c r="A214" s="96">
        <v>207</v>
      </c>
      <c r="B214" s="86" t="s">
        <v>8</v>
      </c>
      <c r="C214" s="119"/>
      <c r="D214" s="117" t="s">
        <v>174</v>
      </c>
      <c r="E214" s="85" t="s">
        <v>263</v>
      </c>
      <c r="F214" s="86" t="s">
        <v>335</v>
      </c>
      <c r="G214" s="85">
        <v>139</v>
      </c>
      <c r="H214" s="89" t="s">
        <v>317</v>
      </c>
      <c r="I214" s="107">
        <v>1600</v>
      </c>
      <c r="J214" s="156"/>
      <c r="K214" s="150"/>
      <c r="L214" s="150"/>
      <c r="M214" s="150"/>
      <c r="N214" s="150"/>
      <c r="O214" s="152"/>
      <c r="P214" s="114">
        <f t="shared" si="6"/>
        <v>0</v>
      </c>
      <c r="Q214" s="148">
        <f t="shared" si="7"/>
        <v>0</v>
      </c>
      <c r="S214" s="84"/>
      <c r="T214" s="84"/>
    </row>
    <row r="215" spans="1:20" ht="42.75" x14ac:dyDescent="0.25">
      <c r="A215" s="96">
        <v>208</v>
      </c>
      <c r="B215" s="86" t="s">
        <v>9</v>
      </c>
      <c r="C215" s="119"/>
      <c r="D215" s="117" t="s">
        <v>175</v>
      </c>
      <c r="E215" s="85" t="s">
        <v>263</v>
      </c>
      <c r="F215" s="86" t="s">
        <v>335</v>
      </c>
      <c r="G215" s="85">
        <v>140</v>
      </c>
      <c r="H215" s="89" t="s">
        <v>317</v>
      </c>
      <c r="I215" s="107">
        <v>660</v>
      </c>
      <c r="J215" s="156"/>
      <c r="K215" s="150"/>
      <c r="L215" s="150"/>
      <c r="M215" s="150"/>
      <c r="N215" s="150"/>
      <c r="O215" s="152"/>
      <c r="P215" s="114">
        <f t="shared" si="6"/>
        <v>0</v>
      </c>
      <c r="Q215" s="148">
        <f t="shared" si="7"/>
        <v>0</v>
      </c>
      <c r="S215" s="84"/>
      <c r="T215" s="84"/>
    </row>
    <row r="216" spans="1:20" ht="42.75" x14ac:dyDescent="0.25">
      <c r="A216" s="87">
        <v>209</v>
      </c>
      <c r="B216" s="86" t="s">
        <v>10</v>
      </c>
      <c r="C216" s="119"/>
      <c r="D216" s="117" t="s">
        <v>176</v>
      </c>
      <c r="E216" s="85" t="s">
        <v>263</v>
      </c>
      <c r="F216" s="86" t="s">
        <v>335</v>
      </c>
      <c r="G216" s="85" t="s">
        <v>381</v>
      </c>
      <c r="H216" s="89" t="s">
        <v>317</v>
      </c>
      <c r="I216" s="107">
        <v>900</v>
      </c>
      <c r="J216" s="157"/>
      <c r="K216" s="150"/>
      <c r="L216" s="150"/>
      <c r="M216" s="150"/>
      <c r="N216" s="150"/>
      <c r="O216" s="152"/>
      <c r="P216" s="114">
        <f t="shared" si="6"/>
        <v>0</v>
      </c>
      <c r="Q216" s="148">
        <f t="shared" si="7"/>
        <v>0</v>
      </c>
      <c r="S216" s="84"/>
      <c r="T216" s="84"/>
    </row>
    <row r="217" spans="1:20" ht="42.75" x14ac:dyDescent="0.25">
      <c r="A217" s="96">
        <v>210</v>
      </c>
      <c r="B217" s="86" t="s">
        <v>8</v>
      </c>
      <c r="C217" s="119"/>
      <c r="D217" s="117" t="s">
        <v>177</v>
      </c>
      <c r="E217" s="85" t="s">
        <v>263</v>
      </c>
      <c r="F217" s="86" t="s">
        <v>335</v>
      </c>
      <c r="G217" s="85" t="s">
        <v>382</v>
      </c>
      <c r="H217" s="89" t="s">
        <v>317</v>
      </c>
      <c r="I217" s="107">
        <v>1100</v>
      </c>
      <c r="J217" s="157"/>
      <c r="K217" s="150"/>
      <c r="L217" s="150"/>
      <c r="M217" s="150"/>
      <c r="N217" s="150"/>
      <c r="O217" s="158"/>
      <c r="P217" s="114">
        <f t="shared" si="6"/>
        <v>0</v>
      </c>
      <c r="Q217" s="148">
        <f t="shared" si="7"/>
        <v>0</v>
      </c>
      <c r="S217" s="84"/>
      <c r="T217" s="84"/>
    </row>
    <row r="218" spans="1:20" ht="42.75" x14ac:dyDescent="0.25">
      <c r="A218" s="96">
        <v>211</v>
      </c>
      <c r="B218" s="86" t="s">
        <v>9</v>
      </c>
      <c r="C218" s="119"/>
      <c r="D218" s="117" t="s">
        <v>163</v>
      </c>
      <c r="E218" s="85" t="s">
        <v>263</v>
      </c>
      <c r="F218" s="86" t="s">
        <v>335</v>
      </c>
      <c r="G218" s="85" t="s">
        <v>382</v>
      </c>
      <c r="H218" s="89" t="s">
        <v>317</v>
      </c>
      <c r="I218" s="107">
        <v>750</v>
      </c>
      <c r="J218" s="157"/>
      <c r="K218" s="150"/>
      <c r="L218" s="150"/>
      <c r="M218" s="150"/>
      <c r="N218" s="150"/>
      <c r="O218" s="158"/>
      <c r="P218" s="114">
        <f t="shared" si="6"/>
        <v>0</v>
      </c>
      <c r="Q218" s="148">
        <f t="shared" si="7"/>
        <v>0</v>
      </c>
      <c r="S218" s="84"/>
      <c r="T218" s="84"/>
    </row>
    <row r="219" spans="1:20" ht="42.75" x14ac:dyDescent="0.25">
      <c r="A219" s="87">
        <v>212</v>
      </c>
      <c r="B219" s="86" t="s">
        <v>10</v>
      </c>
      <c r="C219" s="119"/>
      <c r="D219" s="117" t="s">
        <v>178</v>
      </c>
      <c r="E219" s="85" t="s">
        <v>263</v>
      </c>
      <c r="F219" s="86" t="s">
        <v>335</v>
      </c>
      <c r="G219" s="85">
        <v>141</v>
      </c>
      <c r="H219" s="89" t="s">
        <v>317</v>
      </c>
      <c r="I219" s="107">
        <v>900</v>
      </c>
      <c r="J219" s="156"/>
      <c r="K219" s="150"/>
      <c r="L219" s="150"/>
      <c r="M219" s="150"/>
      <c r="N219" s="150"/>
      <c r="O219" s="152"/>
      <c r="P219" s="114">
        <f t="shared" si="6"/>
        <v>0</v>
      </c>
      <c r="Q219" s="148">
        <f t="shared" si="7"/>
        <v>0</v>
      </c>
      <c r="S219" s="84"/>
      <c r="T219" s="84"/>
    </row>
    <row r="220" spans="1:20" ht="42.75" x14ac:dyDescent="0.25">
      <c r="A220" s="96">
        <v>213</v>
      </c>
      <c r="B220" s="86" t="s">
        <v>10</v>
      </c>
      <c r="C220" s="119"/>
      <c r="D220" s="117" t="s">
        <v>179</v>
      </c>
      <c r="E220" s="85" t="s">
        <v>263</v>
      </c>
      <c r="F220" s="86" t="s">
        <v>335</v>
      </c>
      <c r="G220" s="85">
        <v>142</v>
      </c>
      <c r="H220" s="89" t="s">
        <v>317</v>
      </c>
      <c r="I220" s="107">
        <v>1000</v>
      </c>
      <c r="J220" s="157"/>
      <c r="K220" s="150"/>
      <c r="L220" s="150"/>
      <c r="M220" s="150"/>
      <c r="N220" s="150"/>
      <c r="O220" s="158"/>
      <c r="P220" s="114">
        <f t="shared" si="6"/>
        <v>0</v>
      </c>
      <c r="Q220" s="148">
        <f t="shared" si="7"/>
        <v>0</v>
      </c>
      <c r="S220" s="84"/>
      <c r="T220" s="84"/>
    </row>
    <row r="221" spans="1:20" ht="51" x14ac:dyDescent="0.25">
      <c r="A221" s="96">
        <v>214</v>
      </c>
      <c r="B221" s="86" t="s">
        <v>8</v>
      </c>
      <c r="C221" s="119"/>
      <c r="D221" s="117" t="s">
        <v>180</v>
      </c>
      <c r="E221" s="85" t="s">
        <v>264</v>
      </c>
      <c r="F221" s="86" t="s">
        <v>335</v>
      </c>
      <c r="G221" s="85">
        <v>163</v>
      </c>
      <c r="H221" s="89" t="s">
        <v>328</v>
      </c>
      <c r="I221" s="107">
        <v>1650</v>
      </c>
      <c r="J221" s="157"/>
      <c r="K221" s="150"/>
      <c r="L221" s="150"/>
      <c r="M221" s="150"/>
      <c r="N221" s="150"/>
      <c r="O221" s="158"/>
      <c r="P221" s="114">
        <f t="shared" si="6"/>
        <v>0</v>
      </c>
      <c r="Q221" s="148">
        <f t="shared" si="7"/>
        <v>0</v>
      </c>
      <c r="S221" s="84"/>
      <c r="T221" s="84"/>
    </row>
    <row r="222" spans="1:20" ht="51" x14ac:dyDescent="0.25">
      <c r="A222" s="87">
        <v>215</v>
      </c>
      <c r="B222" s="86" t="s">
        <v>26</v>
      </c>
      <c r="C222" s="119"/>
      <c r="D222" s="117" t="s">
        <v>182</v>
      </c>
      <c r="E222" s="85" t="s">
        <v>264</v>
      </c>
      <c r="F222" s="86" t="s">
        <v>335</v>
      </c>
      <c r="G222" s="85">
        <v>161</v>
      </c>
      <c r="H222" s="89" t="s">
        <v>328</v>
      </c>
      <c r="I222" s="107">
        <v>800</v>
      </c>
      <c r="J222" s="157"/>
      <c r="K222" s="150"/>
      <c r="L222" s="150"/>
      <c r="M222" s="150"/>
      <c r="N222" s="150"/>
      <c r="O222" s="158"/>
      <c r="P222" s="114">
        <f t="shared" si="6"/>
        <v>0</v>
      </c>
      <c r="Q222" s="148">
        <f t="shared" si="7"/>
        <v>0</v>
      </c>
      <c r="S222" s="84"/>
      <c r="T222" s="84"/>
    </row>
    <row r="223" spans="1:20" ht="51" x14ac:dyDescent="0.25">
      <c r="A223" s="96">
        <v>216</v>
      </c>
      <c r="B223" s="86" t="s">
        <v>26</v>
      </c>
      <c r="C223" s="119"/>
      <c r="D223" s="117" t="s">
        <v>330</v>
      </c>
      <c r="E223" s="85" t="s">
        <v>264</v>
      </c>
      <c r="F223" s="86" t="s">
        <v>335</v>
      </c>
      <c r="G223" s="86">
        <v>162</v>
      </c>
      <c r="H223" s="89" t="s">
        <v>328</v>
      </c>
      <c r="I223" s="107">
        <v>850</v>
      </c>
      <c r="J223" s="157"/>
      <c r="K223" s="150"/>
      <c r="L223" s="150"/>
      <c r="M223" s="150"/>
      <c r="N223" s="150"/>
      <c r="O223" s="158"/>
      <c r="P223" s="114">
        <f t="shared" si="6"/>
        <v>0</v>
      </c>
      <c r="Q223" s="148">
        <f t="shared" si="7"/>
        <v>0</v>
      </c>
      <c r="S223" s="84"/>
      <c r="T223" s="84"/>
    </row>
    <row r="224" spans="1:20" ht="51" x14ac:dyDescent="0.25">
      <c r="A224" s="96">
        <v>217</v>
      </c>
      <c r="B224" s="86" t="s">
        <v>9</v>
      </c>
      <c r="C224" s="119"/>
      <c r="D224" s="117" t="s">
        <v>181</v>
      </c>
      <c r="E224" s="85" t="s">
        <v>264</v>
      </c>
      <c r="F224" s="86" t="s">
        <v>335</v>
      </c>
      <c r="G224" s="85" t="s">
        <v>383</v>
      </c>
      <c r="H224" s="89" t="s">
        <v>328</v>
      </c>
      <c r="I224" s="107">
        <v>760</v>
      </c>
      <c r="J224" s="156"/>
      <c r="K224" s="150"/>
      <c r="L224" s="150"/>
      <c r="M224" s="150"/>
      <c r="N224" s="150"/>
      <c r="O224" s="152"/>
      <c r="P224" s="114">
        <f t="shared" si="6"/>
        <v>0</v>
      </c>
      <c r="Q224" s="148">
        <f t="shared" si="7"/>
        <v>0</v>
      </c>
      <c r="S224" s="84"/>
      <c r="T224" s="84"/>
    </row>
    <row r="225" spans="1:20" ht="51" x14ac:dyDescent="0.25">
      <c r="A225" s="87">
        <v>218</v>
      </c>
      <c r="B225" s="86" t="s">
        <v>9</v>
      </c>
      <c r="C225" s="119"/>
      <c r="D225" s="117" t="s">
        <v>183</v>
      </c>
      <c r="E225" s="85" t="s">
        <v>264</v>
      </c>
      <c r="F225" s="86" t="s">
        <v>335</v>
      </c>
      <c r="G225" s="85">
        <v>162</v>
      </c>
      <c r="H225" s="89" t="s">
        <v>328</v>
      </c>
      <c r="I225" s="107">
        <v>760</v>
      </c>
      <c r="J225" s="157"/>
      <c r="K225" s="150"/>
      <c r="L225" s="150"/>
      <c r="M225" s="150"/>
      <c r="N225" s="150"/>
      <c r="O225" s="158"/>
      <c r="P225" s="114">
        <f t="shared" si="6"/>
        <v>0</v>
      </c>
      <c r="Q225" s="148">
        <f t="shared" si="7"/>
        <v>0</v>
      </c>
      <c r="S225" s="84"/>
      <c r="T225" s="84"/>
    </row>
    <row r="226" spans="1:20" ht="51" x14ac:dyDescent="0.25">
      <c r="A226" s="96">
        <v>219</v>
      </c>
      <c r="B226" s="86" t="s">
        <v>10</v>
      </c>
      <c r="C226" s="119"/>
      <c r="D226" s="117" t="s">
        <v>184</v>
      </c>
      <c r="E226" s="85" t="s">
        <v>264</v>
      </c>
      <c r="F226" s="86" t="s">
        <v>335</v>
      </c>
      <c r="G226" s="85" t="s">
        <v>384</v>
      </c>
      <c r="H226" s="89" t="s">
        <v>328</v>
      </c>
      <c r="I226" s="107">
        <v>1000</v>
      </c>
      <c r="J226" s="156"/>
      <c r="K226" s="150"/>
      <c r="L226" s="150"/>
      <c r="M226" s="150"/>
      <c r="N226" s="150"/>
      <c r="O226" s="152"/>
      <c r="P226" s="114">
        <f t="shared" si="6"/>
        <v>0</v>
      </c>
      <c r="Q226" s="148">
        <f t="shared" si="7"/>
        <v>0</v>
      </c>
      <c r="S226" s="84"/>
      <c r="T226" s="84"/>
    </row>
    <row r="227" spans="1:20" ht="51" x14ac:dyDescent="0.25">
      <c r="A227" s="96">
        <v>220</v>
      </c>
      <c r="B227" s="86" t="s">
        <v>10</v>
      </c>
      <c r="C227" s="119"/>
      <c r="D227" s="117" t="s">
        <v>185</v>
      </c>
      <c r="E227" s="85" t="s">
        <v>264</v>
      </c>
      <c r="F227" s="86" t="s">
        <v>335</v>
      </c>
      <c r="G227" s="85">
        <v>143</v>
      </c>
      <c r="H227" s="89" t="s">
        <v>328</v>
      </c>
      <c r="I227" s="107">
        <v>950</v>
      </c>
      <c r="J227" s="157"/>
      <c r="K227" s="150"/>
      <c r="L227" s="150"/>
      <c r="M227" s="150"/>
      <c r="N227" s="150"/>
      <c r="O227" s="158"/>
      <c r="P227" s="114">
        <f t="shared" si="6"/>
        <v>0</v>
      </c>
      <c r="Q227" s="148">
        <f t="shared" si="7"/>
        <v>0</v>
      </c>
      <c r="S227" s="84"/>
      <c r="T227" s="84"/>
    </row>
    <row r="228" spans="1:20" ht="51" x14ac:dyDescent="0.25">
      <c r="A228" s="87">
        <v>221</v>
      </c>
      <c r="B228" s="86" t="s">
        <v>10</v>
      </c>
      <c r="C228" s="119"/>
      <c r="D228" s="117" t="s">
        <v>186</v>
      </c>
      <c r="E228" s="85" t="s">
        <v>264</v>
      </c>
      <c r="F228" s="86" t="s">
        <v>335</v>
      </c>
      <c r="G228" s="85">
        <v>144</v>
      </c>
      <c r="H228" s="89" t="s">
        <v>328</v>
      </c>
      <c r="I228" s="107">
        <v>950</v>
      </c>
      <c r="J228" s="156"/>
      <c r="K228" s="150"/>
      <c r="L228" s="150"/>
      <c r="M228" s="150"/>
      <c r="N228" s="150"/>
      <c r="O228" s="158"/>
      <c r="P228" s="114">
        <f t="shared" si="6"/>
        <v>0</v>
      </c>
      <c r="Q228" s="148">
        <f t="shared" si="7"/>
        <v>0</v>
      </c>
      <c r="S228" s="84"/>
      <c r="T228" s="84"/>
    </row>
    <row r="229" spans="1:20" ht="51" x14ac:dyDescent="0.25">
      <c r="A229" s="96">
        <v>222</v>
      </c>
      <c r="B229" s="86" t="s">
        <v>10</v>
      </c>
      <c r="C229" s="119"/>
      <c r="D229" s="117" t="s">
        <v>187</v>
      </c>
      <c r="E229" s="85" t="s">
        <v>264</v>
      </c>
      <c r="F229" s="86" t="s">
        <v>335</v>
      </c>
      <c r="G229" s="85">
        <v>145</v>
      </c>
      <c r="H229" s="89" t="s">
        <v>328</v>
      </c>
      <c r="I229" s="107">
        <v>950</v>
      </c>
      <c r="J229" s="156"/>
      <c r="K229" s="150"/>
      <c r="L229" s="150"/>
      <c r="M229" s="150"/>
      <c r="N229" s="150"/>
      <c r="O229" s="152"/>
      <c r="P229" s="114">
        <f t="shared" si="6"/>
        <v>0</v>
      </c>
      <c r="Q229" s="148">
        <f t="shared" si="7"/>
        <v>0</v>
      </c>
      <c r="S229" s="84"/>
      <c r="T229" s="84"/>
    </row>
    <row r="230" spans="1:20" ht="51" x14ac:dyDescent="0.25">
      <c r="A230" s="96">
        <v>223</v>
      </c>
      <c r="B230" s="86" t="s">
        <v>8</v>
      </c>
      <c r="C230" s="119"/>
      <c r="D230" s="117" t="s">
        <v>240</v>
      </c>
      <c r="E230" s="85" t="s">
        <v>264</v>
      </c>
      <c r="F230" s="86" t="s">
        <v>335</v>
      </c>
      <c r="G230" s="85">
        <v>146</v>
      </c>
      <c r="H230" s="89" t="s">
        <v>328</v>
      </c>
      <c r="I230" s="107">
        <v>880</v>
      </c>
      <c r="J230" s="157"/>
      <c r="K230" s="150"/>
      <c r="L230" s="150"/>
      <c r="M230" s="150"/>
      <c r="N230" s="150"/>
      <c r="O230" s="158"/>
      <c r="P230" s="114">
        <f t="shared" si="6"/>
        <v>0</v>
      </c>
      <c r="Q230" s="148">
        <f t="shared" si="7"/>
        <v>0</v>
      </c>
      <c r="S230" s="84"/>
      <c r="T230" s="84"/>
    </row>
    <row r="231" spans="1:20" ht="51" x14ac:dyDescent="0.25">
      <c r="A231" s="87">
        <v>224</v>
      </c>
      <c r="B231" s="86" t="s">
        <v>8</v>
      </c>
      <c r="C231" s="119"/>
      <c r="D231" s="117" t="s">
        <v>180</v>
      </c>
      <c r="E231" s="85" t="s">
        <v>265</v>
      </c>
      <c r="F231" s="86" t="s">
        <v>335</v>
      </c>
      <c r="G231" s="85" t="s">
        <v>385</v>
      </c>
      <c r="H231" s="89" t="s">
        <v>329</v>
      </c>
      <c r="I231" s="107">
        <v>1650</v>
      </c>
      <c r="J231" s="157"/>
      <c r="K231" s="150"/>
      <c r="L231" s="150"/>
      <c r="M231" s="150"/>
      <c r="N231" s="150"/>
      <c r="O231" s="158"/>
      <c r="P231" s="114">
        <f t="shared" si="6"/>
        <v>0</v>
      </c>
      <c r="Q231" s="148">
        <f t="shared" si="7"/>
        <v>0</v>
      </c>
      <c r="S231" s="84"/>
      <c r="T231" s="84"/>
    </row>
    <row r="232" spans="1:20" ht="51" x14ac:dyDescent="0.25">
      <c r="A232" s="96">
        <v>225</v>
      </c>
      <c r="B232" s="86" t="s">
        <v>26</v>
      </c>
      <c r="C232" s="119"/>
      <c r="D232" s="117" t="s">
        <v>182</v>
      </c>
      <c r="E232" s="85" t="s">
        <v>265</v>
      </c>
      <c r="F232" s="86" t="s">
        <v>335</v>
      </c>
      <c r="G232" s="85" t="s">
        <v>386</v>
      </c>
      <c r="H232" s="89" t="s">
        <v>329</v>
      </c>
      <c r="I232" s="107">
        <v>800</v>
      </c>
      <c r="J232" s="157"/>
      <c r="K232" s="150"/>
      <c r="L232" s="150"/>
      <c r="M232" s="150"/>
      <c r="N232" s="150"/>
      <c r="O232" s="158"/>
      <c r="P232" s="114">
        <f t="shared" si="6"/>
        <v>0</v>
      </c>
      <c r="Q232" s="148">
        <f t="shared" si="7"/>
        <v>0</v>
      </c>
      <c r="S232" s="84"/>
      <c r="T232" s="84"/>
    </row>
    <row r="233" spans="1:20" ht="51" x14ac:dyDescent="0.25">
      <c r="A233" s="96">
        <v>226</v>
      </c>
      <c r="B233" s="86" t="s">
        <v>26</v>
      </c>
      <c r="C233" s="119"/>
      <c r="D233" s="117" t="s">
        <v>330</v>
      </c>
      <c r="E233" s="85" t="s">
        <v>265</v>
      </c>
      <c r="F233" s="86" t="s">
        <v>335</v>
      </c>
      <c r="G233" s="86" t="s">
        <v>387</v>
      </c>
      <c r="H233" s="89" t="s">
        <v>329</v>
      </c>
      <c r="I233" s="107">
        <v>850</v>
      </c>
      <c r="J233" s="157"/>
      <c r="K233" s="150"/>
      <c r="L233" s="150"/>
      <c r="M233" s="150"/>
      <c r="N233" s="150"/>
      <c r="O233" s="158"/>
      <c r="P233" s="114">
        <f t="shared" si="6"/>
        <v>0</v>
      </c>
      <c r="Q233" s="148">
        <f t="shared" si="7"/>
        <v>0</v>
      </c>
      <c r="S233" s="84"/>
      <c r="T233" s="84"/>
    </row>
    <row r="234" spans="1:20" ht="51" x14ac:dyDescent="0.25">
      <c r="A234" s="87">
        <v>227</v>
      </c>
      <c r="B234" s="86" t="s">
        <v>9</v>
      </c>
      <c r="C234" s="119"/>
      <c r="D234" s="117" t="s">
        <v>181</v>
      </c>
      <c r="E234" s="85" t="s">
        <v>265</v>
      </c>
      <c r="F234" s="86" t="s">
        <v>335</v>
      </c>
      <c r="G234" s="85">
        <v>148</v>
      </c>
      <c r="H234" s="89" t="s">
        <v>329</v>
      </c>
      <c r="I234" s="107">
        <v>760</v>
      </c>
      <c r="J234" s="156"/>
      <c r="K234" s="150"/>
      <c r="L234" s="150"/>
      <c r="M234" s="150"/>
      <c r="N234" s="150"/>
      <c r="O234" s="152"/>
      <c r="P234" s="114">
        <f t="shared" si="6"/>
        <v>0</v>
      </c>
      <c r="Q234" s="148">
        <f t="shared" si="7"/>
        <v>0</v>
      </c>
      <c r="S234" s="84"/>
      <c r="T234" s="84"/>
    </row>
    <row r="235" spans="1:20" ht="51" x14ac:dyDescent="0.25">
      <c r="A235" s="96">
        <v>228</v>
      </c>
      <c r="B235" s="86" t="s">
        <v>9</v>
      </c>
      <c r="C235" s="119"/>
      <c r="D235" s="117" t="s">
        <v>183</v>
      </c>
      <c r="E235" s="85" t="s">
        <v>265</v>
      </c>
      <c r="F235" s="86" t="s">
        <v>335</v>
      </c>
      <c r="G235" s="85">
        <v>160</v>
      </c>
      <c r="H235" s="89" t="s">
        <v>329</v>
      </c>
      <c r="I235" s="107">
        <v>760</v>
      </c>
      <c r="J235" s="157"/>
      <c r="K235" s="150"/>
      <c r="L235" s="150"/>
      <c r="M235" s="150"/>
      <c r="N235" s="150"/>
      <c r="O235" s="158"/>
      <c r="P235" s="114">
        <f t="shared" si="6"/>
        <v>0</v>
      </c>
      <c r="Q235" s="148">
        <f t="shared" si="7"/>
        <v>0</v>
      </c>
      <c r="S235" s="84"/>
      <c r="T235" s="84"/>
    </row>
    <row r="236" spans="1:20" ht="51" x14ac:dyDescent="0.25">
      <c r="A236" s="96">
        <v>229</v>
      </c>
      <c r="B236" s="86" t="s">
        <v>10</v>
      </c>
      <c r="C236" s="119"/>
      <c r="D236" s="117" t="s">
        <v>184</v>
      </c>
      <c r="E236" s="85" t="s">
        <v>265</v>
      </c>
      <c r="F236" s="86" t="s">
        <v>335</v>
      </c>
      <c r="G236" s="85">
        <v>147</v>
      </c>
      <c r="H236" s="89" t="s">
        <v>329</v>
      </c>
      <c r="I236" s="107">
        <v>1000</v>
      </c>
      <c r="J236" s="156"/>
      <c r="K236" s="150"/>
      <c r="L236" s="150"/>
      <c r="M236" s="150"/>
      <c r="N236" s="150"/>
      <c r="O236" s="152"/>
      <c r="P236" s="114">
        <f t="shared" si="6"/>
        <v>0</v>
      </c>
      <c r="Q236" s="148">
        <f t="shared" si="7"/>
        <v>0</v>
      </c>
      <c r="S236" s="84"/>
      <c r="T236" s="84"/>
    </row>
    <row r="237" spans="1:20" ht="51" x14ac:dyDescent="0.25">
      <c r="A237" s="87">
        <v>230</v>
      </c>
      <c r="B237" s="86" t="s">
        <v>10</v>
      </c>
      <c r="C237" s="119"/>
      <c r="D237" s="117" t="s">
        <v>185</v>
      </c>
      <c r="E237" s="85" t="s">
        <v>265</v>
      </c>
      <c r="F237" s="86" t="s">
        <v>335</v>
      </c>
      <c r="G237" s="85" t="s">
        <v>388</v>
      </c>
      <c r="H237" s="89" t="s">
        <v>329</v>
      </c>
      <c r="I237" s="107">
        <v>950</v>
      </c>
      <c r="J237" s="157"/>
      <c r="K237" s="150"/>
      <c r="L237" s="150"/>
      <c r="M237" s="150"/>
      <c r="N237" s="150"/>
      <c r="O237" s="158"/>
      <c r="P237" s="114">
        <f t="shared" si="6"/>
        <v>0</v>
      </c>
      <c r="Q237" s="148">
        <f t="shared" si="7"/>
        <v>0</v>
      </c>
      <c r="S237" s="84"/>
      <c r="T237" s="84"/>
    </row>
    <row r="238" spans="1:20" ht="51" x14ac:dyDescent="0.25">
      <c r="A238" s="96">
        <v>231</v>
      </c>
      <c r="B238" s="86" t="s">
        <v>10</v>
      </c>
      <c r="C238" s="119"/>
      <c r="D238" s="117" t="s">
        <v>186</v>
      </c>
      <c r="E238" s="85" t="s">
        <v>265</v>
      </c>
      <c r="F238" s="86" t="s">
        <v>335</v>
      </c>
      <c r="G238" s="85">
        <v>149</v>
      </c>
      <c r="H238" s="89" t="s">
        <v>329</v>
      </c>
      <c r="I238" s="107">
        <v>950</v>
      </c>
      <c r="J238" s="156"/>
      <c r="K238" s="150"/>
      <c r="L238" s="150"/>
      <c r="M238" s="150"/>
      <c r="N238" s="150"/>
      <c r="O238" s="158"/>
      <c r="P238" s="114">
        <f t="shared" si="6"/>
        <v>0</v>
      </c>
      <c r="Q238" s="148">
        <f t="shared" si="7"/>
        <v>0</v>
      </c>
      <c r="S238" s="84"/>
      <c r="T238" s="84"/>
    </row>
    <row r="239" spans="1:20" ht="51" x14ac:dyDescent="0.25">
      <c r="A239" s="96">
        <v>232</v>
      </c>
      <c r="B239" s="86" t="s">
        <v>10</v>
      </c>
      <c r="C239" s="119"/>
      <c r="D239" s="117" t="s">
        <v>187</v>
      </c>
      <c r="E239" s="85" t="s">
        <v>265</v>
      </c>
      <c r="F239" s="86" t="s">
        <v>335</v>
      </c>
      <c r="G239" s="85" t="s">
        <v>342</v>
      </c>
      <c r="H239" s="89" t="s">
        <v>329</v>
      </c>
      <c r="I239" s="107">
        <v>950</v>
      </c>
      <c r="J239" s="156"/>
      <c r="K239" s="150"/>
      <c r="L239" s="150"/>
      <c r="M239" s="150"/>
      <c r="N239" s="150"/>
      <c r="O239" s="152"/>
      <c r="P239" s="114">
        <f t="shared" si="6"/>
        <v>0</v>
      </c>
      <c r="Q239" s="148">
        <f t="shared" si="7"/>
        <v>0</v>
      </c>
      <c r="S239" s="84"/>
      <c r="T239" s="84"/>
    </row>
    <row r="240" spans="1:20" ht="51" x14ac:dyDescent="0.25">
      <c r="A240" s="87">
        <v>233</v>
      </c>
      <c r="B240" s="86" t="s">
        <v>8</v>
      </c>
      <c r="C240" s="119"/>
      <c r="D240" s="117" t="s">
        <v>240</v>
      </c>
      <c r="E240" s="85" t="s">
        <v>265</v>
      </c>
      <c r="F240" s="86" t="s">
        <v>335</v>
      </c>
      <c r="G240" s="85" t="s">
        <v>389</v>
      </c>
      <c r="H240" s="89" t="s">
        <v>329</v>
      </c>
      <c r="I240" s="107">
        <v>880</v>
      </c>
      <c r="J240" s="157"/>
      <c r="K240" s="150"/>
      <c r="L240" s="150"/>
      <c r="M240" s="150"/>
      <c r="N240" s="150"/>
      <c r="O240" s="158"/>
      <c r="P240" s="114">
        <f t="shared" si="6"/>
        <v>0</v>
      </c>
      <c r="Q240" s="148">
        <f t="shared" si="7"/>
        <v>0</v>
      </c>
      <c r="S240" s="84"/>
      <c r="T240" s="84"/>
    </row>
    <row r="241" spans="1:20" ht="42.75" x14ac:dyDescent="0.25">
      <c r="A241" s="96">
        <v>234</v>
      </c>
      <c r="B241" s="86" t="s">
        <v>8</v>
      </c>
      <c r="C241" s="119"/>
      <c r="D241" s="117" t="s">
        <v>162</v>
      </c>
      <c r="E241" s="85" t="s">
        <v>266</v>
      </c>
      <c r="F241" s="86" t="s">
        <v>335</v>
      </c>
      <c r="G241" s="85">
        <v>150</v>
      </c>
      <c r="H241" s="89" t="s">
        <v>318</v>
      </c>
      <c r="I241" s="107">
        <v>1100</v>
      </c>
      <c r="J241" s="157"/>
      <c r="K241" s="150"/>
      <c r="L241" s="150"/>
      <c r="M241" s="150"/>
      <c r="N241" s="150"/>
      <c r="O241" s="158"/>
      <c r="P241" s="114">
        <f t="shared" si="6"/>
        <v>0</v>
      </c>
      <c r="Q241" s="148">
        <f t="shared" si="7"/>
        <v>0</v>
      </c>
      <c r="S241" s="84"/>
      <c r="T241" s="84"/>
    </row>
    <row r="242" spans="1:20" ht="42.75" x14ac:dyDescent="0.25">
      <c r="A242" s="96">
        <v>235</v>
      </c>
      <c r="B242" s="86" t="s">
        <v>9</v>
      </c>
      <c r="C242" s="119"/>
      <c r="D242" s="117" t="s">
        <v>175</v>
      </c>
      <c r="E242" s="85" t="s">
        <v>266</v>
      </c>
      <c r="F242" s="86" t="s">
        <v>335</v>
      </c>
      <c r="G242" s="85">
        <v>150</v>
      </c>
      <c r="H242" s="89" t="s">
        <v>318</v>
      </c>
      <c r="I242" s="107">
        <v>680</v>
      </c>
      <c r="J242" s="156"/>
      <c r="K242" s="150"/>
      <c r="L242" s="150"/>
      <c r="M242" s="150"/>
      <c r="N242" s="150"/>
      <c r="O242" s="152"/>
      <c r="P242" s="114">
        <f t="shared" si="6"/>
        <v>0</v>
      </c>
      <c r="Q242" s="148">
        <f t="shared" si="7"/>
        <v>0</v>
      </c>
      <c r="S242" s="84"/>
      <c r="T242" s="84"/>
    </row>
    <row r="243" spans="1:20" ht="42.75" x14ac:dyDescent="0.25">
      <c r="A243" s="87">
        <v>236</v>
      </c>
      <c r="B243" s="86" t="s">
        <v>10</v>
      </c>
      <c r="C243" s="119"/>
      <c r="D243" s="117" t="s">
        <v>157</v>
      </c>
      <c r="E243" s="85" t="s">
        <v>266</v>
      </c>
      <c r="F243" s="86" t="s">
        <v>335</v>
      </c>
      <c r="G243" s="85">
        <v>151</v>
      </c>
      <c r="H243" s="89" t="s">
        <v>318</v>
      </c>
      <c r="I243" s="107">
        <v>950</v>
      </c>
      <c r="J243" s="157"/>
      <c r="K243" s="150"/>
      <c r="L243" s="150"/>
      <c r="M243" s="150"/>
      <c r="N243" s="150"/>
      <c r="O243" s="158"/>
      <c r="P243" s="114">
        <f t="shared" si="6"/>
        <v>0</v>
      </c>
      <c r="Q243" s="148">
        <f t="shared" si="7"/>
        <v>0</v>
      </c>
      <c r="S243" s="84"/>
      <c r="T243" s="84"/>
    </row>
    <row r="244" spans="1:20" ht="42.75" x14ac:dyDescent="0.25">
      <c r="A244" s="96">
        <v>237</v>
      </c>
      <c r="B244" s="86" t="s">
        <v>10</v>
      </c>
      <c r="C244" s="119"/>
      <c r="D244" s="117" t="s">
        <v>188</v>
      </c>
      <c r="E244" s="85" t="s">
        <v>266</v>
      </c>
      <c r="F244" s="86" t="s">
        <v>335</v>
      </c>
      <c r="G244" s="85">
        <v>152</v>
      </c>
      <c r="H244" s="89" t="s">
        <v>318</v>
      </c>
      <c r="I244" s="107">
        <v>950</v>
      </c>
      <c r="J244" s="157"/>
      <c r="K244" s="150"/>
      <c r="L244" s="150"/>
      <c r="M244" s="150"/>
      <c r="N244" s="150"/>
      <c r="O244" s="158"/>
      <c r="P244" s="114">
        <f t="shared" si="6"/>
        <v>0</v>
      </c>
      <c r="Q244" s="148">
        <f t="shared" si="7"/>
        <v>0</v>
      </c>
      <c r="S244" s="84"/>
      <c r="T244" s="84"/>
    </row>
    <row r="245" spans="1:20" ht="42.75" x14ac:dyDescent="0.25">
      <c r="A245" s="96">
        <v>238</v>
      </c>
      <c r="B245" s="86" t="s">
        <v>10</v>
      </c>
      <c r="C245" s="119"/>
      <c r="D245" s="117" t="s">
        <v>189</v>
      </c>
      <c r="E245" s="85" t="s">
        <v>266</v>
      </c>
      <c r="F245" s="86" t="s">
        <v>335</v>
      </c>
      <c r="G245" s="85" t="s">
        <v>390</v>
      </c>
      <c r="H245" s="89" t="s">
        <v>318</v>
      </c>
      <c r="I245" s="107">
        <v>1000</v>
      </c>
      <c r="J245" s="157"/>
      <c r="K245" s="150"/>
      <c r="L245" s="150"/>
      <c r="M245" s="150"/>
      <c r="N245" s="150"/>
      <c r="O245" s="158"/>
      <c r="P245" s="114">
        <f t="shared" si="6"/>
        <v>0</v>
      </c>
      <c r="Q245" s="148">
        <f t="shared" si="7"/>
        <v>0</v>
      </c>
      <c r="S245" s="84"/>
      <c r="T245" s="84"/>
    </row>
    <row r="246" spans="1:20" ht="42.75" x14ac:dyDescent="0.25">
      <c r="A246" s="87">
        <v>239</v>
      </c>
      <c r="B246" s="86" t="s">
        <v>10</v>
      </c>
      <c r="C246" s="119"/>
      <c r="D246" s="117" t="s">
        <v>155</v>
      </c>
      <c r="E246" s="85" t="s">
        <v>266</v>
      </c>
      <c r="F246" s="86" t="s">
        <v>335</v>
      </c>
      <c r="G246" s="85">
        <v>153</v>
      </c>
      <c r="H246" s="89" t="s">
        <v>318</v>
      </c>
      <c r="I246" s="107">
        <v>950</v>
      </c>
      <c r="J246" s="157"/>
      <c r="K246" s="150"/>
      <c r="L246" s="150"/>
      <c r="M246" s="150"/>
      <c r="N246" s="150"/>
      <c r="O246" s="158"/>
      <c r="P246" s="114">
        <f t="shared" si="6"/>
        <v>0</v>
      </c>
      <c r="Q246" s="148">
        <f t="shared" si="7"/>
        <v>0</v>
      </c>
      <c r="S246" s="84"/>
      <c r="T246" s="84"/>
    </row>
    <row r="247" spans="1:20" ht="42.75" x14ac:dyDescent="0.25">
      <c r="A247" s="96">
        <v>240</v>
      </c>
      <c r="B247" s="86" t="s">
        <v>10</v>
      </c>
      <c r="C247" s="119"/>
      <c r="D247" s="117" t="s">
        <v>190</v>
      </c>
      <c r="E247" s="85" t="s">
        <v>266</v>
      </c>
      <c r="F247" s="86" t="s">
        <v>335</v>
      </c>
      <c r="G247" s="85">
        <v>154</v>
      </c>
      <c r="H247" s="89" t="s">
        <v>318</v>
      </c>
      <c r="I247" s="107">
        <v>950</v>
      </c>
      <c r="J247" s="157"/>
      <c r="K247" s="150"/>
      <c r="L247" s="150"/>
      <c r="M247" s="150"/>
      <c r="N247" s="150"/>
      <c r="O247" s="158"/>
      <c r="P247" s="114">
        <f t="shared" si="6"/>
        <v>0</v>
      </c>
      <c r="Q247" s="148">
        <f t="shared" si="7"/>
        <v>0</v>
      </c>
      <c r="S247" s="84"/>
      <c r="T247" s="84"/>
    </row>
    <row r="248" spans="1:20" ht="23.25" x14ac:dyDescent="0.25">
      <c r="A248" s="96">
        <v>241</v>
      </c>
      <c r="B248" s="86" t="s">
        <v>43</v>
      </c>
      <c r="C248" s="119"/>
      <c r="D248" s="117" t="s">
        <v>192</v>
      </c>
      <c r="E248" s="85" t="s">
        <v>191</v>
      </c>
      <c r="F248" s="86" t="s">
        <v>335</v>
      </c>
      <c r="G248" s="85">
        <v>159</v>
      </c>
      <c r="H248" s="89" t="s">
        <v>319</v>
      </c>
      <c r="I248" s="107">
        <v>660</v>
      </c>
      <c r="J248" s="157"/>
      <c r="K248" s="150"/>
      <c r="L248" s="150"/>
      <c r="M248" s="150"/>
      <c r="N248" s="150"/>
      <c r="O248" s="158"/>
      <c r="P248" s="114">
        <f t="shared" si="6"/>
        <v>0</v>
      </c>
      <c r="Q248" s="148">
        <f t="shared" si="7"/>
        <v>0</v>
      </c>
      <c r="S248" s="84"/>
      <c r="T248" s="84"/>
    </row>
    <row r="249" spans="1:20" ht="23.25" x14ac:dyDescent="0.25">
      <c r="A249" s="87">
        <v>242</v>
      </c>
      <c r="B249" s="86" t="s">
        <v>43</v>
      </c>
      <c r="C249" s="119"/>
      <c r="D249" s="117" t="s">
        <v>193</v>
      </c>
      <c r="E249" s="85" t="s">
        <v>191</v>
      </c>
      <c r="F249" s="86" t="s">
        <v>335</v>
      </c>
      <c r="G249" s="85">
        <v>140</v>
      </c>
      <c r="H249" s="89" t="s">
        <v>319</v>
      </c>
      <c r="I249" s="107">
        <v>680</v>
      </c>
      <c r="J249" s="157"/>
      <c r="K249" s="150"/>
      <c r="L249" s="150"/>
      <c r="M249" s="150"/>
      <c r="N249" s="150"/>
      <c r="O249" s="158"/>
      <c r="P249" s="114">
        <f t="shared" si="6"/>
        <v>0</v>
      </c>
      <c r="Q249" s="148">
        <f t="shared" si="7"/>
        <v>0</v>
      </c>
      <c r="S249" s="84"/>
      <c r="T249" s="84"/>
    </row>
    <row r="250" spans="1:20" ht="42.75" x14ac:dyDescent="0.25">
      <c r="A250" s="96">
        <v>243</v>
      </c>
      <c r="B250" s="86" t="s">
        <v>43</v>
      </c>
      <c r="C250" s="119"/>
      <c r="D250" s="117" t="s">
        <v>195</v>
      </c>
      <c r="E250" s="85" t="s">
        <v>194</v>
      </c>
      <c r="F250" s="86" t="s">
        <v>335</v>
      </c>
      <c r="G250" s="85" t="s">
        <v>391</v>
      </c>
      <c r="H250" s="89" t="s">
        <v>320</v>
      </c>
      <c r="I250" s="107">
        <v>880</v>
      </c>
      <c r="J250" s="157"/>
      <c r="K250" s="150"/>
      <c r="L250" s="150"/>
      <c r="M250" s="150"/>
      <c r="N250" s="150"/>
      <c r="O250" s="158"/>
      <c r="P250" s="114">
        <f t="shared" si="6"/>
        <v>0</v>
      </c>
      <c r="Q250" s="148">
        <f t="shared" si="7"/>
        <v>0</v>
      </c>
      <c r="S250" s="84"/>
      <c r="T250" s="84"/>
    </row>
    <row r="251" spans="1:20" ht="26.25" x14ac:dyDescent="0.25">
      <c r="A251" s="96">
        <v>244</v>
      </c>
      <c r="B251" s="86" t="s">
        <v>43</v>
      </c>
      <c r="C251" s="119"/>
      <c r="D251" s="117" t="s">
        <v>196</v>
      </c>
      <c r="E251" s="85" t="s">
        <v>267</v>
      </c>
      <c r="F251" s="86" t="s">
        <v>335</v>
      </c>
      <c r="G251" s="85">
        <v>155</v>
      </c>
      <c r="H251" s="89" t="s">
        <v>321</v>
      </c>
      <c r="I251" s="107">
        <v>680</v>
      </c>
      <c r="J251" s="156"/>
      <c r="K251" s="150"/>
      <c r="L251" s="150"/>
      <c r="M251" s="150"/>
      <c r="N251" s="150"/>
      <c r="O251" s="152"/>
      <c r="P251" s="114">
        <f t="shared" si="6"/>
        <v>0</v>
      </c>
      <c r="Q251" s="148">
        <f t="shared" si="7"/>
        <v>0</v>
      </c>
      <c r="S251" s="84"/>
      <c r="T251" s="84"/>
    </row>
    <row r="252" spans="1:20" ht="26.25" x14ac:dyDescent="0.25">
      <c r="A252" s="87">
        <v>245</v>
      </c>
      <c r="B252" s="86" t="s">
        <v>43</v>
      </c>
      <c r="C252" s="119"/>
      <c r="D252" s="117" t="s">
        <v>197</v>
      </c>
      <c r="E252" s="85" t="s">
        <v>267</v>
      </c>
      <c r="F252" s="86" t="s">
        <v>335</v>
      </c>
      <c r="G252" s="85">
        <v>148</v>
      </c>
      <c r="H252" s="89" t="s">
        <v>321</v>
      </c>
      <c r="I252" s="107">
        <v>710</v>
      </c>
      <c r="J252" s="156"/>
      <c r="K252" s="150"/>
      <c r="L252" s="150"/>
      <c r="M252" s="150"/>
      <c r="N252" s="150"/>
      <c r="O252" s="152"/>
      <c r="P252" s="114">
        <f t="shared" si="6"/>
        <v>0</v>
      </c>
      <c r="Q252" s="148">
        <f t="shared" si="7"/>
        <v>0</v>
      </c>
      <c r="S252" s="84"/>
      <c r="T252" s="84"/>
    </row>
    <row r="253" spans="1:20" ht="26.25" x14ac:dyDescent="0.25">
      <c r="A253" s="96">
        <v>246</v>
      </c>
      <c r="B253" s="86" t="s">
        <v>43</v>
      </c>
      <c r="C253" s="119"/>
      <c r="D253" s="117" t="s">
        <v>196</v>
      </c>
      <c r="E253" s="85" t="s">
        <v>268</v>
      </c>
      <c r="F253" s="86" t="s">
        <v>335</v>
      </c>
      <c r="G253" s="85">
        <v>156</v>
      </c>
      <c r="H253" s="89" t="s">
        <v>322</v>
      </c>
      <c r="I253" s="107">
        <v>680</v>
      </c>
      <c r="J253" s="156"/>
      <c r="K253" s="150"/>
      <c r="L253" s="150"/>
      <c r="M253" s="150"/>
      <c r="N253" s="150"/>
      <c r="O253" s="152"/>
      <c r="P253" s="114">
        <f t="shared" si="6"/>
        <v>0</v>
      </c>
      <c r="Q253" s="148">
        <f t="shared" si="7"/>
        <v>0</v>
      </c>
      <c r="S253" s="84"/>
      <c r="T253" s="84"/>
    </row>
    <row r="254" spans="1:20" ht="26.25" x14ac:dyDescent="0.25">
      <c r="A254" s="96">
        <v>247</v>
      </c>
      <c r="B254" s="86" t="s">
        <v>43</v>
      </c>
      <c r="C254" s="119"/>
      <c r="D254" s="117" t="s">
        <v>197</v>
      </c>
      <c r="E254" s="85" t="s">
        <v>268</v>
      </c>
      <c r="F254" s="86" t="s">
        <v>335</v>
      </c>
      <c r="G254" s="85">
        <v>157</v>
      </c>
      <c r="H254" s="89" t="s">
        <v>322</v>
      </c>
      <c r="I254" s="107">
        <v>710</v>
      </c>
      <c r="J254" s="156"/>
      <c r="K254" s="150"/>
      <c r="L254" s="150"/>
      <c r="M254" s="150"/>
      <c r="N254" s="150"/>
      <c r="O254" s="152"/>
      <c r="P254" s="114">
        <f t="shared" si="6"/>
        <v>0</v>
      </c>
      <c r="Q254" s="148">
        <f t="shared" si="7"/>
        <v>0</v>
      </c>
      <c r="S254" s="84"/>
      <c r="T254" s="84"/>
    </row>
    <row r="255" spans="1:20" x14ac:dyDescent="0.25">
      <c r="A255" s="110"/>
      <c r="B255" s="83"/>
      <c r="C255" s="112"/>
      <c r="D255" s="121"/>
      <c r="E255" s="110"/>
      <c r="F255" s="83"/>
      <c r="G255" s="110"/>
      <c r="H255" s="149" t="s">
        <v>394</v>
      </c>
      <c r="I255" s="110"/>
      <c r="J255" s="110"/>
      <c r="K255" s="110"/>
      <c r="L255" s="110"/>
      <c r="M255" s="110"/>
      <c r="N255" s="110"/>
      <c r="O255" s="110"/>
      <c r="P255" s="110">
        <f>SUM(P8:P254)</f>
        <v>7</v>
      </c>
      <c r="Q255" s="81">
        <f>SUM(Q8:Q254)</f>
        <v>5860</v>
      </c>
      <c r="R255" s="147"/>
      <c r="S255" s="84"/>
      <c r="T255" s="84"/>
    </row>
    <row r="256" spans="1:20" x14ac:dyDescent="0.25">
      <c r="A256" s="110"/>
      <c r="B256" s="83"/>
      <c r="C256" s="112"/>
      <c r="D256" s="121"/>
      <c r="E256" s="110"/>
      <c r="F256" s="83"/>
      <c r="G256" s="110"/>
      <c r="H256" s="88"/>
      <c r="I256" s="110"/>
      <c r="J256" s="110"/>
      <c r="K256" s="110"/>
      <c r="L256" s="110"/>
      <c r="M256" s="110"/>
      <c r="N256" s="110"/>
      <c r="O256" s="110"/>
      <c r="P256" s="110"/>
      <c r="Q256" s="130"/>
      <c r="R256" s="147"/>
      <c r="S256" s="84"/>
      <c r="T256" s="84"/>
    </row>
    <row r="257" spans="1:20" x14ac:dyDescent="0.25">
      <c r="A257" s="110"/>
      <c r="B257" s="83"/>
      <c r="C257" s="112"/>
      <c r="D257" s="121"/>
      <c r="E257" s="110"/>
      <c r="F257" s="83"/>
      <c r="G257" s="110"/>
      <c r="H257" s="88"/>
      <c r="I257" s="110"/>
      <c r="J257" s="110"/>
      <c r="K257" s="110"/>
      <c r="L257" s="110"/>
      <c r="M257" s="110"/>
      <c r="N257" s="110"/>
      <c r="O257" s="110"/>
      <c r="P257" s="110"/>
      <c r="Q257" s="130"/>
      <c r="R257" s="147"/>
      <c r="S257" s="84"/>
      <c r="T257" s="84"/>
    </row>
    <row r="258" spans="1:20" x14ac:dyDescent="0.25">
      <c r="A258" s="110"/>
      <c r="B258" s="83"/>
      <c r="C258" s="112"/>
      <c r="D258" s="121"/>
      <c r="E258" s="110"/>
      <c r="F258" s="83"/>
      <c r="G258" s="110"/>
      <c r="H258" s="88"/>
      <c r="I258" s="110"/>
      <c r="J258" s="110"/>
      <c r="K258" s="110"/>
      <c r="L258" s="110"/>
      <c r="M258" s="110"/>
      <c r="N258" s="110"/>
      <c r="O258" s="110"/>
      <c r="P258" s="110"/>
      <c r="Q258" s="130"/>
      <c r="R258" s="147"/>
      <c r="S258" s="84"/>
      <c r="T258" s="84"/>
    </row>
    <row r="259" spans="1:20" x14ac:dyDescent="0.25">
      <c r="C259" s="112"/>
      <c r="D259" s="121"/>
      <c r="E259" s="110"/>
      <c r="F259" s="83"/>
      <c r="G259" s="133"/>
      <c r="H259" s="144"/>
      <c r="I259" s="133"/>
      <c r="J259" s="131"/>
      <c r="K259" s="131"/>
      <c r="L259" s="131"/>
      <c r="M259" s="131"/>
      <c r="N259" s="131"/>
      <c r="O259" s="131"/>
      <c r="P259" s="133"/>
      <c r="Q259" s="130"/>
      <c r="R259" s="147"/>
      <c r="S259" s="84"/>
      <c r="T259" s="84"/>
    </row>
    <row r="260" spans="1:20" x14ac:dyDescent="0.25">
      <c r="C260" s="112"/>
      <c r="D260" s="121"/>
      <c r="E260" s="110"/>
      <c r="F260" s="83"/>
      <c r="G260" s="133"/>
      <c r="H260" s="144"/>
      <c r="I260" s="133"/>
      <c r="J260" s="131"/>
      <c r="K260" s="131"/>
      <c r="L260" s="131"/>
      <c r="M260" s="131"/>
      <c r="N260" s="131"/>
      <c r="O260" s="131"/>
      <c r="P260" s="133"/>
      <c r="Q260" s="130"/>
      <c r="R260" s="147"/>
      <c r="S260" s="84"/>
      <c r="T260" s="84"/>
    </row>
    <row r="261" spans="1:20" x14ac:dyDescent="0.25">
      <c r="C261" s="112"/>
      <c r="D261" s="121"/>
      <c r="E261" s="110"/>
      <c r="F261" s="83"/>
      <c r="G261" s="133"/>
      <c r="H261" s="144"/>
      <c r="I261" s="133"/>
      <c r="J261" s="131"/>
      <c r="K261" s="131"/>
      <c r="L261" s="131"/>
      <c r="M261" s="131"/>
      <c r="N261" s="131"/>
      <c r="O261" s="131"/>
      <c r="P261" s="133"/>
      <c r="Q261" s="130"/>
      <c r="R261" s="147"/>
      <c r="S261" s="84"/>
      <c r="T261" s="84"/>
    </row>
    <row r="262" spans="1:20" x14ac:dyDescent="0.25">
      <c r="C262" s="112"/>
      <c r="D262" s="121"/>
      <c r="E262" s="110"/>
      <c r="F262" s="83"/>
      <c r="G262" s="133"/>
      <c r="H262" s="144"/>
      <c r="I262" s="133"/>
      <c r="J262" s="131"/>
      <c r="K262" s="131"/>
      <c r="L262" s="131"/>
      <c r="M262" s="131"/>
      <c r="N262" s="131"/>
      <c r="O262" s="131"/>
      <c r="P262" s="133"/>
      <c r="Q262" s="130"/>
      <c r="R262" s="147"/>
      <c r="S262" s="84"/>
      <c r="T262" s="84"/>
    </row>
    <row r="263" spans="1:20" x14ac:dyDescent="0.25">
      <c r="C263" s="112"/>
      <c r="D263" s="121"/>
      <c r="E263" s="110"/>
      <c r="F263" s="83"/>
      <c r="J263" s="17"/>
      <c r="O263" s="17"/>
      <c r="Q263" s="130"/>
      <c r="R263" s="147"/>
      <c r="S263" s="84"/>
      <c r="T263" s="84"/>
    </row>
    <row r="264" spans="1:20" x14ac:dyDescent="0.25">
      <c r="C264" s="112"/>
      <c r="D264" s="121"/>
      <c r="E264" s="110"/>
      <c r="F264" s="83"/>
      <c r="J264" s="17"/>
      <c r="O264" s="17"/>
      <c r="Q264" s="130"/>
      <c r="R264" s="147"/>
      <c r="S264" s="84"/>
      <c r="T264" s="84"/>
    </row>
    <row r="265" spans="1:20" x14ac:dyDescent="0.25">
      <c r="C265" s="112"/>
      <c r="D265" s="121"/>
      <c r="E265" s="110"/>
      <c r="F265" s="83"/>
      <c r="J265" s="17"/>
      <c r="O265" s="17"/>
      <c r="Q265" s="130"/>
      <c r="R265" s="147"/>
      <c r="S265" s="84"/>
      <c r="T265" s="84"/>
    </row>
    <row r="266" spans="1:20" x14ac:dyDescent="0.25">
      <c r="C266" s="112"/>
      <c r="D266" s="121"/>
      <c r="E266" s="110"/>
      <c r="F266" s="83"/>
      <c r="J266" s="17"/>
      <c r="O266" s="17"/>
      <c r="Q266" s="130"/>
      <c r="R266" s="147"/>
      <c r="S266" s="84"/>
      <c r="T266" s="84"/>
    </row>
    <row r="267" spans="1:20" x14ac:dyDescent="0.25">
      <c r="C267" s="112"/>
      <c r="D267" s="121"/>
      <c r="E267" s="110"/>
      <c r="F267" s="83"/>
      <c r="J267" s="17"/>
      <c r="O267" s="17"/>
      <c r="Q267" s="130"/>
      <c r="R267" s="147"/>
      <c r="S267" s="84"/>
      <c r="T267" s="84"/>
    </row>
    <row r="268" spans="1:20" x14ac:dyDescent="0.25">
      <c r="C268" s="112"/>
      <c r="D268" s="121"/>
      <c r="E268" s="133"/>
      <c r="F268" s="83"/>
      <c r="J268" s="17"/>
      <c r="O268" s="17"/>
      <c r="Q268" s="130"/>
      <c r="R268" s="147"/>
      <c r="S268" s="84"/>
      <c r="T268" s="84"/>
    </row>
    <row r="269" spans="1:20" x14ac:dyDescent="0.25">
      <c r="C269" s="112"/>
      <c r="D269" s="121"/>
      <c r="E269" s="133"/>
      <c r="F269" s="83"/>
      <c r="J269" s="17"/>
      <c r="O269" s="17"/>
      <c r="Q269" s="130"/>
      <c r="R269" s="147"/>
      <c r="S269" s="84"/>
      <c r="T269" s="84"/>
    </row>
    <row r="270" spans="1:20" x14ac:dyDescent="0.25">
      <c r="C270" s="112"/>
      <c r="D270" s="121"/>
      <c r="E270" s="133"/>
      <c r="F270" s="83"/>
      <c r="J270" s="17"/>
      <c r="O270" s="17"/>
      <c r="Q270" s="130"/>
      <c r="R270" s="147"/>
      <c r="S270" s="84"/>
      <c r="T270" s="84"/>
    </row>
    <row r="271" spans="1:20" x14ac:dyDescent="0.25">
      <c r="C271" s="112"/>
      <c r="D271" s="121"/>
      <c r="E271" s="133"/>
      <c r="F271" s="83"/>
      <c r="J271" s="17"/>
      <c r="O271" s="17"/>
      <c r="Q271" s="130"/>
      <c r="R271" s="147"/>
      <c r="S271" s="84"/>
      <c r="T271" s="84"/>
    </row>
    <row r="272" spans="1:20" x14ac:dyDescent="0.25">
      <c r="C272" s="112"/>
      <c r="D272" s="121"/>
      <c r="F272" s="83"/>
      <c r="J272" s="17"/>
      <c r="O272" s="17"/>
      <c r="Q272" s="130"/>
      <c r="R272" s="147"/>
      <c r="S272" s="84"/>
      <c r="T272" s="84"/>
    </row>
    <row r="273" spans="3:20" x14ac:dyDescent="0.25">
      <c r="C273" s="112"/>
      <c r="D273" s="121"/>
      <c r="F273" s="83"/>
      <c r="J273" s="17"/>
      <c r="O273" s="17"/>
      <c r="Q273" s="130"/>
      <c r="R273" s="147"/>
      <c r="S273" s="84"/>
      <c r="T273" s="84"/>
    </row>
    <row r="274" spans="3:20" x14ac:dyDescent="0.25">
      <c r="F274" s="83"/>
      <c r="J274" s="17"/>
      <c r="O274" s="17"/>
      <c r="Q274" s="130"/>
      <c r="R274" s="147"/>
      <c r="S274" s="84"/>
      <c r="T274" s="84"/>
    </row>
    <row r="275" spans="3:20" x14ac:dyDescent="0.25">
      <c r="F275" s="83"/>
      <c r="J275" s="17"/>
      <c r="O275" s="17"/>
      <c r="Q275" s="130"/>
      <c r="R275" s="147"/>
      <c r="S275" s="84"/>
      <c r="T275" s="84"/>
    </row>
    <row r="276" spans="3:20" x14ac:dyDescent="0.25">
      <c r="F276" s="83"/>
      <c r="J276" s="17"/>
      <c r="O276" s="17"/>
      <c r="Q276" s="130"/>
      <c r="R276" s="147"/>
      <c r="S276" s="84"/>
      <c r="T276" s="84"/>
    </row>
    <row r="277" spans="3:20" x14ac:dyDescent="0.25">
      <c r="F277" s="83"/>
      <c r="J277" s="17"/>
      <c r="O277" s="17"/>
      <c r="Q277" s="130"/>
      <c r="R277" s="147"/>
      <c r="S277" s="84"/>
      <c r="T277" s="84"/>
    </row>
    <row r="278" spans="3:20" x14ac:dyDescent="0.25">
      <c r="F278" s="83"/>
      <c r="J278" s="17"/>
      <c r="O278" s="17"/>
      <c r="Q278" s="130"/>
      <c r="R278" s="147"/>
    </row>
    <row r="279" spans="3:20" x14ac:dyDescent="0.25">
      <c r="F279" s="83"/>
      <c r="J279" s="17"/>
      <c r="O279" s="17"/>
      <c r="Q279" s="130"/>
      <c r="R279" s="147"/>
    </row>
    <row r="280" spans="3:20" x14ac:dyDescent="0.25">
      <c r="F280" s="83"/>
      <c r="J280" s="17"/>
      <c r="O280" s="17"/>
      <c r="Q280" s="130"/>
      <c r="R280" s="147"/>
    </row>
    <row r="281" spans="3:20" x14ac:dyDescent="0.25">
      <c r="F281" s="83"/>
      <c r="J281" s="17"/>
      <c r="O281" s="17"/>
      <c r="Q281" s="130"/>
      <c r="R281" s="147"/>
    </row>
    <row r="282" spans="3:20" x14ac:dyDescent="0.25">
      <c r="F282" s="83"/>
      <c r="J282" s="17"/>
      <c r="O282" s="17"/>
      <c r="Q282" s="130"/>
      <c r="R282" s="147"/>
    </row>
    <row r="283" spans="3:20" x14ac:dyDescent="0.25">
      <c r="F283" s="83"/>
      <c r="J283" s="17"/>
      <c r="O283" s="17"/>
      <c r="Q283" s="130"/>
      <c r="R283" s="147"/>
    </row>
    <row r="284" spans="3:20" x14ac:dyDescent="0.25">
      <c r="F284" s="83"/>
      <c r="J284" s="17"/>
      <c r="O284" s="17"/>
      <c r="Q284" s="130"/>
      <c r="R284" s="147"/>
    </row>
    <row r="285" spans="3:20" x14ac:dyDescent="0.25">
      <c r="F285" s="83"/>
      <c r="J285" s="17"/>
      <c r="O285" s="17"/>
      <c r="Q285" s="130"/>
      <c r="R285" s="147"/>
    </row>
    <row r="286" spans="3:20" x14ac:dyDescent="0.25">
      <c r="F286" s="83"/>
      <c r="J286" s="17"/>
      <c r="O286" s="17"/>
      <c r="Q286" s="130"/>
      <c r="R286" s="147"/>
    </row>
    <row r="287" spans="3:20" x14ac:dyDescent="0.25">
      <c r="F287" s="83"/>
      <c r="J287" s="17"/>
      <c r="O287" s="17"/>
      <c r="Q287" s="130"/>
      <c r="R287" s="147"/>
    </row>
    <row r="288" spans="3:20" x14ac:dyDescent="0.25">
      <c r="F288" s="83"/>
      <c r="J288" s="17"/>
      <c r="O288" s="17"/>
      <c r="Q288" s="130"/>
      <c r="R288" s="147"/>
    </row>
    <row r="289" spans="6:18" x14ac:dyDescent="0.25">
      <c r="F289" s="83"/>
      <c r="J289" s="17"/>
      <c r="O289" s="17"/>
      <c r="Q289" s="130"/>
      <c r="R289" s="147"/>
    </row>
    <row r="290" spans="6:18" x14ac:dyDescent="0.25">
      <c r="F290" s="83"/>
      <c r="J290" s="17"/>
      <c r="O290" s="17"/>
      <c r="Q290" s="130"/>
      <c r="R290" s="147"/>
    </row>
    <row r="291" spans="6:18" x14ac:dyDescent="0.25">
      <c r="F291" s="83"/>
      <c r="J291" s="17"/>
      <c r="O291" s="17"/>
      <c r="Q291" s="130"/>
      <c r="R291" s="147"/>
    </row>
    <row r="292" spans="6:18" x14ac:dyDescent="0.25">
      <c r="F292" s="83"/>
      <c r="J292" s="17"/>
      <c r="O292" s="17"/>
      <c r="Q292" s="130"/>
      <c r="R292" s="147"/>
    </row>
    <row r="293" spans="6:18" x14ac:dyDescent="0.25">
      <c r="F293" s="83"/>
      <c r="J293" s="17"/>
      <c r="O293" s="17"/>
      <c r="Q293" s="130"/>
      <c r="R293" s="147"/>
    </row>
    <row r="294" spans="6:18" x14ac:dyDescent="0.25">
      <c r="F294" s="83"/>
      <c r="J294" s="17"/>
      <c r="O294" s="17"/>
      <c r="Q294" s="130"/>
      <c r="R294" s="147"/>
    </row>
    <row r="295" spans="6:18" x14ac:dyDescent="0.25">
      <c r="F295" s="83"/>
      <c r="J295" s="17"/>
      <c r="O295" s="17"/>
      <c r="Q295" s="130"/>
      <c r="R295" s="147"/>
    </row>
    <row r="296" spans="6:18" x14ac:dyDescent="0.25">
      <c r="F296" s="83"/>
      <c r="J296" s="17"/>
      <c r="O296" s="17"/>
      <c r="Q296" s="130"/>
      <c r="R296" s="147"/>
    </row>
    <row r="297" spans="6:18" x14ac:dyDescent="0.25">
      <c r="F297" s="83"/>
      <c r="J297" s="17"/>
      <c r="O297" s="17"/>
      <c r="Q297" s="130"/>
      <c r="R297" s="147"/>
    </row>
    <row r="298" spans="6:18" x14ac:dyDescent="0.25">
      <c r="F298" s="83"/>
      <c r="J298" s="17"/>
      <c r="O298" s="17"/>
      <c r="Q298" s="130"/>
      <c r="R298" s="147"/>
    </row>
    <row r="299" spans="6:18" x14ac:dyDescent="0.25">
      <c r="F299" s="83"/>
      <c r="J299" s="17"/>
      <c r="O299" s="17"/>
      <c r="Q299" s="130"/>
      <c r="R299" s="147"/>
    </row>
    <row r="300" spans="6:18" x14ac:dyDescent="0.25">
      <c r="F300" s="83"/>
      <c r="J300" s="17"/>
      <c r="O300" s="17"/>
      <c r="Q300" s="130"/>
      <c r="R300" s="147"/>
    </row>
    <row r="301" spans="6:18" x14ac:dyDescent="0.25">
      <c r="F301" s="83"/>
      <c r="J301" s="17"/>
      <c r="O301" s="17"/>
      <c r="Q301" s="130"/>
      <c r="R301" s="147"/>
    </row>
    <row r="302" spans="6:18" x14ac:dyDescent="0.25">
      <c r="F302" s="83"/>
      <c r="J302" s="17"/>
      <c r="O302" s="17"/>
      <c r="Q302" s="130"/>
      <c r="R302" s="147"/>
    </row>
    <row r="303" spans="6:18" x14ac:dyDescent="0.25">
      <c r="F303" s="83"/>
      <c r="J303" s="17"/>
      <c r="O303" s="17"/>
      <c r="Q303" s="130"/>
      <c r="R303" s="147"/>
    </row>
    <row r="304" spans="6:18" x14ac:dyDescent="0.25">
      <c r="F304" s="83"/>
      <c r="J304" s="17"/>
      <c r="O304" s="17"/>
      <c r="Q304" s="130"/>
      <c r="R304" s="147"/>
    </row>
    <row r="305" spans="6:18" x14ac:dyDescent="0.25">
      <c r="F305" s="83"/>
      <c r="J305" s="17"/>
      <c r="O305" s="17"/>
      <c r="Q305" s="130"/>
      <c r="R305" s="147"/>
    </row>
    <row r="306" spans="6:18" x14ac:dyDescent="0.25">
      <c r="F306" s="83"/>
      <c r="J306" s="17"/>
      <c r="O306" s="17"/>
      <c r="Q306" s="130"/>
      <c r="R306" s="147"/>
    </row>
    <row r="307" spans="6:18" x14ac:dyDescent="0.25">
      <c r="F307" s="83"/>
      <c r="J307" s="17"/>
      <c r="O307" s="17"/>
      <c r="Q307" s="130"/>
      <c r="R307" s="147"/>
    </row>
    <row r="308" spans="6:18" x14ac:dyDescent="0.25">
      <c r="F308" s="83"/>
      <c r="J308" s="17"/>
      <c r="O308" s="17"/>
      <c r="Q308" s="130"/>
      <c r="R308" s="147"/>
    </row>
    <row r="309" spans="6:18" x14ac:dyDescent="0.25">
      <c r="F309" s="83"/>
      <c r="J309" s="17"/>
      <c r="O309" s="17"/>
      <c r="Q309" s="130"/>
      <c r="R309" s="147"/>
    </row>
    <row r="310" spans="6:18" x14ac:dyDescent="0.25">
      <c r="F310" s="83"/>
      <c r="J310" s="17"/>
      <c r="O310" s="17"/>
      <c r="Q310" s="130"/>
      <c r="R310" s="147"/>
    </row>
    <row r="311" spans="6:18" x14ac:dyDescent="0.25">
      <c r="F311" s="83"/>
      <c r="J311" s="17"/>
      <c r="O311" s="17"/>
      <c r="Q311" s="130"/>
      <c r="R311" s="147"/>
    </row>
    <row r="312" spans="6:18" x14ac:dyDescent="0.25">
      <c r="F312" s="83"/>
      <c r="J312" s="17"/>
      <c r="O312" s="17"/>
      <c r="Q312" s="130"/>
      <c r="R312" s="147"/>
    </row>
    <row r="313" spans="6:18" x14ac:dyDescent="0.25">
      <c r="F313" s="83"/>
      <c r="J313" s="17"/>
      <c r="O313" s="17"/>
      <c r="Q313" s="130"/>
      <c r="R313" s="147"/>
    </row>
    <row r="314" spans="6:18" x14ac:dyDescent="0.25">
      <c r="F314" s="83"/>
      <c r="J314" s="17"/>
      <c r="O314" s="17"/>
      <c r="Q314" s="130"/>
      <c r="R314" s="147"/>
    </row>
    <row r="315" spans="6:18" x14ac:dyDescent="0.25">
      <c r="F315" s="83"/>
      <c r="J315" s="17"/>
      <c r="O315" s="17"/>
      <c r="Q315" s="130"/>
      <c r="R315" s="147"/>
    </row>
    <row r="316" spans="6:18" x14ac:dyDescent="0.25">
      <c r="F316" s="83"/>
      <c r="J316" s="17"/>
      <c r="O316" s="17"/>
      <c r="Q316" s="130"/>
      <c r="R316" s="147"/>
    </row>
    <row r="317" spans="6:18" x14ac:dyDescent="0.25">
      <c r="F317" s="83"/>
      <c r="J317" s="17"/>
      <c r="O317" s="17"/>
      <c r="Q317" s="130"/>
      <c r="R317" s="147"/>
    </row>
    <row r="318" spans="6:18" x14ac:dyDescent="0.25">
      <c r="F318" s="83"/>
      <c r="J318" s="17"/>
      <c r="O318" s="17"/>
      <c r="Q318" s="130"/>
      <c r="R318" s="147"/>
    </row>
    <row r="319" spans="6:18" x14ac:dyDescent="0.25">
      <c r="F319" s="83"/>
      <c r="J319" s="17"/>
      <c r="O319" s="17"/>
      <c r="Q319" s="130"/>
      <c r="R319" s="147"/>
    </row>
    <row r="320" spans="6:18" x14ac:dyDescent="0.25">
      <c r="F320" s="83"/>
      <c r="J320" s="17"/>
      <c r="O320" s="17"/>
      <c r="Q320" s="130"/>
      <c r="R320" s="147"/>
    </row>
    <row r="321" spans="6:18" x14ac:dyDescent="0.25">
      <c r="F321" s="83"/>
      <c r="J321" s="17"/>
      <c r="O321" s="17"/>
      <c r="Q321" s="130"/>
      <c r="R321" s="147"/>
    </row>
    <row r="322" spans="6:18" x14ac:dyDescent="0.25">
      <c r="F322" s="83"/>
      <c r="J322" s="17"/>
      <c r="O322" s="17"/>
      <c r="Q322" s="130"/>
      <c r="R322" s="147"/>
    </row>
    <row r="323" spans="6:18" x14ac:dyDescent="0.25">
      <c r="F323" s="83"/>
      <c r="J323" s="17"/>
      <c r="O323" s="17"/>
      <c r="Q323" s="130"/>
      <c r="R323" s="147"/>
    </row>
    <row r="324" spans="6:18" x14ac:dyDescent="0.25">
      <c r="F324" s="83"/>
      <c r="J324" s="17"/>
      <c r="O324" s="17"/>
      <c r="Q324" s="130"/>
      <c r="R324" s="147"/>
    </row>
    <row r="325" spans="6:18" x14ac:dyDescent="0.25">
      <c r="F325" s="83"/>
      <c r="J325" s="17"/>
      <c r="O325" s="17"/>
      <c r="Q325" s="130"/>
      <c r="R325" s="147"/>
    </row>
    <row r="326" spans="6:18" x14ac:dyDescent="0.25">
      <c r="F326" s="83"/>
      <c r="J326" s="17"/>
      <c r="O326" s="17"/>
      <c r="Q326" s="130"/>
      <c r="R326" s="147"/>
    </row>
    <row r="327" spans="6:18" x14ac:dyDescent="0.25">
      <c r="F327" s="83"/>
      <c r="J327" s="17"/>
      <c r="O327" s="17"/>
      <c r="Q327" s="130"/>
      <c r="R327" s="147"/>
    </row>
    <row r="328" spans="6:18" x14ac:dyDescent="0.25">
      <c r="F328" s="83"/>
      <c r="J328" s="17"/>
      <c r="O328" s="17"/>
      <c r="Q328" s="130"/>
      <c r="R328" s="147"/>
    </row>
    <row r="329" spans="6:18" x14ac:dyDescent="0.25">
      <c r="F329" s="83"/>
      <c r="J329" s="17"/>
      <c r="O329" s="17"/>
      <c r="Q329" s="130"/>
      <c r="R329" s="147"/>
    </row>
    <row r="330" spans="6:18" x14ac:dyDescent="0.25">
      <c r="F330" s="83"/>
      <c r="J330" s="17"/>
      <c r="O330" s="17"/>
      <c r="Q330" s="130"/>
      <c r="R330" s="147"/>
    </row>
    <row r="331" spans="6:18" x14ac:dyDescent="0.25">
      <c r="F331" s="83"/>
      <c r="J331" s="17"/>
      <c r="O331" s="17"/>
      <c r="Q331" s="130"/>
      <c r="R331" s="147"/>
    </row>
    <row r="332" spans="6:18" x14ac:dyDescent="0.25">
      <c r="J332" s="17"/>
      <c r="O332" s="17"/>
      <c r="Q332" s="130"/>
      <c r="R332" s="147"/>
    </row>
    <row r="333" spans="6:18" x14ac:dyDescent="0.25">
      <c r="J333" s="17"/>
      <c r="O333" s="17"/>
      <c r="Q333" s="130"/>
      <c r="R333" s="147"/>
    </row>
    <row r="334" spans="6:18" x14ac:dyDescent="0.25">
      <c r="J334" s="17"/>
      <c r="O334" s="17"/>
      <c r="Q334" s="130"/>
      <c r="R334" s="147"/>
    </row>
    <row r="335" spans="6:18" x14ac:dyDescent="0.25">
      <c r="J335" s="17"/>
      <c r="O335" s="17"/>
      <c r="Q335" s="130"/>
      <c r="R335" s="147"/>
    </row>
    <row r="336" spans="6:18" x14ac:dyDescent="0.25">
      <c r="J336" s="17"/>
      <c r="O336" s="17"/>
      <c r="Q336" s="130"/>
      <c r="R336" s="147"/>
    </row>
    <row r="337" spans="10:18" x14ac:dyDescent="0.25">
      <c r="J337" s="17"/>
      <c r="O337" s="17"/>
      <c r="Q337" s="130"/>
      <c r="R337" s="147"/>
    </row>
    <row r="338" spans="10:18" x14ac:dyDescent="0.25">
      <c r="J338" s="17"/>
      <c r="O338" s="17"/>
      <c r="Q338" s="130"/>
      <c r="R338" s="147"/>
    </row>
    <row r="339" spans="10:18" x14ac:dyDescent="0.25">
      <c r="J339" s="17"/>
      <c r="O339" s="17"/>
      <c r="Q339" s="130"/>
      <c r="R339" s="147"/>
    </row>
    <row r="340" spans="10:18" x14ac:dyDescent="0.25">
      <c r="J340" s="17"/>
      <c r="O340" s="17"/>
      <c r="Q340" s="130"/>
      <c r="R340" s="147"/>
    </row>
    <row r="341" spans="10:18" x14ac:dyDescent="0.25">
      <c r="J341" s="17"/>
      <c r="O341" s="17"/>
      <c r="Q341" s="130"/>
      <c r="R341" s="147"/>
    </row>
    <row r="342" spans="10:18" x14ac:dyDescent="0.25">
      <c r="J342" s="17"/>
      <c r="O342" s="17"/>
      <c r="Q342" s="130"/>
      <c r="R342" s="147"/>
    </row>
    <row r="343" spans="10:18" x14ac:dyDescent="0.25">
      <c r="J343" s="17"/>
      <c r="O343" s="17"/>
      <c r="Q343" s="130"/>
      <c r="R343" s="147"/>
    </row>
    <row r="344" spans="10:18" x14ac:dyDescent="0.25">
      <c r="J344" s="17"/>
      <c r="O344" s="17"/>
      <c r="Q344" s="130"/>
      <c r="R344" s="147"/>
    </row>
    <row r="345" spans="10:18" x14ac:dyDescent="0.25">
      <c r="J345" s="17"/>
      <c r="O345" s="17"/>
      <c r="Q345" s="130"/>
      <c r="R345" s="147"/>
    </row>
    <row r="346" spans="10:18" x14ac:dyDescent="0.25">
      <c r="J346" s="17"/>
      <c r="O346" s="17"/>
      <c r="Q346" s="130"/>
      <c r="R346" s="147"/>
    </row>
    <row r="347" spans="10:18" x14ac:dyDescent="0.25">
      <c r="J347" s="17"/>
      <c r="O347" s="17"/>
      <c r="Q347" s="130"/>
      <c r="R347" s="147"/>
    </row>
    <row r="348" spans="10:18" x14ac:dyDescent="0.25">
      <c r="J348" s="17"/>
      <c r="O348" s="17"/>
      <c r="Q348" s="130"/>
      <c r="R348" s="147"/>
    </row>
    <row r="349" spans="10:18" x14ac:dyDescent="0.25">
      <c r="J349" s="17"/>
      <c r="O349" s="17"/>
      <c r="Q349" s="130"/>
      <c r="R349" s="147"/>
    </row>
    <row r="350" spans="10:18" x14ac:dyDescent="0.25">
      <c r="J350" s="17"/>
      <c r="O350" s="17"/>
      <c r="Q350" s="130"/>
      <c r="R350" s="147"/>
    </row>
    <row r="351" spans="10:18" x14ac:dyDescent="0.25">
      <c r="J351" s="17"/>
      <c r="O351" s="17"/>
      <c r="Q351" s="130"/>
      <c r="R351" s="147"/>
    </row>
    <row r="352" spans="10:18" x14ac:dyDescent="0.25">
      <c r="J352" s="17"/>
      <c r="O352" s="17"/>
      <c r="Q352" s="130"/>
      <c r="R352" s="147"/>
    </row>
    <row r="353" spans="10:18" x14ac:dyDescent="0.25">
      <c r="J353" s="17"/>
      <c r="O353" s="17"/>
      <c r="Q353" s="130"/>
      <c r="R353" s="147"/>
    </row>
    <row r="354" spans="10:18" x14ac:dyDescent="0.25">
      <c r="J354" s="17"/>
      <c r="O354" s="17"/>
      <c r="Q354" s="130"/>
      <c r="R354" s="147"/>
    </row>
    <row r="355" spans="10:18" x14ac:dyDescent="0.25">
      <c r="J355" s="17"/>
      <c r="O355" s="17"/>
      <c r="Q355" s="130"/>
      <c r="R355" s="147"/>
    </row>
    <row r="356" spans="10:18" x14ac:dyDescent="0.25">
      <c r="J356" s="17"/>
      <c r="O356" s="17"/>
      <c r="Q356" s="130"/>
      <c r="R356" s="147"/>
    </row>
    <row r="357" spans="10:18" x14ac:dyDescent="0.25">
      <c r="J357" s="17"/>
      <c r="O357" s="17"/>
      <c r="Q357" s="130"/>
      <c r="R357" s="147"/>
    </row>
    <row r="358" spans="10:18" x14ac:dyDescent="0.25">
      <c r="J358" s="17"/>
      <c r="O358" s="17"/>
      <c r="Q358" s="130"/>
      <c r="R358" s="147"/>
    </row>
    <row r="359" spans="10:18" x14ac:dyDescent="0.25">
      <c r="J359" s="17"/>
      <c r="O359" s="17"/>
      <c r="Q359" s="130"/>
      <c r="R359" s="147"/>
    </row>
    <row r="360" spans="10:18" x14ac:dyDescent="0.25">
      <c r="J360" s="17"/>
      <c r="O360" s="17"/>
      <c r="Q360" s="130"/>
      <c r="R360" s="147"/>
    </row>
    <row r="361" spans="10:18" x14ac:dyDescent="0.25">
      <c r="J361" s="17"/>
      <c r="O361" s="17"/>
      <c r="Q361" s="130"/>
      <c r="R361" s="147"/>
    </row>
    <row r="362" spans="10:18" x14ac:dyDescent="0.25">
      <c r="J362" s="17"/>
      <c r="O362" s="17"/>
      <c r="Q362" s="130"/>
      <c r="R362" s="147"/>
    </row>
    <row r="363" spans="10:18" x14ac:dyDescent="0.25">
      <c r="J363" s="17"/>
      <c r="O363" s="17"/>
      <c r="Q363" s="130"/>
      <c r="R363" s="147"/>
    </row>
    <row r="364" spans="10:18" x14ac:dyDescent="0.25">
      <c r="J364" s="17"/>
      <c r="O364" s="17"/>
      <c r="Q364" s="130"/>
      <c r="R364" s="147"/>
    </row>
    <row r="365" spans="10:18" x14ac:dyDescent="0.25">
      <c r="J365" s="17"/>
      <c r="O365" s="17"/>
      <c r="Q365" s="130"/>
      <c r="R365" s="147"/>
    </row>
    <row r="366" spans="10:18" x14ac:dyDescent="0.25">
      <c r="J366" s="17"/>
      <c r="O366" s="17"/>
      <c r="Q366" s="130"/>
      <c r="R366" s="147"/>
    </row>
    <row r="367" spans="10:18" x14ac:dyDescent="0.25">
      <c r="J367" s="17"/>
      <c r="O367" s="17"/>
      <c r="Q367" s="130"/>
      <c r="R367" s="147"/>
    </row>
    <row r="368" spans="10:18" x14ac:dyDescent="0.25">
      <c r="J368" s="17"/>
      <c r="O368" s="17"/>
      <c r="Q368" s="130"/>
      <c r="R368" s="147"/>
    </row>
    <row r="369" spans="10:18" x14ac:dyDescent="0.25">
      <c r="J369" s="17"/>
      <c r="O369" s="17"/>
      <c r="Q369" s="130"/>
      <c r="R369" s="147"/>
    </row>
    <row r="370" spans="10:18" x14ac:dyDescent="0.25">
      <c r="J370" s="17"/>
      <c r="O370" s="17"/>
      <c r="Q370" s="130"/>
      <c r="R370" s="147"/>
    </row>
    <row r="371" spans="10:18" x14ac:dyDescent="0.25">
      <c r="J371" s="17"/>
      <c r="O371" s="17"/>
      <c r="Q371" s="130"/>
      <c r="R371" s="147"/>
    </row>
    <row r="372" spans="10:18" x14ac:dyDescent="0.25">
      <c r="J372" s="17"/>
      <c r="O372" s="17"/>
      <c r="Q372" s="130"/>
      <c r="R372" s="147"/>
    </row>
    <row r="373" spans="10:18" x14ac:dyDescent="0.25">
      <c r="J373" s="17"/>
      <c r="O373" s="17"/>
      <c r="Q373" s="130"/>
      <c r="R373" s="147"/>
    </row>
    <row r="374" spans="10:18" x14ac:dyDescent="0.25">
      <c r="J374" s="17"/>
      <c r="O374" s="17"/>
      <c r="Q374" s="130"/>
      <c r="R374" s="147"/>
    </row>
    <row r="375" spans="10:18" x14ac:dyDescent="0.25">
      <c r="J375" s="17"/>
      <c r="O375" s="17"/>
      <c r="Q375" s="130"/>
      <c r="R375" s="147"/>
    </row>
    <row r="376" spans="10:18" x14ac:dyDescent="0.25">
      <c r="J376" s="17"/>
      <c r="O376" s="17"/>
      <c r="Q376" s="130"/>
      <c r="R376" s="147"/>
    </row>
    <row r="377" spans="10:18" x14ac:dyDescent="0.25">
      <c r="J377" s="17"/>
      <c r="O377" s="17"/>
      <c r="Q377" s="130"/>
      <c r="R377" s="147"/>
    </row>
    <row r="378" spans="10:18" x14ac:dyDescent="0.25">
      <c r="J378" s="17"/>
      <c r="O378" s="17"/>
      <c r="Q378" s="130"/>
      <c r="R378" s="147"/>
    </row>
    <row r="379" spans="10:18" x14ac:dyDescent="0.25">
      <c r="J379" s="17"/>
      <c r="O379" s="17"/>
      <c r="Q379" s="130"/>
      <c r="R379" s="147"/>
    </row>
    <row r="380" spans="10:18" x14ac:dyDescent="0.25">
      <c r="J380" s="17"/>
      <c r="O380" s="17"/>
      <c r="Q380" s="130"/>
      <c r="R380" s="147"/>
    </row>
    <row r="381" spans="10:18" x14ac:dyDescent="0.25">
      <c r="J381" s="17"/>
      <c r="O381" s="17"/>
      <c r="Q381" s="130"/>
      <c r="R381" s="147"/>
    </row>
    <row r="382" spans="10:18" x14ac:dyDescent="0.25">
      <c r="J382" s="17"/>
      <c r="O382" s="17"/>
      <c r="Q382" s="130"/>
      <c r="R382" s="147"/>
    </row>
    <row r="383" spans="10:18" x14ac:dyDescent="0.25">
      <c r="J383" s="17"/>
      <c r="O383" s="17"/>
      <c r="Q383" s="130"/>
      <c r="R383" s="147"/>
    </row>
    <row r="384" spans="10:18" x14ac:dyDescent="0.25">
      <c r="J384" s="17"/>
      <c r="O384" s="17"/>
      <c r="Q384" s="130"/>
      <c r="R384" s="147"/>
    </row>
    <row r="385" spans="10:18" x14ac:dyDescent="0.25">
      <c r="J385" s="17"/>
      <c r="O385" s="17"/>
      <c r="Q385" s="130"/>
      <c r="R385" s="147"/>
    </row>
    <row r="386" spans="10:18" x14ac:dyDescent="0.25">
      <c r="J386" s="17"/>
      <c r="O386" s="17"/>
      <c r="Q386" s="130"/>
      <c r="R386" s="147"/>
    </row>
    <row r="387" spans="10:18" x14ac:dyDescent="0.25">
      <c r="J387" s="17"/>
      <c r="O387" s="17"/>
      <c r="Q387" s="130"/>
      <c r="R387" s="147"/>
    </row>
    <row r="388" spans="10:18" x14ac:dyDescent="0.25">
      <c r="J388" s="17"/>
      <c r="O388" s="17"/>
      <c r="Q388" s="130"/>
      <c r="R388" s="147"/>
    </row>
    <row r="389" spans="10:18" x14ac:dyDescent="0.25">
      <c r="J389" s="17"/>
      <c r="O389" s="17"/>
      <c r="Q389" s="130"/>
      <c r="R389" s="147"/>
    </row>
    <row r="390" spans="10:18" x14ac:dyDescent="0.25">
      <c r="J390" s="17"/>
      <c r="O390" s="17"/>
      <c r="Q390" s="130"/>
      <c r="R390" s="147"/>
    </row>
    <row r="391" spans="10:18" x14ac:dyDescent="0.25">
      <c r="J391" s="17"/>
      <c r="O391" s="17"/>
      <c r="Q391" s="130"/>
      <c r="R391" s="147"/>
    </row>
    <row r="392" spans="10:18" x14ac:dyDescent="0.25">
      <c r="J392" s="17"/>
      <c r="O392" s="17"/>
      <c r="Q392" s="130"/>
      <c r="R392" s="147"/>
    </row>
    <row r="393" spans="10:18" x14ac:dyDescent="0.25">
      <c r="J393" s="17"/>
      <c r="O393" s="17"/>
      <c r="Q393" s="130"/>
      <c r="R393" s="147"/>
    </row>
    <row r="394" spans="10:18" x14ac:dyDescent="0.25">
      <c r="J394" s="17"/>
      <c r="O394" s="17"/>
      <c r="Q394" s="130"/>
      <c r="R394" s="147"/>
    </row>
    <row r="395" spans="10:18" x14ac:dyDescent="0.25">
      <c r="J395" s="17"/>
      <c r="O395" s="17"/>
      <c r="Q395" s="130"/>
      <c r="R395" s="147"/>
    </row>
    <row r="396" spans="10:18" x14ac:dyDescent="0.25">
      <c r="J396" s="17"/>
      <c r="O396" s="17"/>
      <c r="Q396" s="130"/>
      <c r="R396" s="147"/>
    </row>
    <row r="397" spans="10:18" x14ac:dyDescent="0.25">
      <c r="J397" s="17"/>
      <c r="O397" s="17"/>
      <c r="Q397" s="130"/>
      <c r="R397" s="147"/>
    </row>
    <row r="398" spans="10:18" x14ac:dyDescent="0.25">
      <c r="J398" s="17"/>
      <c r="O398" s="17"/>
      <c r="Q398" s="130"/>
      <c r="R398" s="147"/>
    </row>
    <row r="399" spans="10:18" x14ac:dyDescent="0.25">
      <c r="J399" s="17"/>
      <c r="O399" s="17"/>
      <c r="Q399" s="130"/>
      <c r="R399" s="147"/>
    </row>
    <row r="400" spans="10:18" x14ac:dyDescent="0.25">
      <c r="J400" s="17"/>
      <c r="O400" s="17"/>
      <c r="Q400" s="130"/>
      <c r="R400" s="147"/>
    </row>
    <row r="401" spans="10:18" x14ac:dyDescent="0.25">
      <c r="J401" s="17"/>
      <c r="O401" s="17"/>
      <c r="Q401" s="130"/>
      <c r="R401" s="147"/>
    </row>
    <row r="402" spans="10:18" x14ac:dyDescent="0.25">
      <c r="J402" s="17"/>
      <c r="O402" s="17"/>
      <c r="Q402" s="130"/>
      <c r="R402" s="147"/>
    </row>
    <row r="403" spans="10:18" x14ac:dyDescent="0.25">
      <c r="J403" s="17"/>
      <c r="O403" s="17"/>
      <c r="Q403" s="130"/>
      <c r="R403" s="147"/>
    </row>
    <row r="404" spans="10:18" x14ac:dyDescent="0.25">
      <c r="J404" s="17"/>
      <c r="O404" s="17"/>
      <c r="Q404" s="130"/>
      <c r="R404" s="147"/>
    </row>
    <row r="405" spans="10:18" x14ac:dyDescent="0.25">
      <c r="J405" s="17"/>
      <c r="O405" s="17"/>
      <c r="Q405" s="130"/>
      <c r="R405" s="147"/>
    </row>
    <row r="406" spans="10:18" x14ac:dyDescent="0.25">
      <c r="J406" s="17"/>
      <c r="O406" s="17"/>
      <c r="Q406" s="130"/>
      <c r="R406" s="147"/>
    </row>
    <row r="407" spans="10:18" x14ac:dyDescent="0.25">
      <c r="J407" s="17"/>
      <c r="O407" s="17"/>
      <c r="Q407" s="130"/>
      <c r="R407" s="147"/>
    </row>
    <row r="408" spans="10:18" x14ac:dyDescent="0.25">
      <c r="J408" s="17"/>
      <c r="O408" s="17"/>
      <c r="Q408" s="130"/>
      <c r="R408" s="147"/>
    </row>
    <row r="409" spans="10:18" x14ac:dyDescent="0.25">
      <c r="J409" s="17"/>
      <c r="O409" s="17"/>
      <c r="Q409" s="130"/>
      <c r="R409" s="147"/>
    </row>
    <row r="410" spans="10:18" x14ac:dyDescent="0.25">
      <c r="J410" s="17"/>
      <c r="O410" s="17"/>
      <c r="Q410" s="130"/>
      <c r="R410" s="147"/>
    </row>
    <row r="411" spans="10:18" x14ac:dyDescent="0.25">
      <c r="J411" s="17"/>
      <c r="O411" s="17"/>
      <c r="Q411" s="130"/>
      <c r="R411" s="147"/>
    </row>
    <row r="412" spans="10:18" x14ac:dyDescent="0.25">
      <c r="J412" s="17"/>
      <c r="O412" s="17"/>
      <c r="Q412" s="130"/>
      <c r="R412" s="147"/>
    </row>
    <row r="413" spans="10:18" x14ac:dyDescent="0.25">
      <c r="J413" s="17"/>
      <c r="O413" s="17"/>
      <c r="Q413" s="130"/>
      <c r="R413" s="147"/>
    </row>
    <row r="414" spans="10:18" x14ac:dyDescent="0.25">
      <c r="J414" s="17"/>
      <c r="O414" s="17"/>
      <c r="Q414" s="130"/>
      <c r="R414" s="147"/>
    </row>
    <row r="415" spans="10:18" x14ac:dyDescent="0.25">
      <c r="J415" s="17"/>
      <c r="O415" s="17"/>
      <c r="Q415" s="130"/>
      <c r="R415" s="147"/>
    </row>
    <row r="416" spans="10:18" x14ac:dyDescent="0.25">
      <c r="J416" s="17"/>
      <c r="O416" s="17"/>
      <c r="Q416" s="130"/>
      <c r="R416" s="147"/>
    </row>
    <row r="417" spans="10:18" x14ac:dyDescent="0.25">
      <c r="J417" s="17"/>
      <c r="O417" s="17"/>
      <c r="Q417" s="130"/>
      <c r="R417" s="147"/>
    </row>
    <row r="418" spans="10:18" x14ac:dyDescent="0.25">
      <c r="J418" s="17"/>
      <c r="O418" s="17"/>
      <c r="Q418" s="130"/>
      <c r="R418" s="147"/>
    </row>
    <row r="419" spans="10:18" x14ac:dyDescent="0.25">
      <c r="J419" s="17"/>
      <c r="O419" s="17"/>
      <c r="Q419" s="130"/>
      <c r="R419" s="147"/>
    </row>
    <row r="420" spans="10:18" x14ac:dyDescent="0.25">
      <c r="J420" s="17"/>
      <c r="O420" s="17"/>
      <c r="Q420" s="130"/>
      <c r="R420" s="147"/>
    </row>
    <row r="421" spans="10:18" x14ac:dyDescent="0.25">
      <c r="J421" s="17"/>
      <c r="O421" s="17"/>
      <c r="Q421" s="130"/>
      <c r="R421" s="147"/>
    </row>
    <row r="422" spans="10:18" x14ac:dyDescent="0.25">
      <c r="J422" s="17"/>
      <c r="O422" s="17"/>
      <c r="Q422" s="130"/>
      <c r="R422" s="147"/>
    </row>
    <row r="423" spans="10:18" x14ac:dyDescent="0.25">
      <c r="J423" s="17"/>
      <c r="O423" s="17"/>
      <c r="Q423" s="130"/>
      <c r="R423" s="147"/>
    </row>
    <row r="424" spans="10:18" x14ac:dyDescent="0.25">
      <c r="J424" s="17"/>
      <c r="O424" s="17"/>
      <c r="Q424" s="130"/>
      <c r="R424" s="147"/>
    </row>
    <row r="425" spans="10:18" x14ac:dyDescent="0.25">
      <c r="J425" s="17"/>
      <c r="O425" s="17"/>
      <c r="Q425" s="130"/>
      <c r="R425" s="147"/>
    </row>
    <row r="426" spans="10:18" x14ac:dyDescent="0.25">
      <c r="J426" s="17"/>
      <c r="O426" s="17"/>
      <c r="Q426" s="130"/>
      <c r="R426" s="147"/>
    </row>
    <row r="427" spans="10:18" x14ac:dyDescent="0.25">
      <c r="J427" s="17"/>
      <c r="O427" s="17"/>
      <c r="Q427" s="130"/>
      <c r="R427" s="147"/>
    </row>
    <row r="428" spans="10:18" x14ac:dyDescent="0.25">
      <c r="J428" s="17"/>
      <c r="O428" s="17"/>
      <c r="Q428" s="130"/>
      <c r="R428" s="147"/>
    </row>
    <row r="429" spans="10:18" x14ac:dyDescent="0.25">
      <c r="J429" s="17"/>
      <c r="O429" s="17"/>
      <c r="Q429" s="130"/>
      <c r="R429" s="147"/>
    </row>
    <row r="430" spans="10:18" x14ac:dyDescent="0.25">
      <c r="J430" s="17"/>
      <c r="O430" s="17"/>
      <c r="Q430" s="130"/>
      <c r="R430" s="147"/>
    </row>
    <row r="431" spans="10:18" x14ac:dyDescent="0.25">
      <c r="J431" s="17"/>
      <c r="O431" s="17"/>
      <c r="Q431" s="130"/>
      <c r="R431" s="147"/>
    </row>
    <row r="432" spans="10:18" x14ac:dyDescent="0.25">
      <c r="J432" s="17"/>
      <c r="O432" s="17"/>
      <c r="Q432" s="130"/>
      <c r="R432" s="147"/>
    </row>
    <row r="433" spans="10:18" x14ac:dyDescent="0.25">
      <c r="J433" s="17"/>
      <c r="O433" s="17"/>
      <c r="Q433" s="130"/>
      <c r="R433" s="147"/>
    </row>
    <row r="434" spans="10:18" x14ac:dyDescent="0.25">
      <c r="O434" s="17"/>
      <c r="Q434" s="130"/>
      <c r="R434" s="147"/>
    </row>
    <row r="435" spans="10:18" x14ac:dyDescent="0.25">
      <c r="O435" s="17"/>
      <c r="Q435" s="130"/>
      <c r="R435" s="147"/>
    </row>
    <row r="436" spans="10:18" x14ac:dyDescent="0.25">
      <c r="O436" s="17"/>
      <c r="Q436" s="130"/>
      <c r="R436" s="147"/>
    </row>
    <row r="437" spans="10:18" x14ac:dyDescent="0.25">
      <c r="O437" s="17"/>
      <c r="Q437" s="130"/>
      <c r="R437" s="147"/>
    </row>
    <row r="438" spans="10:18" x14ac:dyDescent="0.25">
      <c r="O438" s="17"/>
      <c r="Q438" s="130"/>
      <c r="R438" s="147"/>
    </row>
    <row r="439" spans="10:18" x14ac:dyDescent="0.25">
      <c r="O439" s="17"/>
      <c r="Q439" s="130"/>
      <c r="R439" s="147"/>
    </row>
    <row r="440" spans="10:18" x14ac:dyDescent="0.25">
      <c r="O440" s="17"/>
      <c r="Q440" s="130"/>
      <c r="R440" s="147"/>
    </row>
    <row r="441" spans="10:18" x14ac:dyDescent="0.25">
      <c r="O441" s="17"/>
      <c r="Q441" s="130"/>
      <c r="R441" s="147"/>
    </row>
    <row r="442" spans="10:18" x14ac:dyDescent="0.25">
      <c r="O442" s="17"/>
      <c r="Q442" s="130"/>
      <c r="R442" s="147"/>
    </row>
    <row r="443" spans="10:18" x14ac:dyDescent="0.25">
      <c r="O443" s="17"/>
      <c r="Q443" s="130"/>
      <c r="R443" s="147"/>
    </row>
    <row r="444" spans="10:18" x14ac:dyDescent="0.25">
      <c r="O444" s="17"/>
      <c r="Q444" s="130"/>
      <c r="R444" s="147"/>
    </row>
    <row r="445" spans="10:18" x14ac:dyDescent="0.25">
      <c r="O445" s="17"/>
      <c r="Q445" s="130"/>
      <c r="R445" s="147"/>
    </row>
    <row r="446" spans="10:18" x14ac:dyDescent="0.25">
      <c r="O446" s="17"/>
      <c r="Q446" s="130"/>
      <c r="R446" s="147"/>
    </row>
    <row r="447" spans="10:18" x14ac:dyDescent="0.25">
      <c r="O447" s="17"/>
      <c r="Q447" s="130"/>
      <c r="R447" s="147"/>
    </row>
    <row r="448" spans="10:18" x14ac:dyDescent="0.25">
      <c r="O448" s="17"/>
      <c r="Q448" s="130"/>
      <c r="R448" s="147"/>
    </row>
    <row r="449" spans="15:18" x14ac:dyDescent="0.25">
      <c r="O449" s="17"/>
      <c r="Q449" s="130"/>
      <c r="R449" s="147"/>
    </row>
    <row r="450" spans="15:18" x14ac:dyDescent="0.25">
      <c r="O450" s="17"/>
      <c r="Q450" s="130"/>
      <c r="R450" s="147"/>
    </row>
    <row r="451" spans="15:18" x14ac:dyDescent="0.25">
      <c r="O451" s="17"/>
      <c r="Q451" s="130"/>
      <c r="R451" s="147"/>
    </row>
    <row r="452" spans="15:18" x14ac:dyDescent="0.25">
      <c r="O452" s="17"/>
      <c r="Q452" s="130"/>
      <c r="R452" s="147"/>
    </row>
    <row r="453" spans="15:18" x14ac:dyDescent="0.25">
      <c r="O453" s="17"/>
      <c r="Q453" s="130"/>
      <c r="R453" s="147"/>
    </row>
    <row r="454" spans="15:18" x14ac:dyDescent="0.25">
      <c r="O454" s="17"/>
      <c r="Q454" s="130"/>
      <c r="R454" s="147"/>
    </row>
    <row r="455" spans="15:18" x14ac:dyDescent="0.25">
      <c r="O455" s="17"/>
      <c r="Q455" s="130"/>
      <c r="R455" s="147"/>
    </row>
    <row r="456" spans="15:18" x14ac:dyDescent="0.25">
      <c r="O456" s="17"/>
      <c r="Q456" s="130"/>
      <c r="R456" s="147"/>
    </row>
    <row r="457" spans="15:18" x14ac:dyDescent="0.25">
      <c r="O457" s="17"/>
      <c r="Q457" s="130"/>
      <c r="R457" s="147"/>
    </row>
    <row r="458" spans="15:18" x14ac:dyDescent="0.25">
      <c r="O458" s="17"/>
      <c r="Q458" s="130"/>
      <c r="R458" s="147"/>
    </row>
    <row r="459" spans="15:18" x14ac:dyDescent="0.25">
      <c r="O459" s="17"/>
      <c r="Q459" s="130"/>
      <c r="R459" s="147"/>
    </row>
    <row r="460" spans="15:18" x14ac:dyDescent="0.25">
      <c r="O460" s="17"/>
      <c r="Q460" s="130"/>
      <c r="R460" s="147"/>
    </row>
    <row r="461" spans="15:18" x14ac:dyDescent="0.25">
      <c r="O461" s="17"/>
      <c r="Q461" s="130"/>
      <c r="R461" s="147"/>
    </row>
    <row r="462" spans="15:18" x14ac:dyDescent="0.25">
      <c r="O462" s="17"/>
      <c r="Q462" s="130"/>
      <c r="R462" s="147"/>
    </row>
    <row r="463" spans="15:18" x14ac:dyDescent="0.25">
      <c r="O463" s="17"/>
      <c r="Q463" s="130"/>
      <c r="R463" s="147"/>
    </row>
    <row r="464" spans="15:18" x14ac:dyDescent="0.25">
      <c r="O464" s="17"/>
      <c r="Q464" s="130"/>
      <c r="R464" s="147"/>
    </row>
    <row r="465" spans="15:18" x14ac:dyDescent="0.25">
      <c r="O465" s="17"/>
      <c r="Q465" s="130"/>
      <c r="R465" s="147"/>
    </row>
    <row r="466" spans="15:18" x14ac:dyDescent="0.25">
      <c r="O466" s="17"/>
      <c r="Q466" s="130"/>
      <c r="R466" s="147"/>
    </row>
    <row r="467" spans="15:18" x14ac:dyDescent="0.25">
      <c r="O467" s="17"/>
      <c r="Q467" s="130"/>
      <c r="R467" s="147"/>
    </row>
    <row r="468" spans="15:18" x14ac:dyDescent="0.25">
      <c r="O468" s="17"/>
      <c r="Q468" s="130"/>
      <c r="R468" s="147"/>
    </row>
    <row r="469" spans="15:18" x14ac:dyDescent="0.25">
      <c r="O469" s="17"/>
      <c r="Q469" s="130"/>
      <c r="R469" s="147"/>
    </row>
    <row r="470" spans="15:18" x14ac:dyDescent="0.25">
      <c r="O470" s="17"/>
      <c r="Q470" s="130"/>
      <c r="R470" s="147"/>
    </row>
    <row r="471" spans="15:18" x14ac:dyDescent="0.25">
      <c r="O471" s="17"/>
      <c r="Q471" s="130"/>
      <c r="R471" s="147"/>
    </row>
    <row r="472" spans="15:18" x14ac:dyDescent="0.25">
      <c r="O472" s="17"/>
      <c r="Q472" s="130"/>
      <c r="R472" s="147"/>
    </row>
    <row r="473" spans="15:18" x14ac:dyDescent="0.25">
      <c r="O473" s="17"/>
      <c r="Q473" s="130"/>
      <c r="R473" s="147"/>
    </row>
    <row r="474" spans="15:18" x14ac:dyDescent="0.25">
      <c r="O474" s="17"/>
      <c r="Q474" s="130"/>
      <c r="R474" s="147"/>
    </row>
    <row r="475" spans="15:18" x14ac:dyDescent="0.25">
      <c r="O475" s="17"/>
      <c r="Q475" s="130"/>
      <c r="R475" s="147"/>
    </row>
    <row r="476" spans="15:18" x14ac:dyDescent="0.25">
      <c r="O476" s="17"/>
      <c r="Q476" s="130"/>
      <c r="R476" s="147"/>
    </row>
    <row r="477" spans="15:18" x14ac:dyDescent="0.25">
      <c r="O477" s="17"/>
      <c r="Q477" s="130"/>
      <c r="R477" s="147"/>
    </row>
    <row r="478" spans="15:18" x14ac:dyDescent="0.25">
      <c r="O478" s="17"/>
      <c r="Q478" s="130"/>
      <c r="R478" s="147"/>
    </row>
    <row r="479" spans="15:18" x14ac:dyDescent="0.25">
      <c r="O479" s="17"/>
      <c r="Q479" s="130"/>
      <c r="R479" s="147"/>
    </row>
    <row r="480" spans="15:18" x14ac:dyDescent="0.25">
      <c r="O480" s="17"/>
      <c r="Q480" s="130"/>
      <c r="R480" s="147"/>
    </row>
    <row r="481" spans="15:18" x14ac:dyDescent="0.25">
      <c r="O481" s="17"/>
      <c r="Q481" s="130"/>
      <c r="R481" s="147"/>
    </row>
    <row r="482" spans="15:18" x14ac:dyDescent="0.25">
      <c r="O482" s="17"/>
      <c r="Q482" s="130"/>
      <c r="R482" s="147"/>
    </row>
    <row r="483" spans="15:18" x14ac:dyDescent="0.25">
      <c r="O483" s="17"/>
      <c r="Q483" s="130"/>
      <c r="R483" s="147"/>
    </row>
    <row r="484" spans="15:18" x14ac:dyDescent="0.25">
      <c r="O484" s="17"/>
      <c r="Q484" s="130"/>
      <c r="R484" s="147"/>
    </row>
    <row r="485" spans="15:18" x14ac:dyDescent="0.25">
      <c r="O485" s="17"/>
      <c r="Q485" s="130"/>
      <c r="R485" s="147"/>
    </row>
    <row r="486" spans="15:18" x14ac:dyDescent="0.25">
      <c r="O486" s="17"/>
      <c r="Q486" s="130"/>
      <c r="R486" s="147"/>
    </row>
    <row r="487" spans="15:18" x14ac:dyDescent="0.25">
      <c r="O487" s="17"/>
      <c r="Q487" s="130"/>
      <c r="R487" s="147"/>
    </row>
    <row r="488" spans="15:18" x14ac:dyDescent="0.25">
      <c r="O488" s="17"/>
      <c r="Q488" s="130"/>
      <c r="R488" s="147"/>
    </row>
    <row r="489" spans="15:18" x14ac:dyDescent="0.25">
      <c r="O489" s="17"/>
      <c r="Q489" s="130"/>
      <c r="R489" s="147"/>
    </row>
    <row r="490" spans="15:18" x14ac:dyDescent="0.25">
      <c r="O490" s="17"/>
      <c r="Q490" s="130"/>
      <c r="R490" s="147"/>
    </row>
    <row r="491" spans="15:18" x14ac:dyDescent="0.25">
      <c r="O491" s="17"/>
      <c r="Q491" s="130"/>
      <c r="R491" s="147"/>
    </row>
    <row r="492" spans="15:18" x14ac:dyDescent="0.25">
      <c r="O492" s="17"/>
      <c r="Q492" s="130"/>
      <c r="R492" s="147"/>
    </row>
    <row r="493" spans="15:18" x14ac:dyDescent="0.25">
      <c r="O493" s="17"/>
      <c r="Q493" s="130"/>
      <c r="R493" s="147"/>
    </row>
    <row r="494" spans="15:18" x14ac:dyDescent="0.25">
      <c r="O494" s="17"/>
      <c r="Q494" s="130"/>
      <c r="R494" s="147"/>
    </row>
    <row r="495" spans="15:18" x14ac:dyDescent="0.25">
      <c r="O495" s="17"/>
      <c r="Q495" s="130"/>
      <c r="R495" s="147"/>
    </row>
    <row r="496" spans="15:18" x14ac:dyDescent="0.25">
      <c r="O496" s="17"/>
      <c r="Q496" s="130"/>
      <c r="R496" s="147"/>
    </row>
    <row r="497" spans="15:18" x14ac:dyDescent="0.25">
      <c r="O497" s="17"/>
      <c r="Q497" s="130"/>
      <c r="R497" s="147"/>
    </row>
    <row r="498" spans="15:18" x14ac:dyDescent="0.25">
      <c r="O498" s="17"/>
      <c r="Q498" s="130"/>
      <c r="R498" s="147"/>
    </row>
    <row r="499" spans="15:18" x14ac:dyDescent="0.25">
      <c r="O499" s="17"/>
      <c r="Q499" s="130"/>
      <c r="R499" s="147"/>
    </row>
    <row r="500" spans="15:18" x14ac:dyDescent="0.25">
      <c r="O500" s="17"/>
      <c r="Q500" s="130"/>
      <c r="R500" s="147"/>
    </row>
    <row r="501" spans="15:18" x14ac:dyDescent="0.25">
      <c r="O501" s="17"/>
      <c r="Q501" s="130"/>
      <c r="R501" s="147"/>
    </row>
    <row r="502" spans="15:18" x14ac:dyDescent="0.25">
      <c r="O502" s="17"/>
      <c r="Q502" s="130"/>
      <c r="R502" s="147"/>
    </row>
    <row r="503" spans="15:18" x14ac:dyDescent="0.25">
      <c r="O503" s="17"/>
      <c r="Q503" s="130"/>
      <c r="R503" s="147"/>
    </row>
    <row r="504" spans="15:18" x14ac:dyDescent="0.25">
      <c r="O504" s="17"/>
      <c r="Q504" s="130"/>
      <c r="R504" s="147"/>
    </row>
    <row r="505" spans="15:18" x14ac:dyDescent="0.25">
      <c r="O505" s="17"/>
      <c r="Q505" s="130"/>
      <c r="R505" s="147"/>
    </row>
    <row r="506" spans="15:18" x14ac:dyDescent="0.25">
      <c r="O506" s="17"/>
      <c r="Q506" s="130"/>
      <c r="R506" s="147"/>
    </row>
    <row r="507" spans="15:18" x14ac:dyDescent="0.25">
      <c r="O507" s="17"/>
      <c r="Q507" s="130"/>
      <c r="R507" s="147"/>
    </row>
    <row r="508" spans="15:18" x14ac:dyDescent="0.25">
      <c r="O508" s="17"/>
      <c r="Q508" s="130"/>
      <c r="R508" s="147"/>
    </row>
    <row r="509" spans="15:18" x14ac:dyDescent="0.25">
      <c r="O509" s="17"/>
      <c r="Q509" s="130"/>
      <c r="R509" s="147"/>
    </row>
    <row r="510" spans="15:18" x14ac:dyDescent="0.25">
      <c r="O510" s="17"/>
      <c r="Q510" s="130"/>
      <c r="R510" s="147"/>
    </row>
    <row r="511" spans="15:18" x14ac:dyDescent="0.25">
      <c r="O511" s="17"/>
      <c r="Q511" s="130"/>
      <c r="R511" s="147"/>
    </row>
    <row r="512" spans="15:18" x14ac:dyDescent="0.25">
      <c r="O512" s="17"/>
      <c r="Q512" s="130"/>
      <c r="R512" s="147"/>
    </row>
    <row r="513" spans="15:18" x14ac:dyDescent="0.25">
      <c r="O513" s="17"/>
      <c r="Q513" s="130"/>
      <c r="R513" s="147"/>
    </row>
    <row r="514" spans="15:18" x14ac:dyDescent="0.25">
      <c r="O514" s="17"/>
      <c r="Q514" s="130"/>
      <c r="R514" s="147"/>
    </row>
    <row r="515" spans="15:18" x14ac:dyDescent="0.25">
      <c r="O515" s="17"/>
      <c r="Q515" s="130"/>
      <c r="R515" s="147"/>
    </row>
    <row r="516" spans="15:18" x14ac:dyDescent="0.25">
      <c r="O516" s="17"/>
      <c r="Q516" s="130"/>
      <c r="R516" s="147"/>
    </row>
    <row r="517" spans="15:18" x14ac:dyDescent="0.25">
      <c r="O517" s="17"/>
      <c r="Q517" s="130"/>
      <c r="R517" s="147"/>
    </row>
    <row r="518" spans="15:18" x14ac:dyDescent="0.25">
      <c r="O518" s="17"/>
      <c r="Q518" s="130"/>
      <c r="R518" s="147"/>
    </row>
    <row r="519" spans="15:18" x14ac:dyDescent="0.25">
      <c r="O519" s="17"/>
      <c r="Q519" s="130"/>
      <c r="R519" s="147"/>
    </row>
    <row r="520" spans="15:18" x14ac:dyDescent="0.25">
      <c r="O520" s="17"/>
      <c r="Q520" s="130"/>
      <c r="R520" s="147"/>
    </row>
    <row r="521" spans="15:18" x14ac:dyDescent="0.25">
      <c r="O521" s="17"/>
      <c r="Q521" s="130"/>
      <c r="R521" s="147"/>
    </row>
    <row r="522" spans="15:18" x14ac:dyDescent="0.25">
      <c r="O522" s="17"/>
      <c r="Q522" s="130"/>
      <c r="R522" s="147"/>
    </row>
    <row r="523" spans="15:18" x14ac:dyDescent="0.25">
      <c r="O523" s="17"/>
      <c r="Q523" s="130"/>
      <c r="R523" s="147"/>
    </row>
    <row r="524" spans="15:18" x14ac:dyDescent="0.25">
      <c r="O524" s="17"/>
      <c r="Q524" s="130"/>
      <c r="R524" s="147"/>
    </row>
    <row r="525" spans="15:18" x14ac:dyDescent="0.25">
      <c r="O525" s="17"/>
      <c r="Q525" s="130"/>
      <c r="R525" s="147"/>
    </row>
    <row r="526" spans="15:18" x14ac:dyDescent="0.25">
      <c r="O526" s="17"/>
      <c r="Q526" s="130"/>
      <c r="R526" s="147"/>
    </row>
    <row r="527" spans="15:18" x14ac:dyDescent="0.25">
      <c r="O527" s="17"/>
      <c r="Q527" s="130"/>
      <c r="R527" s="147"/>
    </row>
    <row r="528" spans="15:18" x14ac:dyDescent="0.25">
      <c r="O528" s="17"/>
      <c r="Q528" s="130"/>
      <c r="R528" s="147"/>
    </row>
    <row r="529" spans="15:18" x14ac:dyDescent="0.25">
      <c r="O529" s="17"/>
      <c r="Q529" s="130"/>
      <c r="R529" s="147"/>
    </row>
    <row r="530" spans="15:18" x14ac:dyDescent="0.25">
      <c r="O530" s="17"/>
      <c r="Q530" s="130"/>
      <c r="R530" s="147"/>
    </row>
    <row r="531" spans="15:18" x14ac:dyDescent="0.25">
      <c r="O531" s="17"/>
      <c r="Q531" s="130"/>
      <c r="R531" s="147"/>
    </row>
    <row r="532" spans="15:18" x14ac:dyDescent="0.25">
      <c r="O532" s="17"/>
      <c r="Q532" s="130"/>
      <c r="R532" s="147"/>
    </row>
    <row r="533" spans="15:18" x14ac:dyDescent="0.25">
      <c r="O533" s="17"/>
      <c r="Q533" s="130"/>
      <c r="R533" s="147"/>
    </row>
    <row r="534" spans="15:18" x14ac:dyDescent="0.25">
      <c r="O534" s="17"/>
      <c r="Q534" s="130"/>
      <c r="R534" s="147"/>
    </row>
    <row r="535" spans="15:18" x14ac:dyDescent="0.25">
      <c r="O535" s="17"/>
      <c r="Q535" s="130"/>
      <c r="R535" s="147"/>
    </row>
    <row r="536" spans="15:18" x14ac:dyDescent="0.25">
      <c r="O536" s="17"/>
      <c r="Q536" s="130"/>
      <c r="R536" s="147"/>
    </row>
    <row r="537" spans="15:18" x14ac:dyDescent="0.25">
      <c r="O537" s="17"/>
      <c r="Q537" s="130"/>
      <c r="R537" s="147"/>
    </row>
    <row r="538" spans="15:18" x14ac:dyDescent="0.25">
      <c r="O538" s="17"/>
      <c r="Q538" s="130"/>
      <c r="R538" s="147"/>
    </row>
    <row r="539" spans="15:18" x14ac:dyDescent="0.25">
      <c r="O539" s="17"/>
      <c r="Q539" s="130"/>
      <c r="R539" s="147"/>
    </row>
    <row r="540" spans="15:18" x14ac:dyDescent="0.25">
      <c r="O540" s="17"/>
      <c r="Q540" s="130"/>
      <c r="R540" s="147"/>
    </row>
    <row r="541" spans="15:18" x14ac:dyDescent="0.25">
      <c r="O541" s="17"/>
      <c r="Q541" s="130"/>
      <c r="R541" s="147"/>
    </row>
    <row r="542" spans="15:18" x14ac:dyDescent="0.25">
      <c r="O542" s="17"/>
      <c r="Q542" s="130"/>
      <c r="R542" s="147"/>
    </row>
    <row r="543" spans="15:18" x14ac:dyDescent="0.25">
      <c r="O543" s="17"/>
      <c r="Q543" s="130"/>
      <c r="R543" s="147"/>
    </row>
    <row r="544" spans="15:18" x14ac:dyDescent="0.25">
      <c r="O544" s="17"/>
      <c r="Q544" s="130"/>
      <c r="R544" s="147"/>
    </row>
    <row r="545" spans="15:18" x14ac:dyDescent="0.25">
      <c r="O545" s="17"/>
      <c r="Q545" s="130"/>
      <c r="R545" s="147"/>
    </row>
    <row r="546" spans="15:18" x14ac:dyDescent="0.25">
      <c r="O546" s="17"/>
      <c r="Q546" s="130"/>
      <c r="R546" s="147"/>
    </row>
    <row r="547" spans="15:18" x14ac:dyDescent="0.25">
      <c r="O547" s="17"/>
      <c r="Q547" s="130"/>
      <c r="R547" s="147"/>
    </row>
    <row r="548" spans="15:18" x14ac:dyDescent="0.25">
      <c r="O548" s="17"/>
      <c r="Q548" s="130"/>
      <c r="R548" s="147"/>
    </row>
    <row r="549" spans="15:18" x14ac:dyDescent="0.25">
      <c r="O549" s="17"/>
      <c r="Q549" s="130"/>
      <c r="R549" s="147"/>
    </row>
    <row r="550" spans="15:18" x14ac:dyDescent="0.25">
      <c r="O550" s="17"/>
      <c r="Q550" s="130"/>
      <c r="R550" s="147"/>
    </row>
    <row r="551" spans="15:18" x14ac:dyDescent="0.25">
      <c r="O551" s="17"/>
      <c r="Q551" s="130"/>
      <c r="R551" s="147"/>
    </row>
    <row r="552" spans="15:18" x14ac:dyDescent="0.25">
      <c r="O552" s="17"/>
      <c r="Q552" s="130"/>
      <c r="R552" s="147"/>
    </row>
    <row r="553" spans="15:18" x14ac:dyDescent="0.25">
      <c r="O553" s="17"/>
      <c r="Q553" s="130"/>
      <c r="R553" s="147"/>
    </row>
    <row r="554" spans="15:18" x14ac:dyDescent="0.25">
      <c r="O554" s="17"/>
      <c r="Q554" s="130"/>
      <c r="R554" s="147"/>
    </row>
    <row r="555" spans="15:18" x14ac:dyDescent="0.25">
      <c r="O555" s="17"/>
      <c r="Q555" s="130"/>
      <c r="R555" s="147"/>
    </row>
    <row r="556" spans="15:18" x14ac:dyDescent="0.25">
      <c r="O556" s="17"/>
      <c r="Q556" s="130"/>
      <c r="R556" s="147"/>
    </row>
    <row r="557" spans="15:18" x14ac:dyDescent="0.25">
      <c r="O557" s="17"/>
      <c r="Q557" s="130"/>
      <c r="R557" s="147"/>
    </row>
    <row r="558" spans="15:18" x14ac:dyDescent="0.25">
      <c r="O558" s="17"/>
      <c r="Q558" s="130"/>
      <c r="R558" s="147"/>
    </row>
    <row r="559" spans="15:18" x14ac:dyDescent="0.25">
      <c r="O559" s="17"/>
      <c r="Q559" s="130"/>
      <c r="R559" s="147"/>
    </row>
    <row r="560" spans="15:18" x14ac:dyDescent="0.25">
      <c r="O560" s="17"/>
      <c r="Q560" s="130"/>
      <c r="R560" s="147"/>
    </row>
    <row r="561" spans="15:18" x14ac:dyDescent="0.25">
      <c r="O561" s="17"/>
      <c r="Q561" s="130"/>
      <c r="R561" s="147"/>
    </row>
    <row r="562" spans="15:18" x14ac:dyDescent="0.25">
      <c r="O562" s="17"/>
      <c r="Q562" s="130"/>
      <c r="R562" s="147"/>
    </row>
    <row r="563" spans="15:18" x14ac:dyDescent="0.25">
      <c r="O563" s="17"/>
      <c r="Q563" s="130"/>
      <c r="R563" s="147"/>
    </row>
    <row r="564" spans="15:18" x14ac:dyDescent="0.25">
      <c r="O564" s="17"/>
      <c r="Q564" s="130"/>
      <c r="R564" s="147"/>
    </row>
    <row r="565" spans="15:18" x14ac:dyDescent="0.25">
      <c r="O565" s="17"/>
      <c r="Q565" s="130"/>
      <c r="R565" s="147"/>
    </row>
    <row r="566" spans="15:18" x14ac:dyDescent="0.25">
      <c r="O566" s="17"/>
      <c r="Q566" s="130"/>
      <c r="R566" s="147"/>
    </row>
    <row r="567" spans="15:18" x14ac:dyDescent="0.25">
      <c r="O567" s="17"/>
      <c r="Q567" s="130"/>
      <c r="R567" s="147"/>
    </row>
    <row r="568" spans="15:18" x14ac:dyDescent="0.25">
      <c r="O568" s="17"/>
      <c r="Q568" s="130"/>
      <c r="R568" s="147"/>
    </row>
    <row r="569" spans="15:18" x14ac:dyDescent="0.25">
      <c r="O569" s="17"/>
      <c r="Q569" s="130"/>
      <c r="R569" s="147"/>
    </row>
    <row r="570" spans="15:18" x14ac:dyDescent="0.25">
      <c r="O570" s="17"/>
      <c r="Q570" s="130"/>
      <c r="R570" s="147"/>
    </row>
    <row r="571" spans="15:18" x14ac:dyDescent="0.25">
      <c r="O571" s="17"/>
      <c r="Q571" s="130"/>
      <c r="R571" s="147"/>
    </row>
    <row r="572" spans="15:18" x14ac:dyDescent="0.25">
      <c r="O572" s="17"/>
      <c r="Q572" s="130"/>
      <c r="R572" s="147"/>
    </row>
    <row r="573" spans="15:18" x14ac:dyDescent="0.25">
      <c r="O573" s="17"/>
      <c r="Q573" s="130"/>
      <c r="R573" s="147"/>
    </row>
    <row r="574" spans="15:18" x14ac:dyDescent="0.25">
      <c r="O574" s="17"/>
      <c r="Q574" s="130"/>
      <c r="R574" s="147"/>
    </row>
    <row r="575" spans="15:18" x14ac:dyDescent="0.25">
      <c r="O575" s="17"/>
      <c r="Q575" s="130"/>
      <c r="R575" s="147"/>
    </row>
    <row r="576" spans="15:18" x14ac:dyDescent="0.25">
      <c r="O576" s="17"/>
      <c r="Q576" s="130"/>
      <c r="R576" s="147"/>
    </row>
    <row r="577" spans="15:18" x14ac:dyDescent="0.25">
      <c r="O577" s="17"/>
      <c r="Q577" s="130"/>
      <c r="R577" s="147"/>
    </row>
    <row r="578" spans="15:18" x14ac:dyDescent="0.25">
      <c r="O578" s="17"/>
      <c r="Q578" s="130"/>
      <c r="R578" s="147"/>
    </row>
    <row r="579" spans="15:18" x14ac:dyDescent="0.25">
      <c r="O579" s="17"/>
      <c r="Q579" s="130"/>
      <c r="R579" s="147"/>
    </row>
    <row r="580" spans="15:18" x14ac:dyDescent="0.25">
      <c r="O580" s="17"/>
      <c r="Q580" s="130"/>
      <c r="R580" s="147"/>
    </row>
    <row r="581" spans="15:18" x14ac:dyDescent="0.25">
      <c r="O581" s="17"/>
      <c r="Q581" s="130"/>
      <c r="R581" s="147"/>
    </row>
    <row r="582" spans="15:18" x14ac:dyDescent="0.25">
      <c r="O582" s="17"/>
      <c r="Q582" s="130"/>
      <c r="R582" s="147"/>
    </row>
    <row r="583" spans="15:18" x14ac:dyDescent="0.25">
      <c r="O583" s="17"/>
      <c r="Q583" s="130"/>
      <c r="R583" s="147"/>
    </row>
    <row r="584" spans="15:18" x14ac:dyDescent="0.25">
      <c r="O584" s="17"/>
      <c r="Q584" s="130"/>
      <c r="R584" s="147"/>
    </row>
    <row r="585" spans="15:18" x14ac:dyDescent="0.25">
      <c r="O585" s="17"/>
      <c r="Q585" s="130"/>
      <c r="R585" s="147"/>
    </row>
    <row r="586" spans="15:18" x14ac:dyDescent="0.25">
      <c r="O586" s="17"/>
      <c r="Q586" s="130"/>
      <c r="R586" s="147"/>
    </row>
    <row r="587" spans="15:18" x14ac:dyDescent="0.25">
      <c r="O587" s="17"/>
      <c r="Q587" s="130"/>
      <c r="R587" s="147"/>
    </row>
    <row r="588" spans="15:18" x14ac:dyDescent="0.25">
      <c r="O588" s="17"/>
      <c r="Q588" s="130"/>
      <c r="R588" s="147"/>
    </row>
    <row r="589" spans="15:18" x14ac:dyDescent="0.25">
      <c r="O589" s="17"/>
      <c r="Q589" s="130"/>
      <c r="R589" s="147"/>
    </row>
    <row r="590" spans="15:18" x14ac:dyDescent="0.25">
      <c r="O590" s="17"/>
      <c r="Q590" s="130"/>
      <c r="R590" s="147"/>
    </row>
    <row r="591" spans="15:18" x14ac:dyDescent="0.25">
      <c r="O591" s="17"/>
      <c r="Q591" s="130"/>
      <c r="R591" s="147"/>
    </row>
    <row r="592" spans="15:18" x14ac:dyDescent="0.25">
      <c r="O592" s="17"/>
      <c r="Q592" s="130"/>
      <c r="R592" s="147"/>
    </row>
    <row r="593" spans="15:18" x14ac:dyDescent="0.25">
      <c r="O593" s="17"/>
      <c r="Q593" s="130"/>
      <c r="R593" s="147"/>
    </row>
    <row r="594" spans="15:18" x14ac:dyDescent="0.25">
      <c r="O594" s="17"/>
      <c r="Q594" s="130"/>
      <c r="R594" s="147"/>
    </row>
    <row r="595" spans="15:18" x14ac:dyDescent="0.25">
      <c r="O595" s="17"/>
      <c r="Q595" s="130"/>
      <c r="R595" s="147"/>
    </row>
    <row r="596" spans="15:18" x14ac:dyDescent="0.25">
      <c r="O596" s="17"/>
      <c r="Q596" s="130"/>
      <c r="R596" s="147"/>
    </row>
    <row r="597" spans="15:18" x14ac:dyDescent="0.25">
      <c r="O597" s="17"/>
      <c r="Q597" s="130"/>
      <c r="R597" s="147"/>
    </row>
    <row r="598" spans="15:18" x14ac:dyDescent="0.25">
      <c r="O598" s="17"/>
      <c r="Q598" s="130"/>
      <c r="R598" s="147"/>
    </row>
    <row r="599" spans="15:18" x14ac:dyDescent="0.25">
      <c r="O599" s="17"/>
      <c r="Q599" s="130"/>
      <c r="R599" s="147"/>
    </row>
    <row r="600" spans="15:18" x14ac:dyDescent="0.25">
      <c r="O600" s="17"/>
      <c r="Q600" s="130"/>
      <c r="R600" s="147"/>
    </row>
    <row r="601" spans="15:18" x14ac:dyDescent="0.25">
      <c r="O601" s="17"/>
      <c r="Q601" s="130"/>
      <c r="R601" s="147"/>
    </row>
    <row r="602" spans="15:18" x14ac:dyDescent="0.25">
      <c r="O602" s="17"/>
      <c r="Q602" s="130"/>
      <c r="R602" s="147"/>
    </row>
    <row r="603" spans="15:18" x14ac:dyDescent="0.25">
      <c r="O603" s="17"/>
      <c r="Q603" s="130"/>
      <c r="R603" s="147"/>
    </row>
    <row r="604" spans="15:18" x14ac:dyDescent="0.25">
      <c r="O604" s="17"/>
      <c r="Q604" s="130"/>
      <c r="R604" s="147"/>
    </row>
    <row r="605" spans="15:18" x14ac:dyDescent="0.25">
      <c r="O605" s="17"/>
      <c r="Q605" s="130"/>
      <c r="R605" s="147"/>
    </row>
    <row r="606" spans="15:18" x14ac:dyDescent="0.25">
      <c r="O606" s="17"/>
      <c r="Q606" s="130"/>
      <c r="R606" s="147"/>
    </row>
    <row r="607" spans="15:18" x14ac:dyDescent="0.25">
      <c r="O607" s="17"/>
      <c r="Q607" s="130"/>
      <c r="R607" s="147"/>
    </row>
    <row r="608" spans="15:18" x14ac:dyDescent="0.25">
      <c r="O608" s="17"/>
      <c r="Q608" s="130"/>
      <c r="R608" s="147"/>
    </row>
    <row r="609" spans="15:18" x14ac:dyDescent="0.25">
      <c r="O609" s="17"/>
      <c r="Q609" s="130"/>
      <c r="R609" s="147"/>
    </row>
    <row r="610" spans="15:18" x14ac:dyDescent="0.25">
      <c r="O610" s="17"/>
      <c r="Q610" s="130"/>
      <c r="R610" s="147"/>
    </row>
    <row r="611" spans="15:18" x14ac:dyDescent="0.25">
      <c r="O611" s="17"/>
      <c r="Q611" s="130"/>
      <c r="R611" s="147"/>
    </row>
    <row r="612" spans="15:18" x14ac:dyDescent="0.25">
      <c r="O612" s="17"/>
      <c r="Q612" s="130"/>
      <c r="R612" s="147"/>
    </row>
    <row r="613" spans="15:18" x14ac:dyDescent="0.25">
      <c r="O613" s="17"/>
      <c r="Q613" s="130"/>
      <c r="R613" s="147"/>
    </row>
    <row r="614" spans="15:18" x14ac:dyDescent="0.25">
      <c r="O614" s="17"/>
      <c r="Q614" s="130"/>
      <c r="R614" s="147"/>
    </row>
    <row r="615" spans="15:18" x14ac:dyDescent="0.25">
      <c r="O615" s="17"/>
      <c r="Q615" s="130"/>
      <c r="R615" s="147"/>
    </row>
    <row r="616" spans="15:18" x14ac:dyDescent="0.25">
      <c r="O616" s="17"/>
      <c r="Q616" s="130"/>
      <c r="R616" s="147"/>
    </row>
    <row r="617" spans="15:18" x14ac:dyDescent="0.25">
      <c r="O617" s="17"/>
      <c r="Q617" s="130"/>
      <c r="R617" s="147"/>
    </row>
    <row r="618" spans="15:18" x14ac:dyDescent="0.25">
      <c r="O618" s="17"/>
      <c r="Q618" s="130"/>
      <c r="R618" s="147"/>
    </row>
    <row r="619" spans="15:18" x14ac:dyDescent="0.25">
      <c r="O619" s="17"/>
      <c r="Q619" s="130"/>
      <c r="R619" s="147"/>
    </row>
    <row r="620" spans="15:18" x14ac:dyDescent="0.25">
      <c r="O620" s="17"/>
      <c r="Q620" s="130"/>
      <c r="R620" s="147"/>
    </row>
    <row r="621" spans="15:18" x14ac:dyDescent="0.25">
      <c r="O621" s="17"/>
      <c r="Q621" s="130"/>
      <c r="R621" s="147"/>
    </row>
    <row r="622" spans="15:18" x14ac:dyDescent="0.25">
      <c r="O622" s="17"/>
      <c r="Q622" s="130"/>
      <c r="R622" s="147"/>
    </row>
    <row r="623" spans="15:18" x14ac:dyDescent="0.25">
      <c r="O623" s="17"/>
      <c r="Q623" s="130"/>
      <c r="R623" s="147"/>
    </row>
    <row r="624" spans="15:18" x14ac:dyDescent="0.25">
      <c r="O624" s="17"/>
      <c r="Q624" s="130"/>
      <c r="R624" s="147"/>
    </row>
    <row r="625" spans="15:18" x14ac:dyDescent="0.25">
      <c r="O625" s="17"/>
      <c r="Q625" s="130"/>
      <c r="R625" s="147"/>
    </row>
    <row r="626" spans="15:18" x14ac:dyDescent="0.25">
      <c r="O626" s="17"/>
      <c r="Q626" s="130"/>
      <c r="R626" s="147"/>
    </row>
    <row r="627" spans="15:18" x14ac:dyDescent="0.25">
      <c r="O627" s="17"/>
      <c r="Q627" s="130"/>
      <c r="R627" s="147"/>
    </row>
    <row r="628" spans="15:18" x14ac:dyDescent="0.25">
      <c r="O628" s="17"/>
      <c r="Q628" s="130"/>
      <c r="R628" s="147"/>
    </row>
    <row r="629" spans="15:18" x14ac:dyDescent="0.25">
      <c r="O629" s="17"/>
      <c r="Q629" s="130"/>
      <c r="R629" s="147"/>
    </row>
    <row r="630" spans="15:18" x14ac:dyDescent="0.25">
      <c r="O630" s="17"/>
      <c r="Q630" s="130"/>
      <c r="R630" s="147"/>
    </row>
    <row r="631" spans="15:18" x14ac:dyDescent="0.25">
      <c r="O631" s="17"/>
      <c r="Q631" s="130"/>
      <c r="R631" s="147"/>
    </row>
    <row r="632" spans="15:18" x14ac:dyDescent="0.25">
      <c r="O632" s="17"/>
      <c r="Q632" s="130"/>
      <c r="R632" s="147"/>
    </row>
    <row r="633" spans="15:18" x14ac:dyDescent="0.25">
      <c r="O633" s="17"/>
      <c r="Q633" s="130"/>
      <c r="R633" s="147"/>
    </row>
    <row r="634" spans="15:18" x14ac:dyDescent="0.25">
      <c r="O634" s="17"/>
      <c r="Q634" s="130"/>
      <c r="R634" s="147"/>
    </row>
    <row r="635" spans="15:18" x14ac:dyDescent="0.25">
      <c r="O635" s="17"/>
      <c r="Q635" s="130"/>
      <c r="R635" s="147"/>
    </row>
    <row r="636" spans="15:18" x14ac:dyDescent="0.25">
      <c r="O636" s="17"/>
      <c r="Q636" s="130"/>
      <c r="R636" s="147"/>
    </row>
    <row r="637" spans="15:18" x14ac:dyDescent="0.25">
      <c r="O637" s="17"/>
      <c r="Q637" s="130"/>
      <c r="R637" s="147"/>
    </row>
    <row r="638" spans="15:18" x14ac:dyDescent="0.25">
      <c r="O638" s="17"/>
      <c r="Q638" s="130"/>
      <c r="R638" s="147"/>
    </row>
    <row r="639" spans="15:18" x14ac:dyDescent="0.25">
      <c r="O639" s="17"/>
      <c r="Q639" s="130"/>
      <c r="R639" s="147"/>
    </row>
    <row r="640" spans="15:18" x14ac:dyDescent="0.25">
      <c r="O640" s="17"/>
      <c r="Q640" s="130"/>
      <c r="R640" s="147"/>
    </row>
    <row r="641" spans="15:18" x14ac:dyDescent="0.25">
      <c r="O641" s="17"/>
      <c r="Q641" s="130"/>
      <c r="R641" s="147"/>
    </row>
    <row r="642" spans="15:18" x14ac:dyDescent="0.25">
      <c r="O642" s="17"/>
      <c r="Q642" s="130"/>
      <c r="R642" s="147"/>
    </row>
    <row r="643" spans="15:18" x14ac:dyDescent="0.25">
      <c r="O643" s="17"/>
      <c r="Q643" s="130"/>
      <c r="R643" s="147"/>
    </row>
    <row r="644" spans="15:18" x14ac:dyDescent="0.25">
      <c r="O644" s="17"/>
      <c r="Q644" s="130"/>
      <c r="R644" s="147"/>
    </row>
    <row r="645" spans="15:18" x14ac:dyDescent="0.25">
      <c r="O645" s="17"/>
      <c r="Q645" s="130"/>
      <c r="R645" s="147"/>
    </row>
    <row r="646" spans="15:18" x14ac:dyDescent="0.25">
      <c r="O646" s="17"/>
      <c r="Q646" s="130"/>
      <c r="R646" s="147"/>
    </row>
    <row r="647" spans="15:18" x14ac:dyDescent="0.25">
      <c r="O647" s="17"/>
      <c r="Q647" s="130"/>
      <c r="R647" s="147"/>
    </row>
    <row r="648" spans="15:18" x14ac:dyDescent="0.25">
      <c r="O648" s="17"/>
      <c r="Q648" s="130"/>
      <c r="R648" s="147"/>
    </row>
    <row r="649" spans="15:18" x14ac:dyDescent="0.25">
      <c r="O649" s="17"/>
      <c r="Q649" s="130"/>
      <c r="R649" s="147"/>
    </row>
  </sheetData>
  <mergeCells count="1">
    <mergeCell ref="B5:F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Лист2</vt:lpstr>
      <vt:lpstr>Общее</vt:lpstr>
      <vt:lpstr>с ценой</vt:lpstr>
      <vt:lpstr>Гайнутдинова</vt:lpstr>
      <vt:lpstr>'с ценой'!Область_печати</vt:lpstr>
    </vt:vector>
  </TitlesOfParts>
  <Company>MultiDVD 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Tatyana</cp:lastModifiedBy>
  <cp:lastPrinted>2015-02-20T07:49:01Z</cp:lastPrinted>
  <dcterms:created xsi:type="dcterms:W3CDTF">2010-02-04T11:20:03Z</dcterms:created>
  <dcterms:modified xsi:type="dcterms:W3CDTF">2015-02-20T10:43:13Z</dcterms:modified>
</cp:coreProperties>
</file>