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tiff" ContentType="image/tif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75" windowWidth="21015" windowHeight="11250"/>
  </bookViews>
  <sheets>
    <sheet name="Лист1" sheetId="1" r:id="rId1"/>
    <sheet name="Лист2" sheetId="2" r:id="rId2"/>
    <sheet name="Лист3" sheetId="3" r:id="rId3"/>
  </sheets>
  <calcPr calcId="124519" refMode="R1C1"/>
</workbook>
</file>

<file path=xl/calcChain.xml><?xml version="1.0" encoding="utf-8"?>
<calcChain xmlns="http://schemas.openxmlformats.org/spreadsheetml/2006/main">
  <c r="J1" i="1"/>
  <c r="Q403"/>
  <c r="O403"/>
  <c r="Q401"/>
  <c r="O401"/>
  <c r="Q399"/>
  <c r="O399"/>
  <c r="Q397"/>
  <c r="O397"/>
  <c r="Q394"/>
  <c r="O394"/>
  <c r="Q392"/>
  <c r="O392"/>
  <c r="Q390"/>
  <c r="O390"/>
  <c r="Q387"/>
  <c r="O387"/>
  <c r="Q385"/>
  <c r="O385"/>
  <c r="Q383"/>
  <c r="O383"/>
  <c r="Q381"/>
  <c r="O381"/>
  <c r="Q379"/>
  <c r="O379"/>
  <c r="Q377"/>
  <c r="O377"/>
  <c r="Q374"/>
  <c r="O374"/>
  <c r="Q372"/>
  <c r="O372"/>
  <c r="Q370"/>
  <c r="O370"/>
  <c r="Q368"/>
  <c r="O368"/>
  <c r="Q366"/>
  <c r="O366"/>
  <c r="Q364"/>
  <c r="O364"/>
  <c r="Q362"/>
  <c r="O362"/>
  <c r="Q360"/>
  <c r="O360"/>
  <c r="Q356"/>
  <c r="O356"/>
  <c r="Q352"/>
  <c r="O352"/>
  <c r="Q350"/>
  <c r="O350"/>
  <c r="Q347"/>
  <c r="O347"/>
  <c r="Q345"/>
  <c r="O345"/>
  <c r="Q343"/>
  <c r="O343"/>
  <c r="Q341"/>
  <c r="O341"/>
  <c r="Q338"/>
  <c r="O338"/>
  <c r="Q336"/>
  <c r="O336"/>
  <c r="Q334"/>
  <c r="O334"/>
  <c r="Q331"/>
  <c r="O331"/>
  <c r="Q329"/>
  <c r="O329"/>
  <c r="Q327"/>
  <c r="O327"/>
  <c r="Q324"/>
  <c r="O324"/>
  <c r="Q322"/>
  <c r="O322"/>
  <c r="Q319"/>
  <c r="O319"/>
  <c r="Q317"/>
  <c r="O317"/>
  <c r="Q315"/>
  <c r="O315"/>
  <c r="Q312"/>
  <c r="O312"/>
  <c r="Q310"/>
  <c r="O310"/>
  <c r="Q308"/>
  <c r="O308"/>
  <c r="Q305"/>
  <c r="O305"/>
  <c r="Q303"/>
  <c r="O303"/>
  <c r="Q301"/>
  <c r="O301"/>
  <c r="Q298"/>
  <c r="O298"/>
  <c r="Q296"/>
  <c r="O296"/>
  <c r="Q294"/>
  <c r="O294"/>
  <c r="Q291"/>
  <c r="O291"/>
  <c r="Q289"/>
  <c r="O289"/>
  <c r="Q287"/>
  <c r="O287"/>
  <c r="Q284"/>
  <c r="O284"/>
  <c r="Q282"/>
  <c r="O282"/>
  <c r="Q280"/>
  <c r="O280"/>
  <c r="Q278"/>
  <c r="O278"/>
  <c r="Q276"/>
  <c r="O276"/>
  <c r="Q274"/>
  <c r="O274"/>
  <c r="Q271"/>
  <c r="O271"/>
  <c r="Q269"/>
  <c r="O269"/>
  <c r="Q267"/>
  <c r="O267"/>
  <c r="Q265"/>
  <c r="O265"/>
  <c r="Q263"/>
  <c r="O263"/>
  <c r="Q261"/>
  <c r="O261"/>
  <c r="Q259"/>
  <c r="O259"/>
  <c r="Q256"/>
  <c r="O256"/>
  <c r="Q254"/>
  <c r="O254"/>
  <c r="Q252"/>
  <c r="O252"/>
  <c r="Q250"/>
  <c r="O250"/>
  <c r="Q247"/>
  <c r="O247"/>
  <c r="Q245"/>
  <c r="O245"/>
  <c r="Q243"/>
  <c r="O243"/>
  <c r="Q241"/>
  <c r="O241"/>
  <c r="Q238"/>
  <c r="O238"/>
  <c r="Q236"/>
  <c r="O236"/>
  <c r="Q234"/>
  <c r="O234"/>
  <c r="Q232"/>
  <c r="O232"/>
  <c r="Q229"/>
  <c r="O229"/>
  <c r="Q227"/>
  <c r="O227"/>
  <c r="Q225"/>
  <c r="O225"/>
  <c r="Q222"/>
  <c r="O222"/>
  <c r="Q220"/>
  <c r="O220"/>
  <c r="Q218"/>
  <c r="O218"/>
  <c r="Q216"/>
  <c r="O216"/>
  <c r="Q214"/>
  <c r="O214"/>
  <c r="Q211"/>
  <c r="O211"/>
  <c r="Q209"/>
  <c r="O209"/>
  <c r="Q207"/>
  <c r="O207"/>
  <c r="Q205"/>
  <c r="O205"/>
  <c r="Q203"/>
  <c r="O203"/>
  <c r="Q201"/>
  <c r="O201"/>
  <c r="Q198"/>
  <c r="O198"/>
  <c r="Q196"/>
  <c r="O196"/>
  <c r="Q194"/>
  <c r="O194"/>
  <c r="Q192"/>
  <c r="O192"/>
  <c r="Q190"/>
  <c r="O190"/>
  <c r="Q187"/>
  <c r="O187"/>
  <c r="Q185"/>
  <c r="O185"/>
  <c r="Q183"/>
  <c r="O183"/>
  <c r="Q181"/>
  <c r="O181"/>
  <c r="Q179"/>
  <c r="O179"/>
  <c r="Q177"/>
  <c r="O177"/>
  <c r="Q174"/>
  <c r="O174"/>
  <c r="Q172"/>
  <c r="O172"/>
  <c r="Q170"/>
  <c r="O170"/>
  <c r="Q168"/>
  <c r="O168"/>
  <c r="Q165"/>
  <c r="O165"/>
  <c r="Q163"/>
  <c r="O163"/>
  <c r="Q161"/>
  <c r="O161"/>
  <c r="Q158"/>
  <c r="O158"/>
  <c r="Q156"/>
  <c r="O156"/>
  <c r="Q154"/>
  <c r="O154"/>
  <c r="Q152"/>
  <c r="O152"/>
  <c r="Q149"/>
  <c r="O149"/>
  <c r="Q147"/>
  <c r="O147"/>
  <c r="Q145"/>
  <c r="O145"/>
  <c r="Q143"/>
  <c r="O143"/>
  <c r="Q141"/>
  <c r="O141"/>
  <c r="Q138"/>
  <c r="O138"/>
  <c r="Q135"/>
  <c r="O135"/>
  <c r="Q133"/>
  <c r="O133"/>
  <c r="Q131"/>
  <c r="O131"/>
  <c r="Q129"/>
  <c r="O129"/>
  <c r="Q127"/>
  <c r="O127"/>
  <c r="Q125"/>
  <c r="O125"/>
  <c r="Q122"/>
  <c r="O122"/>
  <c r="Q120"/>
  <c r="O120"/>
  <c r="Q118"/>
  <c r="O118"/>
  <c r="Q116"/>
  <c r="O116"/>
  <c r="Q114"/>
  <c r="O114"/>
  <c r="Q112"/>
  <c r="O112"/>
  <c r="Q110"/>
  <c r="O110"/>
  <c r="Q107"/>
  <c r="O107"/>
  <c r="Q104"/>
  <c r="O104"/>
  <c r="Q102"/>
  <c r="O102"/>
  <c r="Q100"/>
  <c r="O100"/>
  <c r="Q97"/>
  <c r="O97"/>
  <c r="Q95"/>
  <c r="O95"/>
  <c r="Q93"/>
  <c r="O93"/>
  <c r="Q91"/>
  <c r="O91"/>
  <c r="Q89"/>
  <c r="O89"/>
  <c r="Q87"/>
  <c r="O87"/>
  <c r="Q85"/>
  <c r="O85"/>
  <c r="Q83"/>
  <c r="O83"/>
  <c r="Q81"/>
  <c r="O81"/>
  <c r="Q78"/>
  <c r="O78"/>
  <c r="Q76"/>
  <c r="O76"/>
  <c r="Q74"/>
  <c r="O74"/>
  <c r="Q72"/>
  <c r="O72"/>
  <c r="Q70"/>
  <c r="O70"/>
  <c r="Q68"/>
  <c r="O68"/>
  <c r="Q66"/>
  <c r="O66"/>
  <c r="Q64"/>
  <c r="O64"/>
  <c r="Q62"/>
  <c r="O62"/>
  <c r="Q60"/>
  <c r="O60"/>
  <c r="Q58"/>
  <c r="O58"/>
  <c r="Q55"/>
  <c r="O55"/>
  <c r="Q53"/>
  <c r="O53"/>
  <c r="Q51"/>
  <c r="O51"/>
  <c r="Q49"/>
  <c r="O49"/>
  <c r="Q47"/>
  <c r="O47"/>
  <c r="Q45"/>
  <c r="O45"/>
  <c r="Q43"/>
  <c r="O43"/>
  <c r="Q41"/>
  <c r="O41"/>
  <c r="Q39"/>
  <c r="O39"/>
  <c r="Q35"/>
  <c r="O35"/>
  <c r="Q33"/>
  <c r="O33"/>
  <c r="Q31"/>
  <c r="O31"/>
  <c r="Q28"/>
  <c r="O28"/>
  <c r="Q26"/>
  <c r="O26"/>
  <c r="Q24"/>
  <c r="O24"/>
  <c r="Q22"/>
  <c r="O22"/>
  <c r="Q19"/>
  <c r="O19"/>
  <c r="Q17"/>
  <c r="O17"/>
  <c r="Q15"/>
  <c r="O15"/>
  <c r="Q13"/>
  <c r="O13"/>
</calcChain>
</file>

<file path=xl/sharedStrings.xml><?xml version="1.0" encoding="utf-8"?>
<sst xmlns="http://schemas.openxmlformats.org/spreadsheetml/2006/main" count="1926" uniqueCount="209">
  <si>
    <t>4803f6eb-56e7-11e1-b990-005056c00008</t>
  </si>
  <si>
    <t>ООО "Мир белья"</t>
  </si>
  <si>
    <t>634026, Томская обл, Томск, пер.Добролюбова, дом № 10</t>
  </si>
  <si>
    <t>Заказчик</t>
  </si>
  <si>
    <t>(3822) 304440</t>
  </si>
  <si>
    <t>Комментарий</t>
  </si>
  <si>
    <t>mir.bel.tomsk@yandex.ru</t>
  </si>
  <si>
    <t>остаток &gt;=1</t>
  </si>
  <si>
    <t>http://mirbelya.tomsk.ru/</t>
  </si>
  <si>
    <t>Уважаемые партнеры, для оформления заказа Вы можете воспользоваться нашим оптовым интернет-магазином mirbelya.tomsk.ru - здесь всегда актуальная информация по ценам и наличию товара на складе. ***Для просмотра оптовых цен и оформления заказа, необходимо пройти регистрацию.</t>
  </si>
  <si>
    <t>Фото</t>
  </si>
  <si>
    <t>Картинка</t>
  </si>
  <si>
    <t>Модель/Цвет</t>
  </si>
  <si>
    <t>Размеры</t>
  </si>
  <si>
    <t>Кол-во</t>
  </si>
  <si>
    <t>Цена,руб.</t>
  </si>
  <si>
    <t>Сумма,руб.</t>
  </si>
  <si>
    <t>OMSA</t>
  </si>
  <si>
    <t>Гольфы</t>
  </si>
  <si>
    <t>Гольфы Omsa Easy day 20</t>
  </si>
  <si>
    <t>ЦБ-00006072</t>
  </si>
  <si>
    <t>Easy day 20</t>
  </si>
  <si>
    <t>Найти на сайте</t>
  </si>
  <si>
    <t>M/L</t>
  </si>
  <si>
    <t>S/M</t>
  </si>
  <si>
    <t>caramello</t>
  </si>
  <si>
    <t>fcfec710-abd6-11e2-8b38-14dae9b645f4</t>
  </si>
  <si>
    <t>4ffbf088-a645-11e2-98fb-14dae9b645f4</t>
  </si>
  <si>
    <t>2480098f-c1a2-11e4-8ff0-14dae9b645f4</t>
  </si>
  <si>
    <t>daino</t>
  </si>
  <si>
    <t>dc8485ed-abd1-11e2-8b38-14dae9b645f4</t>
  </si>
  <si>
    <t>fumo</t>
  </si>
  <si>
    <t>dc8485fb-abd1-11e2-8b38-14dae9b645f4</t>
  </si>
  <si>
    <t>nero</t>
  </si>
  <si>
    <t>6cb98a27-7581-11e2-bec7-14dae9b645f4</t>
  </si>
  <si>
    <t>Гольфы Omsa Easy day 40</t>
  </si>
  <si>
    <t>ЦБ-00006071</t>
  </si>
  <si>
    <t>Easy day 40</t>
  </si>
  <si>
    <t>Гольфы  Omsa Gambaletto 20</t>
  </si>
  <si>
    <t>ЦБ-00006069</t>
  </si>
  <si>
    <t>Gambaletto 20</t>
  </si>
  <si>
    <t>unica</t>
  </si>
  <si>
    <t>fcfec705-abd6-11e2-8b38-14dae9b645f4</t>
  </si>
  <si>
    <t>Колготки</t>
  </si>
  <si>
    <t>Колготки Omsa Attiva 20</t>
  </si>
  <si>
    <t>ЦБ-00005653</t>
  </si>
  <si>
    <t>Attiva 20</t>
  </si>
  <si>
    <t>2</t>
  </si>
  <si>
    <t>3</t>
  </si>
  <si>
    <t>4</t>
  </si>
  <si>
    <t>XL</t>
  </si>
  <si>
    <t>XXL</t>
  </si>
  <si>
    <t>camoscio</t>
  </si>
  <si>
    <t>6cb98a29-7581-11e2-bec7-14dae9b645f4</t>
  </si>
  <si>
    <t>96b73a58-24cf-11e2-aef0-14dae9b645f4</t>
  </si>
  <si>
    <t>012dc5b0-19a8-11e2-a0e7-14dae9b645f4</t>
  </si>
  <si>
    <t>7bf4830a-ce2e-11e1-b519-14dae9b645f4</t>
  </si>
  <si>
    <t>3dace896-c21e-11e4-8ff0-14dae9b645f4</t>
  </si>
  <si>
    <t>583bff9e-cfd6-11e1-acef-14dae9b645f4</t>
  </si>
  <si>
    <t>lola</t>
  </si>
  <si>
    <t>248009a1-c1a2-11e4-8ff0-14dae9b645f4</t>
  </si>
  <si>
    <t>marrone</t>
  </si>
  <si>
    <t>c232b7d0-c164-11e4-8ff0-14dae9b645f4</t>
  </si>
  <si>
    <t>naturale</t>
  </si>
  <si>
    <t>248009b7-c1a2-11e4-8ff0-14dae9b645f4</t>
  </si>
  <si>
    <t>sierra</t>
  </si>
  <si>
    <t>2480099c-c1a2-11e4-8ff0-14dae9b645f4</t>
  </si>
  <si>
    <t>Колготки Omsa Attiva 40</t>
  </si>
  <si>
    <t>ЦБ-00005668</t>
  </si>
  <si>
    <t>Attiva 40</t>
  </si>
  <si>
    <t>bianko</t>
  </si>
  <si>
    <t>e4356803-7bca-11e2-a7ca-002618bab6d1</t>
  </si>
  <si>
    <t>cioccolato</t>
  </si>
  <si>
    <t>3dace8b5-c21e-11e4-8ff0-14dae9b645f4</t>
  </si>
  <si>
    <t>visone</t>
  </si>
  <si>
    <t>6cb98a2d-7581-11e2-bec7-14dae9b645f4</t>
  </si>
  <si>
    <t>Колготки Omsa Attiva 70</t>
  </si>
  <si>
    <t>ЦБ-00005655</t>
  </si>
  <si>
    <t>Attiva 70</t>
  </si>
  <si>
    <t>Колготки Omsa Beauty Slim 40</t>
  </si>
  <si>
    <t>ЦБ-00006076</t>
  </si>
  <si>
    <t>Beauty Slim 40</t>
  </si>
  <si>
    <t>Колготки Omsa Cotton&amp;Cashemere</t>
  </si>
  <si>
    <t>ЦБ-00006842</t>
  </si>
  <si>
    <t>Cotton&amp;Cashemere</t>
  </si>
  <si>
    <t>Колготки Omsa Fantastico 20</t>
  </si>
  <si>
    <t>ЦБ-00005656</t>
  </si>
  <si>
    <t>Fantastico 20</t>
  </si>
  <si>
    <t>cappuccino</t>
  </si>
  <si>
    <t>c8806086-2f37-11e4-960b-14dae9b645f4</t>
  </si>
  <si>
    <t>Колготки Omsa Fantastico 40</t>
  </si>
  <si>
    <t>ЦБ-00005657</t>
  </si>
  <si>
    <t>Fantastico 40</t>
  </si>
  <si>
    <t>Колготки Omsa Lana Cotton 160</t>
  </si>
  <si>
    <t>ЦБ-00006841</t>
  </si>
  <si>
    <t>Lana Cotton 160</t>
  </si>
  <si>
    <t>Колготки Omsa Lasti Cotton</t>
  </si>
  <si>
    <t>ЦБ-00006843</t>
  </si>
  <si>
    <t>Lasti Cotton</t>
  </si>
  <si>
    <t>beige</t>
  </si>
  <si>
    <t>44b4d2e0-515d-11e5-b789-14dae9b645f4</t>
  </si>
  <si>
    <t>grigio fumo</t>
  </si>
  <si>
    <t>7379ed38-c226-11e4-8ff0-14dae9b645f4</t>
  </si>
  <si>
    <t>grigio grafite</t>
  </si>
  <si>
    <t>3dace8bd-c21e-11e4-8ff0-14dae9b645f4</t>
  </si>
  <si>
    <t>moro</t>
  </si>
  <si>
    <t>7379ed2f-c226-11e4-8ff0-14dae9b645f4</t>
  </si>
  <si>
    <t>Колготки Omsa LasticLana</t>
  </si>
  <si>
    <t>ЦБ-00006845</t>
  </si>
  <si>
    <t>Lastic Lana</t>
  </si>
  <si>
    <t>Колготки Omsa Microcotton 140</t>
  </si>
  <si>
    <t>ЦБ-00006597</t>
  </si>
  <si>
    <t>Microcotton 140</t>
  </si>
  <si>
    <t>Колготки Omsa Nudo 20</t>
  </si>
  <si>
    <t>ЦБ-00006068</t>
  </si>
  <si>
    <t xml:space="preserve">Nudo 20 </t>
  </si>
  <si>
    <t>Колготки Omsa Nudo 20 vita bassa</t>
  </si>
  <si>
    <t>ЦБ-00006067</t>
  </si>
  <si>
    <t>Nudo 20 vita bassa</t>
  </si>
  <si>
    <t>biege naturel</t>
  </si>
  <si>
    <t>3dace88c-c21e-11e4-8ff0-14dae9b645f4</t>
  </si>
  <si>
    <t>Колготки Omsa Nudo 40</t>
  </si>
  <si>
    <t>ЦБ-00006063</t>
  </si>
  <si>
    <t xml:space="preserve">Nudo 40 </t>
  </si>
  <si>
    <t>Колготки Omsa Nudo 40 vita bassa</t>
  </si>
  <si>
    <t>ЦБ-00005667</t>
  </si>
  <si>
    <t>Nudo 40 vita bassa</t>
  </si>
  <si>
    <t>Колготки Omsa Perfect body 50</t>
  </si>
  <si>
    <t>ЦБ-00005664</t>
  </si>
  <si>
    <t>Perfect body 50</t>
  </si>
  <si>
    <t>5</t>
  </si>
  <si>
    <t>6cb98a1a-7581-11e2-bec7-14dae9b645f4</t>
  </si>
  <si>
    <t>Колготки Omsa Plusglam 20</t>
  </si>
  <si>
    <t>ЦБ-00007007</t>
  </si>
  <si>
    <t>Plusglam 20</t>
  </si>
  <si>
    <t>Колготки Omsa Sun Light 8</t>
  </si>
  <si>
    <t>ЦБ-00006289</t>
  </si>
  <si>
    <t>Sun Light 8</t>
  </si>
  <si>
    <t>Колготки Omsa Sun Light 8 Vita Bassa</t>
  </si>
  <si>
    <t>ЦБ-00006288</t>
  </si>
  <si>
    <t>Sun Light 8 Vita Bassa</t>
  </si>
  <si>
    <t>sabbia</t>
  </si>
  <si>
    <t>dc8485ce-abd1-11e2-8b38-14dae9b645f4</t>
  </si>
  <si>
    <t>Колготки Omsa Super 15</t>
  </si>
  <si>
    <t>ЦБ-00006064</t>
  </si>
  <si>
    <t>Super 15</t>
  </si>
  <si>
    <t>Колготки Omsa Super 20</t>
  </si>
  <si>
    <t>ЦБ-00005665</t>
  </si>
  <si>
    <t>Super 20</t>
  </si>
  <si>
    <t>Колготки Omsa Super 40</t>
  </si>
  <si>
    <t>ЦБ-00005663</t>
  </si>
  <si>
    <t>Super 40</t>
  </si>
  <si>
    <t>Колготки Omsa Superlativa 20</t>
  </si>
  <si>
    <t>ЦБ-00006318</t>
  </si>
  <si>
    <t>Superlativa 20</t>
  </si>
  <si>
    <t>Колготки Omsa Superlativa 40</t>
  </si>
  <si>
    <t>ЦБ-00006596</t>
  </si>
  <si>
    <t>Superlativa 40</t>
  </si>
  <si>
    <t>Колготки Omsa Superlativa 70</t>
  </si>
  <si>
    <t>ЦБ-00011515</t>
  </si>
  <si>
    <t>Superlativa 70</t>
  </si>
  <si>
    <t>Колготки Omsa Top 100</t>
  </si>
  <si>
    <t>ЦБ-00006891</t>
  </si>
  <si>
    <t>Top 100</t>
  </si>
  <si>
    <t>platino</t>
  </si>
  <si>
    <t>29f2c50b-b29b-11e5-83f2-14dae9b645f4</t>
  </si>
  <si>
    <t>Колготки Omsa Velour 120</t>
  </si>
  <si>
    <t>ЦБ-00006840</t>
  </si>
  <si>
    <t>Velour 120</t>
  </si>
  <si>
    <t>Колготки Omsa Velour 15</t>
  </si>
  <si>
    <t>ЦБ-00006075</t>
  </si>
  <si>
    <t>Velour 15</t>
  </si>
  <si>
    <t>Колготки Omsa Velour 40</t>
  </si>
  <si>
    <t>ЦБ-00005661</t>
  </si>
  <si>
    <t>Velour 40</t>
  </si>
  <si>
    <t>antracite</t>
  </si>
  <si>
    <t>7379ed3d-c226-11e4-8ff0-14dae9b645f4</t>
  </si>
  <si>
    <t>Колготки Omsa Velour 40 vita bassa</t>
  </si>
  <si>
    <t>ЦБ-00006595</t>
  </si>
  <si>
    <t>Velour 40 vita bassa</t>
  </si>
  <si>
    <t>Колготки Omsa Velour 70</t>
  </si>
  <si>
    <t>ЦБ-00005662</t>
  </si>
  <si>
    <t>Velour 70</t>
  </si>
  <si>
    <t>antracit</t>
  </si>
  <si>
    <t>6cb98a25-7581-11e2-bec7-14dae9b645f4</t>
  </si>
  <si>
    <t>Колготки Omsa Velour 70 vita bassa</t>
  </si>
  <si>
    <t>ЦБ-00005666</t>
  </si>
  <si>
    <t>Velour 70 vita bassa</t>
  </si>
  <si>
    <t>Носки</t>
  </si>
  <si>
    <t>Носки Omsa Easy day 40</t>
  </si>
  <si>
    <t>ЦБ-00006065</t>
  </si>
  <si>
    <t>Чулки</t>
  </si>
  <si>
    <t>Чулки Omsa Malizia 20</t>
  </si>
  <si>
    <t>ЦБ-00005659</t>
  </si>
  <si>
    <t>Malizia 20</t>
  </si>
  <si>
    <t>castoro</t>
  </si>
  <si>
    <t>1f6cd0b4-0e6d-11e5-bc91-14dae9b645f4</t>
  </si>
  <si>
    <t>Чулки Omsa Malizia 40</t>
  </si>
  <si>
    <t>ЦБ-00005658</t>
  </si>
  <si>
    <t>Malizia 40</t>
  </si>
  <si>
    <t>Чулки Omsa Malizia Rete</t>
  </si>
  <si>
    <t>ЦБ-00006074</t>
  </si>
  <si>
    <t>Malizia Rete</t>
  </si>
  <si>
    <t>1/2</t>
  </si>
  <si>
    <t>3/4</t>
  </si>
  <si>
    <t>d0aa6088-aafe-11e2-8b38-14dae9b645f4</t>
  </si>
  <si>
    <t>d0aa608a-aafe-11e2-8b38-14dae9b645f4</t>
  </si>
  <si>
    <t>Чулки Omsa Sun Light 8</t>
  </si>
  <si>
    <t>ЦБ-00006287</t>
  </si>
</sst>
</file>

<file path=xl/styles.xml><?xml version="1.0" encoding="utf-8"?>
<styleSheet xmlns="http://schemas.openxmlformats.org/spreadsheetml/2006/main">
  <fonts count="4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9"/>
      <color theme="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E5DBDD"/>
        <bgColor indexed="64"/>
      </patternFill>
    </fill>
    <fill>
      <patternFill patternType="solid">
        <fgColor rgb="FFFFFFFF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21">
    <xf numFmtId="0" fontId="0" fillId="0" borderId="0" xfId="0"/>
    <xf numFmtId="0" fontId="1" fillId="0" borderId="0" xfId="0" applyFont="1"/>
    <xf numFmtId="0" fontId="1" fillId="0" borderId="0" xfId="0" applyFont="1" applyAlignment="1"/>
    <xf numFmtId="0" fontId="0" fillId="0" borderId="0" xfId="0" applyAlignment="1"/>
    <xf numFmtId="0" fontId="0" fillId="2" borderId="1" xfId="0" applyFill="1" applyBorder="1" applyAlignment="1"/>
    <xf numFmtId="0" fontId="0" fillId="2" borderId="1" xfId="0" applyFill="1" applyBorder="1"/>
    <xf numFmtId="0" fontId="2" fillId="0" borderId="0" xfId="1" applyAlignment="1" applyProtection="1"/>
    <xf numFmtId="0" fontId="2" fillId="0" borderId="2" xfId="1" applyBorder="1" applyAlignment="1" applyProtection="1"/>
    <xf numFmtId="0" fontId="3" fillId="0" borderId="0" xfId="0" applyFont="1" applyAlignment="1">
      <alignment wrapText="1"/>
    </xf>
    <xf numFmtId="0" fontId="0" fillId="3" borderId="1" xfId="0" applyFill="1" applyBorder="1" applyAlignment="1"/>
    <xf numFmtId="0" fontId="0" fillId="0" borderId="1" xfId="0" applyFill="1" applyBorder="1"/>
    <xf numFmtId="0" fontId="0" fillId="3" borderId="1" xfId="0" applyFill="1" applyBorder="1"/>
    <xf numFmtId="0" fontId="0" fillId="4" borderId="1" xfId="0" applyFill="1" applyBorder="1"/>
    <xf numFmtId="0" fontId="0" fillId="4" borderId="1" xfId="0" applyFill="1" applyBorder="1" applyAlignment="1"/>
    <xf numFmtId="0" fontId="0" fillId="5" borderId="1" xfId="0" quotePrefix="1" applyFill="1" applyBorder="1" applyAlignment="1"/>
    <xf numFmtId="0" fontId="0" fillId="5" borderId="1" xfId="0" applyFill="1" applyBorder="1" applyAlignment="1"/>
    <xf numFmtId="0" fontId="2" fillId="2" borderId="1" xfId="1" applyFill="1" applyBorder="1" applyAlignment="1" applyProtection="1"/>
    <xf numFmtId="49" fontId="0" fillId="5" borderId="1" xfId="0" applyNumberFormat="1" applyFill="1" applyBorder="1" applyAlignment="1"/>
    <xf numFmtId="2" fontId="0" fillId="0" borderId="1" xfId="0" applyNumberFormat="1" applyFill="1" applyBorder="1"/>
    <xf numFmtId="0" fontId="0" fillId="5" borderId="3" xfId="0" quotePrefix="1" applyFill="1" applyBorder="1" applyAlignment="1"/>
    <xf numFmtId="0" fontId="0" fillId="0" borderId="4" xfId="0" applyBorder="1"/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tiff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12700</xdr:rowOff>
    </xdr:from>
    <xdr:to>
      <xdr:col>1</xdr:col>
      <xdr:colOff>1231900</xdr:colOff>
      <xdr:row>5</xdr:row>
      <xdr:rowOff>133096</xdr:rowOff>
    </xdr:to>
    <xdr:pic>
      <xdr:nvPicPr>
        <xdr:cNvPr id="2" name="Рисунок 1" descr="log.t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00" y="12700"/>
          <a:ext cx="1828800" cy="10728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1</xdr:col>
      <xdr:colOff>0</xdr:colOff>
      <xdr:row>13</xdr:row>
      <xdr:rowOff>38100</xdr:rowOff>
    </xdr:to>
    <xdr:pic>
      <xdr:nvPicPr>
        <xdr:cNvPr id="3" name="Рисунок 2" descr="ЦБ-0000607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24765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1</xdr:col>
      <xdr:colOff>0</xdr:colOff>
      <xdr:row>22</xdr:row>
      <xdr:rowOff>38100</xdr:rowOff>
    </xdr:to>
    <xdr:pic>
      <xdr:nvPicPr>
        <xdr:cNvPr id="4" name="Рисунок 3" descr="ЦБ-00006071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41910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1</xdr:col>
      <xdr:colOff>0</xdr:colOff>
      <xdr:row>32</xdr:row>
      <xdr:rowOff>49530</xdr:rowOff>
    </xdr:to>
    <xdr:pic>
      <xdr:nvPicPr>
        <xdr:cNvPr id="5" name="Рисунок 4" descr="ЦБ-00006069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5905500"/>
          <a:ext cx="609600" cy="8115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1</xdr:col>
      <xdr:colOff>0</xdr:colOff>
      <xdr:row>41</xdr:row>
      <xdr:rowOff>179614</xdr:rowOff>
    </xdr:to>
    <xdr:pic>
      <xdr:nvPicPr>
        <xdr:cNvPr id="6" name="Рисунок 5" descr="ЦБ-00005653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7429500"/>
          <a:ext cx="609600" cy="11321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1</xdr:col>
      <xdr:colOff>0</xdr:colOff>
      <xdr:row>60</xdr:row>
      <xdr:rowOff>179614</xdr:rowOff>
    </xdr:to>
    <xdr:pic>
      <xdr:nvPicPr>
        <xdr:cNvPr id="7" name="Рисунок 6" descr="ЦБ-00005668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11049000"/>
          <a:ext cx="609600" cy="11321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1</xdr:col>
      <xdr:colOff>0</xdr:colOff>
      <xdr:row>83</xdr:row>
      <xdr:rowOff>179614</xdr:rowOff>
    </xdr:to>
    <xdr:pic>
      <xdr:nvPicPr>
        <xdr:cNvPr id="8" name="Рисунок 7" descr="ЦБ-00005655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15430500"/>
          <a:ext cx="609600" cy="11321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1</xdr:col>
      <xdr:colOff>0</xdr:colOff>
      <xdr:row>101</xdr:row>
      <xdr:rowOff>50800</xdr:rowOff>
    </xdr:to>
    <xdr:pic>
      <xdr:nvPicPr>
        <xdr:cNvPr id="9" name="Рисунок 8" descr="ЦБ-00006076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19050000"/>
          <a:ext cx="609600" cy="8128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104</xdr:row>
      <xdr:rowOff>1</xdr:rowOff>
    </xdr:from>
    <xdr:to>
      <xdr:col>0</xdr:col>
      <xdr:colOff>447676</xdr:colOff>
      <xdr:row>108</xdr:row>
      <xdr:rowOff>1</xdr:rowOff>
    </xdr:to>
    <xdr:pic>
      <xdr:nvPicPr>
        <xdr:cNvPr id="10" name="Рисунок 9" descr="ЦБ-00006842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" y="20383501"/>
          <a:ext cx="447675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1</xdr:rowOff>
    </xdr:from>
    <xdr:to>
      <xdr:col>1</xdr:col>
      <xdr:colOff>0</xdr:colOff>
      <xdr:row>110</xdr:row>
      <xdr:rowOff>131886</xdr:rowOff>
    </xdr:to>
    <xdr:pic>
      <xdr:nvPicPr>
        <xdr:cNvPr id="11" name="Рисунок 10" descr="ЦБ-00005656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20955001"/>
          <a:ext cx="609600" cy="7033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1</xdr:col>
      <xdr:colOff>0</xdr:colOff>
      <xdr:row>125</xdr:row>
      <xdr:rowOff>154940</xdr:rowOff>
    </xdr:to>
    <xdr:pic>
      <xdr:nvPicPr>
        <xdr:cNvPr id="12" name="Рисунок 11" descr="ЦБ-00005657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23812500"/>
          <a:ext cx="609600" cy="7264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0</xdr:col>
      <xdr:colOff>406732</xdr:colOff>
      <xdr:row>139</xdr:row>
      <xdr:rowOff>0</xdr:rowOff>
    </xdr:to>
    <xdr:pic>
      <xdr:nvPicPr>
        <xdr:cNvPr id="13" name="Рисунок 12" descr="ЦБ-00006841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26289000"/>
          <a:ext cx="406732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1</xdr:col>
      <xdr:colOff>0</xdr:colOff>
      <xdr:row>142</xdr:row>
      <xdr:rowOff>106554</xdr:rowOff>
    </xdr:to>
    <xdr:pic>
      <xdr:nvPicPr>
        <xdr:cNvPr id="14" name="Рисунок 13" descr="ЦБ-00006843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26860500"/>
          <a:ext cx="609600" cy="8685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</xdr:row>
      <xdr:rowOff>0</xdr:rowOff>
    </xdr:from>
    <xdr:to>
      <xdr:col>1</xdr:col>
      <xdr:colOff>0</xdr:colOff>
      <xdr:row>154</xdr:row>
      <xdr:rowOff>179614</xdr:rowOff>
    </xdr:to>
    <xdr:pic>
      <xdr:nvPicPr>
        <xdr:cNvPr id="15" name="Рисунок 14" descr="ЦБ-00006845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28956000"/>
          <a:ext cx="609600" cy="11321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1</xdr:col>
      <xdr:colOff>0</xdr:colOff>
      <xdr:row>163</xdr:row>
      <xdr:rowOff>179614</xdr:rowOff>
    </xdr:to>
    <xdr:pic>
      <xdr:nvPicPr>
        <xdr:cNvPr id="16" name="Рисунок 15" descr="ЦБ-00006597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30670500"/>
          <a:ext cx="609600" cy="11321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1</xdr:col>
      <xdr:colOff>0</xdr:colOff>
      <xdr:row>170</xdr:row>
      <xdr:rowOff>179614</xdr:rowOff>
    </xdr:to>
    <xdr:pic>
      <xdr:nvPicPr>
        <xdr:cNvPr id="17" name="Рисунок 16" descr="ЦБ-00006068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32004000"/>
          <a:ext cx="609600" cy="11321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1</xdr:col>
      <xdr:colOff>0</xdr:colOff>
      <xdr:row>179</xdr:row>
      <xdr:rowOff>179614</xdr:rowOff>
    </xdr:to>
    <xdr:pic>
      <xdr:nvPicPr>
        <xdr:cNvPr id="18" name="Рисунок 17" descr="ЦБ-00006067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33718500"/>
          <a:ext cx="609600" cy="11321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1</xdr:col>
      <xdr:colOff>0</xdr:colOff>
      <xdr:row>192</xdr:row>
      <xdr:rowOff>179614</xdr:rowOff>
    </xdr:to>
    <xdr:pic>
      <xdr:nvPicPr>
        <xdr:cNvPr id="19" name="Рисунок 18" descr="ЦБ-00006063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36195000"/>
          <a:ext cx="609600" cy="11321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1</xdr:col>
      <xdr:colOff>0</xdr:colOff>
      <xdr:row>202</xdr:row>
      <xdr:rowOff>46831</xdr:rowOff>
    </xdr:to>
    <xdr:pic>
      <xdr:nvPicPr>
        <xdr:cNvPr id="20" name="Рисунок 19" descr="ЦБ-00005667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38290500"/>
          <a:ext cx="609600" cy="8088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211</xdr:row>
      <xdr:rowOff>0</xdr:rowOff>
    </xdr:from>
    <xdr:to>
      <xdr:col>1</xdr:col>
      <xdr:colOff>0</xdr:colOff>
      <xdr:row>214</xdr:row>
      <xdr:rowOff>38100</xdr:rowOff>
    </xdr:to>
    <xdr:pic>
      <xdr:nvPicPr>
        <xdr:cNvPr id="21" name="Рисунок 20" descr="ЦБ-00005664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407670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222</xdr:row>
      <xdr:rowOff>1</xdr:rowOff>
    </xdr:from>
    <xdr:to>
      <xdr:col>1</xdr:col>
      <xdr:colOff>0</xdr:colOff>
      <xdr:row>226</xdr:row>
      <xdr:rowOff>69274</xdr:rowOff>
    </xdr:to>
    <xdr:pic>
      <xdr:nvPicPr>
        <xdr:cNvPr id="22" name="Рисунок 21" descr="ЦБ-00007007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42862501"/>
          <a:ext cx="609600" cy="831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229</xdr:row>
      <xdr:rowOff>0</xdr:rowOff>
    </xdr:from>
    <xdr:to>
      <xdr:col>1</xdr:col>
      <xdr:colOff>0</xdr:colOff>
      <xdr:row>234</xdr:row>
      <xdr:rowOff>179614</xdr:rowOff>
    </xdr:to>
    <xdr:pic>
      <xdr:nvPicPr>
        <xdr:cNvPr id="23" name="Рисунок 22" descr="ЦБ-00006289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44196000"/>
          <a:ext cx="609600" cy="11321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238</xdr:row>
      <xdr:rowOff>0</xdr:rowOff>
    </xdr:from>
    <xdr:to>
      <xdr:col>1</xdr:col>
      <xdr:colOff>0</xdr:colOff>
      <xdr:row>242</xdr:row>
      <xdr:rowOff>50800</xdr:rowOff>
    </xdr:to>
    <xdr:pic>
      <xdr:nvPicPr>
        <xdr:cNvPr id="24" name="Рисунок 23" descr="ЦБ-00006288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45910500"/>
          <a:ext cx="609600" cy="812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247</xdr:row>
      <xdr:rowOff>0</xdr:rowOff>
    </xdr:from>
    <xdr:to>
      <xdr:col>1</xdr:col>
      <xdr:colOff>0</xdr:colOff>
      <xdr:row>252</xdr:row>
      <xdr:rowOff>179614</xdr:rowOff>
    </xdr:to>
    <xdr:pic>
      <xdr:nvPicPr>
        <xdr:cNvPr id="25" name="Рисунок 24" descr="ЦБ-00006064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47625000"/>
          <a:ext cx="609600" cy="11321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256</xdr:row>
      <xdr:rowOff>0</xdr:rowOff>
    </xdr:from>
    <xdr:to>
      <xdr:col>1</xdr:col>
      <xdr:colOff>0</xdr:colOff>
      <xdr:row>261</xdr:row>
      <xdr:rowOff>179614</xdr:rowOff>
    </xdr:to>
    <xdr:pic>
      <xdr:nvPicPr>
        <xdr:cNvPr id="26" name="Рисунок 25" descr="ЦБ-00005665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49339500"/>
          <a:ext cx="609600" cy="11321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271</xdr:row>
      <xdr:rowOff>1</xdr:rowOff>
    </xdr:from>
    <xdr:to>
      <xdr:col>1</xdr:col>
      <xdr:colOff>0</xdr:colOff>
      <xdr:row>274</xdr:row>
      <xdr:rowOff>131886</xdr:rowOff>
    </xdr:to>
    <xdr:pic>
      <xdr:nvPicPr>
        <xdr:cNvPr id="27" name="Рисунок 26" descr="ЦБ-00005663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52197001"/>
          <a:ext cx="609600" cy="7033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0</xdr:colOff>
      <xdr:row>289</xdr:row>
      <xdr:rowOff>179614</xdr:rowOff>
    </xdr:to>
    <xdr:pic>
      <xdr:nvPicPr>
        <xdr:cNvPr id="28" name="Рисунок 27" descr="ЦБ-00006318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54673500"/>
          <a:ext cx="609600" cy="11321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291</xdr:row>
      <xdr:rowOff>0</xdr:rowOff>
    </xdr:from>
    <xdr:to>
      <xdr:col>1</xdr:col>
      <xdr:colOff>0</xdr:colOff>
      <xdr:row>296</xdr:row>
      <xdr:rowOff>179614</xdr:rowOff>
    </xdr:to>
    <xdr:pic>
      <xdr:nvPicPr>
        <xdr:cNvPr id="29" name="Рисунок 28" descr="ЦБ-00006596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56007000"/>
          <a:ext cx="609600" cy="11321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298</xdr:row>
      <xdr:rowOff>0</xdr:rowOff>
    </xdr:from>
    <xdr:to>
      <xdr:col>1</xdr:col>
      <xdr:colOff>0</xdr:colOff>
      <xdr:row>302</xdr:row>
      <xdr:rowOff>50800</xdr:rowOff>
    </xdr:to>
    <xdr:pic>
      <xdr:nvPicPr>
        <xdr:cNvPr id="30" name="Рисунок 29" descr="ЦБ-00011515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57340500"/>
          <a:ext cx="609600" cy="812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305</xdr:row>
      <xdr:rowOff>0</xdr:rowOff>
    </xdr:from>
    <xdr:to>
      <xdr:col>1</xdr:col>
      <xdr:colOff>0</xdr:colOff>
      <xdr:row>308</xdr:row>
      <xdr:rowOff>38100</xdr:rowOff>
    </xdr:to>
    <xdr:pic>
      <xdr:nvPicPr>
        <xdr:cNvPr id="31" name="Рисунок 30" descr="ЦБ-00006891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586740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312</xdr:row>
      <xdr:rowOff>1</xdr:rowOff>
    </xdr:from>
    <xdr:to>
      <xdr:col>1</xdr:col>
      <xdr:colOff>0</xdr:colOff>
      <xdr:row>315</xdr:row>
      <xdr:rowOff>131886</xdr:rowOff>
    </xdr:to>
    <xdr:pic>
      <xdr:nvPicPr>
        <xdr:cNvPr id="32" name="Рисунок 31" descr="ЦБ-00006840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60007501"/>
          <a:ext cx="609600" cy="7033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319</xdr:row>
      <xdr:rowOff>0</xdr:rowOff>
    </xdr:from>
    <xdr:to>
      <xdr:col>1</xdr:col>
      <xdr:colOff>0</xdr:colOff>
      <xdr:row>324</xdr:row>
      <xdr:rowOff>179614</xdr:rowOff>
    </xdr:to>
    <xdr:pic>
      <xdr:nvPicPr>
        <xdr:cNvPr id="33" name="Рисунок 32" descr="ЦБ-00006075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61341000"/>
          <a:ext cx="609600" cy="11321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324</xdr:row>
      <xdr:rowOff>0</xdr:rowOff>
    </xdr:from>
    <xdr:to>
      <xdr:col>1</xdr:col>
      <xdr:colOff>0</xdr:colOff>
      <xdr:row>329</xdr:row>
      <xdr:rowOff>179614</xdr:rowOff>
    </xdr:to>
    <xdr:pic>
      <xdr:nvPicPr>
        <xdr:cNvPr id="34" name="Рисунок 33" descr="ЦБ-00005661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62293500"/>
          <a:ext cx="609600" cy="11321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331</xdr:row>
      <xdr:rowOff>1</xdr:rowOff>
    </xdr:from>
    <xdr:to>
      <xdr:col>1</xdr:col>
      <xdr:colOff>0</xdr:colOff>
      <xdr:row>335</xdr:row>
      <xdr:rowOff>48518</xdr:rowOff>
    </xdr:to>
    <xdr:pic>
      <xdr:nvPicPr>
        <xdr:cNvPr id="35" name="Рисунок 34" descr="ЦБ-00006595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63627001"/>
          <a:ext cx="609600" cy="8105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338</xdr:row>
      <xdr:rowOff>0</xdr:rowOff>
    </xdr:from>
    <xdr:to>
      <xdr:col>1</xdr:col>
      <xdr:colOff>0</xdr:colOff>
      <xdr:row>343</xdr:row>
      <xdr:rowOff>179614</xdr:rowOff>
    </xdr:to>
    <xdr:pic>
      <xdr:nvPicPr>
        <xdr:cNvPr id="36" name="Рисунок 35" descr="ЦБ-00005662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64960500"/>
          <a:ext cx="609600" cy="11321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347</xdr:row>
      <xdr:rowOff>1</xdr:rowOff>
    </xdr:from>
    <xdr:to>
      <xdr:col>1</xdr:col>
      <xdr:colOff>0</xdr:colOff>
      <xdr:row>351</xdr:row>
      <xdr:rowOff>151944</xdr:rowOff>
    </xdr:to>
    <xdr:pic>
      <xdr:nvPicPr>
        <xdr:cNvPr id="37" name="Рисунок 36" descr="ЦБ-00005666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66675001"/>
          <a:ext cx="609600" cy="9139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353</xdr:row>
      <xdr:rowOff>0</xdr:rowOff>
    </xdr:from>
    <xdr:to>
      <xdr:col>0</xdr:col>
      <xdr:colOff>510430</xdr:colOff>
      <xdr:row>357</xdr:row>
      <xdr:rowOff>0</xdr:rowOff>
    </xdr:to>
    <xdr:pic>
      <xdr:nvPicPr>
        <xdr:cNvPr id="38" name="Рисунок 37" descr="ЦБ-00006065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67818000"/>
          <a:ext cx="51043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357</xdr:row>
      <xdr:rowOff>0</xdr:rowOff>
    </xdr:from>
    <xdr:to>
      <xdr:col>1</xdr:col>
      <xdr:colOff>0</xdr:colOff>
      <xdr:row>362</xdr:row>
      <xdr:rowOff>179614</xdr:rowOff>
    </xdr:to>
    <xdr:pic>
      <xdr:nvPicPr>
        <xdr:cNvPr id="39" name="Рисунок 38" descr="ЦБ-00005659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68580000"/>
          <a:ext cx="609600" cy="11321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374</xdr:row>
      <xdr:rowOff>0</xdr:rowOff>
    </xdr:from>
    <xdr:to>
      <xdr:col>1</xdr:col>
      <xdr:colOff>0</xdr:colOff>
      <xdr:row>379</xdr:row>
      <xdr:rowOff>179614</xdr:rowOff>
    </xdr:to>
    <xdr:pic>
      <xdr:nvPicPr>
        <xdr:cNvPr id="40" name="Рисунок 39" descr="ЦБ-00005658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71818500"/>
          <a:ext cx="609600" cy="11321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387</xdr:row>
      <xdr:rowOff>0</xdr:rowOff>
    </xdr:from>
    <xdr:to>
      <xdr:col>1</xdr:col>
      <xdr:colOff>0</xdr:colOff>
      <xdr:row>390</xdr:row>
      <xdr:rowOff>38100</xdr:rowOff>
    </xdr:to>
    <xdr:pic>
      <xdr:nvPicPr>
        <xdr:cNvPr id="41" name="Рисунок 40" descr="ЦБ-00006074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742950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394</xdr:row>
      <xdr:rowOff>0</xdr:rowOff>
    </xdr:from>
    <xdr:to>
      <xdr:col>1</xdr:col>
      <xdr:colOff>0</xdr:colOff>
      <xdr:row>398</xdr:row>
      <xdr:rowOff>50800</xdr:rowOff>
    </xdr:to>
    <xdr:pic>
      <xdr:nvPicPr>
        <xdr:cNvPr id="42" name="Рисунок 41" descr="ЦБ-00006287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75628500"/>
          <a:ext cx="609600" cy="812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://mirbelya.tomsk.ru/index.php?route=product/isearch&amp;search=%D0%9A%D0%BE%D0%BB%D0%B3%D0%BE%D1%82%D0%BA%D0%B8%20Omsa%20Attiva%2040%20Attiva%2040&amp;description=true" TargetMode="External"/><Relationship Id="rId117" Type="http://schemas.openxmlformats.org/officeDocument/2006/relationships/hyperlink" Target="http://mirbelya.tomsk.ru/index.php?route=product/isearch&amp;search=%D0%9A%D0%BE%D0%BB%D0%B3%D0%BE%D1%82%D0%BA%D0%B8%20Omsa%20Super%2020%20Super%2020&amp;description=true" TargetMode="External"/><Relationship Id="rId21" Type="http://schemas.openxmlformats.org/officeDocument/2006/relationships/hyperlink" Target="http://mirbelya.tomsk.ru/index.php?route=product/isearch&amp;search=%D0%9A%D0%BE%D0%BB%D0%B3%D0%BE%D1%82%D0%BA%D0%B8%20Omsa%20Attiva%2020%20Attiva%2020&amp;description=true" TargetMode="External"/><Relationship Id="rId42" Type="http://schemas.openxmlformats.org/officeDocument/2006/relationships/hyperlink" Target="http://mirbelya.tomsk.ru/index.php?route=product/isearch&amp;search=%D0%9A%D0%BE%D0%BB%D0%B3%D0%BE%D1%82%D0%BA%D0%B8%20Omsa%20Beauty%20Slim%2040%20Beauty%20Slim%2040&amp;description=true" TargetMode="External"/><Relationship Id="rId47" Type="http://schemas.openxmlformats.org/officeDocument/2006/relationships/hyperlink" Target="http://mirbelya.tomsk.ru/index.php?route=product/isearch&amp;search=%D0%9A%D0%BE%D0%BB%D0%B3%D0%BE%D1%82%D0%BA%D0%B8%20Omsa%20Fantastico%2020%20Fantastico%2020&amp;description=true" TargetMode="External"/><Relationship Id="rId63" Type="http://schemas.openxmlformats.org/officeDocument/2006/relationships/hyperlink" Target="http://mirbelya.tomsk.ru/index.php?route=product/isearch&amp;search=%D0%9A%D0%BE%D0%BB%D0%B3%D0%BE%D1%82%D0%BA%D0%B8%20Omsa%20Lasti%20Cotton%20Lasti%20Cotton&amp;description=true" TargetMode="External"/><Relationship Id="rId68" Type="http://schemas.openxmlformats.org/officeDocument/2006/relationships/hyperlink" Target="http://mirbelya.tomsk.ru/index.php?route=product/isearch&amp;search=%D0%9A%D0%BE%D0%BB%D0%B3%D0%BE%D1%82%D0%BA%D0%B8%20Omsa%20LasticLana%20Lastic%20Lana&amp;description=true" TargetMode="External"/><Relationship Id="rId84" Type="http://schemas.openxmlformats.org/officeDocument/2006/relationships/hyperlink" Target="http://mirbelya.tomsk.ru/index.php?route=product/isearch&amp;search=%D0%9A%D0%BE%D0%BB%D0%B3%D0%BE%D1%82%D0%BA%D0%B8%20Omsa%20Nudo%2040%20%20Nudo%2040%20&amp;description=true" TargetMode="External"/><Relationship Id="rId89" Type="http://schemas.openxmlformats.org/officeDocument/2006/relationships/hyperlink" Target="http://mirbelya.tomsk.ru/index.php?route=product/isearch&amp;search=%D0%9A%D0%BE%D0%BB%D0%B3%D0%BE%D1%82%D0%BA%D0%B8%20Omsa%20Nudo%2040%20vita%20bassa%20Nudo%2040%20vita%20bassa&amp;description=true" TargetMode="External"/><Relationship Id="rId112" Type="http://schemas.openxmlformats.org/officeDocument/2006/relationships/hyperlink" Target="http://mirbelya.tomsk.ru/index.php?route=product/isearch&amp;search=%D0%9A%D0%BE%D0%BB%D0%B3%D0%BE%D1%82%D0%BA%D0%B8%20Omsa%20Super%2015%20Super%2015&amp;description=true" TargetMode="External"/><Relationship Id="rId133" Type="http://schemas.openxmlformats.org/officeDocument/2006/relationships/hyperlink" Target="http://mirbelya.tomsk.ru/index.php?route=product/isearch&amp;search=%D0%9A%D0%BE%D0%BB%D0%B3%D0%BE%D1%82%D0%BA%D0%B8%20Omsa%20Superlativa%2070%20Superlativa%2070&amp;description=true" TargetMode="External"/><Relationship Id="rId138" Type="http://schemas.openxmlformats.org/officeDocument/2006/relationships/hyperlink" Target="http://mirbelya.tomsk.ru/index.php?route=product/isearch&amp;search=%D0%9A%D0%BE%D0%BB%D0%B3%D0%BE%D1%82%D0%BA%D0%B8%20Omsa%20Velour%20120%20Velour%20120&amp;description=true" TargetMode="External"/><Relationship Id="rId154" Type="http://schemas.openxmlformats.org/officeDocument/2006/relationships/hyperlink" Target="http://mirbelya.tomsk.ru/index.php?route=product/isearch&amp;search=%D0%9A%D0%BE%D0%BB%D0%B3%D0%BE%D1%82%D0%BA%D0%B8%20Omsa%20Velour%2070%20vita%20bassa%20Velour%2070%20vita%20bassa&amp;description=true" TargetMode="External"/><Relationship Id="rId159" Type="http://schemas.openxmlformats.org/officeDocument/2006/relationships/hyperlink" Target="http://mirbelya.tomsk.ru/index.php?route=product/isearch&amp;search=%D0%A7%D1%83%D0%BB%D0%BA%D0%B8%20Omsa%20Malizia%2020%20Malizia%2020&amp;description=true" TargetMode="External"/><Relationship Id="rId175" Type="http://schemas.openxmlformats.org/officeDocument/2006/relationships/hyperlink" Target="http://mirbelya.tomsk.ru/index.php?route=product/isearch&amp;search=%D0%A7%D1%83%D0%BB%D0%BA%D0%B8%20Omsa%20Sun%20Light%208%20Sun%20Light%208&amp;description=true" TargetMode="External"/><Relationship Id="rId170" Type="http://schemas.openxmlformats.org/officeDocument/2006/relationships/hyperlink" Target="http://mirbelya.tomsk.ru/index.php?route=product/isearch&amp;search=%D0%A7%D1%83%D0%BB%D0%BA%D0%B8%20Omsa%20Malizia%20Rete%20Malizia%20Rete&amp;description=true" TargetMode="External"/><Relationship Id="rId16" Type="http://schemas.openxmlformats.org/officeDocument/2006/relationships/hyperlink" Target="http://mirbelya.tomsk.ru/index.php?route=product/isearch&amp;search=%D0%9A%D0%BE%D0%BB%D0%B3%D0%BE%D1%82%D0%BA%D0%B8%20Omsa%20Attiva%2020%20Attiva%2020&amp;description=true" TargetMode="External"/><Relationship Id="rId107" Type="http://schemas.openxmlformats.org/officeDocument/2006/relationships/hyperlink" Target="http://mirbelya.tomsk.ru/index.php?route=product/isearch&amp;search=%D0%9A%D0%BE%D0%BB%D0%B3%D0%BE%D1%82%D0%BA%D0%B8%20Omsa%20Sun%20Light%208%20Vita%20Bassa%20Sun%20Light%208%20Vita%20Bassa&amp;description=true" TargetMode="External"/><Relationship Id="rId11" Type="http://schemas.openxmlformats.org/officeDocument/2006/relationships/hyperlink" Target="http://mirbelya.tomsk.ru/index.php?route=product/isearch&amp;search=%D0%93%D0%BE%D0%BB%D1%8C%D1%84%D1%8B%20%20Omsa%20Gambaletto%2020%20Gambaletto%2020&amp;description=true" TargetMode="External"/><Relationship Id="rId32" Type="http://schemas.openxmlformats.org/officeDocument/2006/relationships/hyperlink" Target="http://mirbelya.tomsk.ru/index.php?route=product/isearch&amp;search=%D0%9A%D0%BE%D0%BB%D0%B3%D0%BE%D1%82%D0%BA%D0%B8%20Omsa%20Attiva%2040%20Attiva%2040&amp;description=true" TargetMode="External"/><Relationship Id="rId37" Type="http://schemas.openxmlformats.org/officeDocument/2006/relationships/hyperlink" Target="http://mirbelya.tomsk.ru/index.php?route=product/isearch&amp;search=%D0%9A%D0%BE%D0%BB%D0%B3%D0%BE%D1%82%D0%BA%D0%B8%20Omsa%20Attiva%2070%20Attiva%2070&amp;description=true" TargetMode="External"/><Relationship Id="rId53" Type="http://schemas.openxmlformats.org/officeDocument/2006/relationships/hyperlink" Target="http://mirbelya.tomsk.ru/index.php?route=product/isearch&amp;search=%D0%9A%D0%BE%D0%BB%D0%B3%D0%BE%D1%82%D0%BA%D0%B8%20Omsa%20Fantastico%2040%20Fantastico%2040&amp;description=true" TargetMode="External"/><Relationship Id="rId58" Type="http://schemas.openxmlformats.org/officeDocument/2006/relationships/hyperlink" Target="http://mirbelya.tomsk.ru/index.php?route=product/isearch&amp;search=%D0%9A%D0%BE%D0%BB%D0%B3%D0%BE%D1%82%D0%BA%D0%B8%20Omsa%20Fantastico%2040%20Fantastico%2040&amp;description=true" TargetMode="External"/><Relationship Id="rId74" Type="http://schemas.openxmlformats.org/officeDocument/2006/relationships/hyperlink" Target="http://mirbelya.tomsk.ru/index.php?route=product/isearch&amp;search=%D0%9A%D0%BE%D0%BB%D0%B3%D0%BE%D1%82%D0%BA%D0%B8%20Omsa%20Nudo%2020%20%20Nudo%2020%20&amp;description=true" TargetMode="External"/><Relationship Id="rId79" Type="http://schemas.openxmlformats.org/officeDocument/2006/relationships/hyperlink" Target="http://mirbelya.tomsk.ru/index.php?route=product/isearch&amp;search=%D0%9A%D0%BE%D0%BB%D0%B3%D0%BE%D1%82%D0%BA%D0%B8%20Omsa%20Nudo%2020%20vita%20bassa%20Nudo%2020%20vita%20bassa&amp;description=true" TargetMode="External"/><Relationship Id="rId102" Type="http://schemas.openxmlformats.org/officeDocument/2006/relationships/hyperlink" Target="http://mirbelya.tomsk.ru/index.php?route=product/isearch&amp;search=%D0%9A%D0%BE%D0%BB%D0%B3%D0%BE%D1%82%D0%BA%D0%B8%20Omsa%20Sun%20Light%208%20Sun%20Light%208&amp;description=true" TargetMode="External"/><Relationship Id="rId123" Type="http://schemas.openxmlformats.org/officeDocument/2006/relationships/hyperlink" Target="http://mirbelya.tomsk.ru/index.php?route=product/isearch&amp;search=%D0%9A%D0%BE%D0%BB%D0%B3%D0%BE%D1%82%D0%BA%D0%B8%20Omsa%20Super%2040%20Super%2040&amp;description=true" TargetMode="External"/><Relationship Id="rId128" Type="http://schemas.openxmlformats.org/officeDocument/2006/relationships/hyperlink" Target="http://mirbelya.tomsk.ru/index.php?route=product/isearch&amp;search=%D0%9A%D0%BE%D0%BB%D0%B3%D0%BE%D1%82%D0%BA%D0%B8%20Omsa%20Superlativa%2020%20Superlativa%2020&amp;description=true" TargetMode="External"/><Relationship Id="rId144" Type="http://schemas.openxmlformats.org/officeDocument/2006/relationships/hyperlink" Target="http://mirbelya.tomsk.ru/index.php?route=product/isearch&amp;search=%D0%9A%D0%BE%D0%BB%D0%B3%D0%BE%D1%82%D0%BA%D0%B8%20Omsa%20Velour%2040%20Velour%2040&amp;description=true" TargetMode="External"/><Relationship Id="rId149" Type="http://schemas.openxmlformats.org/officeDocument/2006/relationships/hyperlink" Target="http://mirbelya.tomsk.ru/index.php?route=product/isearch&amp;search=%D0%9A%D0%BE%D0%BB%D0%B3%D0%BE%D1%82%D0%BA%D0%B8%20Omsa%20Velour%2070%20Velour%2070&amp;description=true" TargetMode="External"/><Relationship Id="rId5" Type="http://schemas.openxmlformats.org/officeDocument/2006/relationships/hyperlink" Target="http://mirbelya.tomsk.ru/index.php?route=product/isearch&amp;search=%D0%93%D0%BE%D0%BB%D1%8C%D1%84%D1%8B%20Omsa%20Easy%20day%2020%20Easy%20day%2020&amp;description=true" TargetMode="External"/><Relationship Id="rId90" Type="http://schemas.openxmlformats.org/officeDocument/2006/relationships/hyperlink" Target="http://mirbelya.tomsk.ru/index.php?route=product/isearch&amp;search=%D0%9A%D0%BE%D0%BB%D0%B3%D0%BE%D1%82%D0%BA%D0%B8%20Omsa%20Nudo%2040%20vita%20bassa%20Nudo%2040%20vita%20bassa&amp;description=true" TargetMode="External"/><Relationship Id="rId95" Type="http://schemas.openxmlformats.org/officeDocument/2006/relationships/hyperlink" Target="http://mirbelya.tomsk.ru/index.php?route=product/isearch&amp;search=%D0%9A%D0%BE%D0%BB%D0%B3%D0%BE%D1%82%D0%BA%D0%B8%20Omsa%20Perfect%20body%2050%20Perfect%20body%2050&amp;description=true" TargetMode="External"/><Relationship Id="rId160" Type="http://schemas.openxmlformats.org/officeDocument/2006/relationships/hyperlink" Target="http://mirbelya.tomsk.ru/index.php?route=product/isearch&amp;search=%D0%A7%D1%83%D0%BB%D0%BA%D0%B8%20Omsa%20Malizia%2020%20Malizia%2020&amp;description=true" TargetMode="External"/><Relationship Id="rId165" Type="http://schemas.openxmlformats.org/officeDocument/2006/relationships/hyperlink" Target="http://mirbelya.tomsk.ru/index.php?route=product/isearch&amp;search=%D0%A7%D1%83%D0%BB%D0%BA%D0%B8%20Omsa%20Malizia%2040%20Malizia%2040&amp;description=true" TargetMode="External"/><Relationship Id="rId22" Type="http://schemas.openxmlformats.org/officeDocument/2006/relationships/hyperlink" Target="http://mirbelya.tomsk.ru/index.php?route=product/isearch&amp;search=%D0%9A%D0%BE%D0%BB%D0%B3%D0%BE%D1%82%D0%BA%D0%B8%20Omsa%20Attiva%2040%20Attiva%2040&amp;description=true" TargetMode="External"/><Relationship Id="rId27" Type="http://schemas.openxmlformats.org/officeDocument/2006/relationships/hyperlink" Target="http://mirbelya.tomsk.ru/index.php?route=product/isearch&amp;search=%D0%9A%D0%BE%D0%BB%D0%B3%D0%BE%D1%82%D0%BA%D0%B8%20Omsa%20Attiva%2040%20Attiva%2040&amp;description=true" TargetMode="External"/><Relationship Id="rId43" Type="http://schemas.openxmlformats.org/officeDocument/2006/relationships/hyperlink" Target="http://mirbelya.tomsk.ru/index.php?route=product/isearch&amp;search=%D0%9A%D0%BE%D0%BB%D0%B3%D0%BE%D1%82%D0%BA%D0%B8%20Omsa%20Beauty%20Slim%2040%20Beauty%20Slim%2040&amp;description=true" TargetMode="External"/><Relationship Id="rId48" Type="http://schemas.openxmlformats.org/officeDocument/2006/relationships/hyperlink" Target="http://mirbelya.tomsk.ru/index.php?route=product/isearch&amp;search=%D0%9A%D0%BE%D0%BB%D0%B3%D0%BE%D1%82%D0%BA%D0%B8%20Omsa%20Fantastico%2020%20Fantastico%2020&amp;description=true" TargetMode="External"/><Relationship Id="rId64" Type="http://schemas.openxmlformats.org/officeDocument/2006/relationships/hyperlink" Target="http://mirbelya.tomsk.ru/index.php?route=product/isearch&amp;search=%D0%9A%D0%BE%D0%BB%D0%B3%D0%BE%D1%82%D0%BA%D0%B8%20Omsa%20Lasti%20Cotton%20Lasti%20Cotton&amp;description=true" TargetMode="External"/><Relationship Id="rId69" Type="http://schemas.openxmlformats.org/officeDocument/2006/relationships/hyperlink" Target="http://mirbelya.tomsk.ru/index.php?route=product/isearch&amp;search=%D0%9A%D0%BE%D0%BB%D0%B3%D0%BE%D1%82%D0%BA%D0%B8%20Omsa%20Microcotton%20140%20Microcotton%20140&amp;description=true" TargetMode="External"/><Relationship Id="rId113" Type="http://schemas.openxmlformats.org/officeDocument/2006/relationships/hyperlink" Target="http://mirbelya.tomsk.ru/index.php?route=product/isearch&amp;search=%D0%9A%D0%BE%D0%BB%D0%B3%D0%BE%D1%82%D0%BA%D0%B8%20Omsa%20Super%2020%20Super%2020&amp;description=true" TargetMode="External"/><Relationship Id="rId118" Type="http://schemas.openxmlformats.org/officeDocument/2006/relationships/hyperlink" Target="http://mirbelya.tomsk.ru/index.php?route=product/isearch&amp;search=%D0%9A%D0%BE%D0%BB%D0%B3%D0%BE%D1%82%D0%BA%D0%B8%20Omsa%20Super%2020%20Super%2020&amp;description=true" TargetMode="External"/><Relationship Id="rId134" Type="http://schemas.openxmlformats.org/officeDocument/2006/relationships/hyperlink" Target="http://mirbelya.tomsk.ru/index.php?route=product/isearch&amp;search=%D0%9A%D0%BE%D0%BB%D0%B3%D0%BE%D1%82%D0%BA%D0%B8%20Omsa%20Superlativa%2070%20Superlativa%2070&amp;description=true" TargetMode="External"/><Relationship Id="rId139" Type="http://schemas.openxmlformats.org/officeDocument/2006/relationships/hyperlink" Target="http://mirbelya.tomsk.ru/index.php?route=product/isearch&amp;search=%D0%9A%D0%BE%D0%BB%D0%B3%D0%BE%D1%82%D0%BA%D0%B8%20Omsa%20Velour%20120%20Velour%20120&amp;description=true" TargetMode="External"/><Relationship Id="rId80" Type="http://schemas.openxmlformats.org/officeDocument/2006/relationships/hyperlink" Target="http://mirbelya.tomsk.ru/index.php?route=product/isearch&amp;search=%D0%9A%D0%BE%D0%BB%D0%B3%D0%BE%D1%82%D0%BA%D0%B8%20Omsa%20Nudo%2020%20vita%20bassa%20Nudo%2020%20vita%20bassa&amp;description=true" TargetMode="External"/><Relationship Id="rId85" Type="http://schemas.openxmlformats.org/officeDocument/2006/relationships/hyperlink" Target="http://mirbelya.tomsk.ru/index.php?route=product/isearch&amp;search=%D0%9A%D0%BE%D0%BB%D0%B3%D0%BE%D1%82%D0%BA%D0%B8%20Omsa%20Nudo%2040%20%20Nudo%2040%20&amp;description=true" TargetMode="External"/><Relationship Id="rId150" Type="http://schemas.openxmlformats.org/officeDocument/2006/relationships/hyperlink" Target="http://mirbelya.tomsk.ru/index.php?route=product/isearch&amp;search=%D0%9A%D0%BE%D0%BB%D0%B3%D0%BE%D1%82%D0%BA%D0%B8%20Omsa%20Velour%2070%20Velour%2070&amp;description=true" TargetMode="External"/><Relationship Id="rId155" Type="http://schemas.openxmlformats.org/officeDocument/2006/relationships/hyperlink" Target="http://mirbelya.tomsk.ru/index.php?route=product/isearch&amp;search=%D0%9D%D0%BE%D1%81%D0%BA%D0%B8%20Omsa%20Easy%20day%2040%20Easy%20day%2040&amp;description=true" TargetMode="External"/><Relationship Id="rId171" Type="http://schemas.openxmlformats.org/officeDocument/2006/relationships/hyperlink" Target="http://mirbelya.tomsk.ru/index.php?route=product/isearch&amp;search=%D0%A7%D1%83%D0%BB%D0%BA%D0%B8%20Omsa%20Malizia%20Rete%20Malizia%20Rete&amp;description=true" TargetMode="External"/><Relationship Id="rId176" Type="http://schemas.openxmlformats.org/officeDocument/2006/relationships/hyperlink" Target="http://mirbelya.tomsk.ru/index.php?route=product/isearch&amp;search=%D0%A7%D1%83%D0%BB%D0%BA%D0%B8%20Omsa%20Sun%20Light%208%20Sun%20Light%208&amp;description=true" TargetMode="External"/><Relationship Id="rId12" Type="http://schemas.openxmlformats.org/officeDocument/2006/relationships/hyperlink" Target="http://mirbelya.tomsk.ru/index.php?route=product/isearch&amp;search=%D0%93%D0%BE%D0%BB%D1%8C%D1%84%D1%8B%20%20Omsa%20Gambaletto%2020%20Gambaletto%2020&amp;description=true" TargetMode="External"/><Relationship Id="rId17" Type="http://schemas.openxmlformats.org/officeDocument/2006/relationships/hyperlink" Target="http://mirbelya.tomsk.ru/index.php?route=product/isearch&amp;search=%D0%9A%D0%BE%D0%BB%D0%B3%D0%BE%D1%82%D0%BA%D0%B8%20Omsa%20Attiva%2020%20Attiva%2020&amp;description=true" TargetMode="External"/><Relationship Id="rId33" Type="http://schemas.openxmlformats.org/officeDocument/2006/relationships/hyperlink" Target="http://mirbelya.tomsk.ru/index.php?route=product/isearch&amp;search=%D0%9A%D0%BE%D0%BB%D0%B3%D0%BE%D1%82%D0%BA%D0%B8%20Omsa%20Attiva%2070%20Attiva%2070&amp;description=true" TargetMode="External"/><Relationship Id="rId38" Type="http://schemas.openxmlformats.org/officeDocument/2006/relationships/hyperlink" Target="http://mirbelya.tomsk.ru/index.php?route=product/isearch&amp;search=%D0%9A%D0%BE%D0%BB%D0%B3%D0%BE%D1%82%D0%BA%D0%B8%20Omsa%20Attiva%2070%20Attiva%2070&amp;description=true" TargetMode="External"/><Relationship Id="rId59" Type="http://schemas.openxmlformats.org/officeDocument/2006/relationships/hyperlink" Target="http://mirbelya.tomsk.ru/index.php?route=product/isearch&amp;search=%D0%9A%D0%BE%D0%BB%D0%B3%D0%BE%D1%82%D0%BA%D0%B8%20Omsa%20Lana%20Cotton%20160%20Lana%20Cotton%20160&amp;description=true" TargetMode="External"/><Relationship Id="rId103" Type="http://schemas.openxmlformats.org/officeDocument/2006/relationships/hyperlink" Target="http://mirbelya.tomsk.ru/index.php?route=product/isearch&amp;search=%D0%9A%D0%BE%D0%BB%D0%B3%D0%BE%D1%82%D0%BA%D0%B8%20Omsa%20Sun%20Light%208%20Sun%20Light%208&amp;description=true" TargetMode="External"/><Relationship Id="rId108" Type="http://schemas.openxmlformats.org/officeDocument/2006/relationships/hyperlink" Target="http://mirbelya.tomsk.ru/index.php?route=product/isearch&amp;search=%D0%9A%D0%BE%D0%BB%D0%B3%D0%BE%D1%82%D0%BA%D0%B8%20Omsa%20Sun%20Light%208%20Vita%20Bassa%20Sun%20Light%208%20Vita%20Bassa&amp;description=true" TargetMode="External"/><Relationship Id="rId124" Type="http://schemas.openxmlformats.org/officeDocument/2006/relationships/hyperlink" Target="http://mirbelya.tomsk.ru/index.php?route=product/isearch&amp;search=%D0%9A%D0%BE%D0%BB%D0%B3%D0%BE%D1%82%D0%BA%D0%B8%20Omsa%20Super%2040%20Super%2040&amp;description=true" TargetMode="External"/><Relationship Id="rId129" Type="http://schemas.openxmlformats.org/officeDocument/2006/relationships/hyperlink" Target="http://mirbelya.tomsk.ru/index.php?route=product/isearch&amp;search=%D0%9A%D0%BE%D0%BB%D0%B3%D0%BE%D1%82%D0%BA%D0%B8%20Omsa%20Superlativa%2040%20Superlativa%2040&amp;description=true" TargetMode="External"/><Relationship Id="rId54" Type="http://schemas.openxmlformats.org/officeDocument/2006/relationships/hyperlink" Target="http://mirbelya.tomsk.ru/index.php?route=product/isearch&amp;search=%D0%9A%D0%BE%D0%BB%D0%B3%D0%BE%D1%82%D0%BA%D0%B8%20Omsa%20Fantastico%2040%20Fantastico%2040&amp;description=true" TargetMode="External"/><Relationship Id="rId70" Type="http://schemas.openxmlformats.org/officeDocument/2006/relationships/hyperlink" Target="http://mirbelya.tomsk.ru/index.php?route=product/isearch&amp;search=%D0%9A%D0%BE%D0%BB%D0%B3%D0%BE%D1%82%D0%BA%D0%B8%20Omsa%20Microcotton%20140%20Microcotton%20140&amp;description=true" TargetMode="External"/><Relationship Id="rId75" Type="http://schemas.openxmlformats.org/officeDocument/2006/relationships/hyperlink" Target="http://mirbelya.tomsk.ru/index.php?route=product/isearch&amp;search=%D0%9A%D0%BE%D0%BB%D0%B3%D0%BE%D1%82%D0%BA%D0%B8%20Omsa%20Nudo%2020%20%20Nudo%2020%20&amp;description=true" TargetMode="External"/><Relationship Id="rId91" Type="http://schemas.openxmlformats.org/officeDocument/2006/relationships/hyperlink" Target="http://mirbelya.tomsk.ru/index.php?route=product/isearch&amp;search=%D0%9A%D0%BE%D0%BB%D0%B3%D0%BE%D1%82%D0%BA%D0%B8%20Omsa%20Nudo%2040%20vita%20bassa%20Nudo%2040%20vita%20bassa&amp;description=true" TargetMode="External"/><Relationship Id="rId96" Type="http://schemas.openxmlformats.org/officeDocument/2006/relationships/hyperlink" Target="http://mirbelya.tomsk.ru/index.php?route=product/isearch&amp;search=%D0%9A%D0%BE%D0%BB%D0%B3%D0%BE%D1%82%D0%BA%D0%B8%20Omsa%20Perfect%20body%2050%20Perfect%20body%2050&amp;description=true" TargetMode="External"/><Relationship Id="rId140" Type="http://schemas.openxmlformats.org/officeDocument/2006/relationships/hyperlink" Target="http://mirbelya.tomsk.ru/index.php?route=product/isearch&amp;search=%D0%9A%D0%BE%D0%BB%D0%B3%D0%BE%D1%82%D0%BA%D0%B8%20Omsa%20Velour%20120%20Velour%20120&amp;description=true" TargetMode="External"/><Relationship Id="rId145" Type="http://schemas.openxmlformats.org/officeDocument/2006/relationships/hyperlink" Target="http://mirbelya.tomsk.ru/index.php?route=product/isearch&amp;search=%D0%9A%D0%BE%D0%BB%D0%B3%D0%BE%D1%82%D0%BA%D0%B8%20Omsa%20Velour%2040%20Velour%2040&amp;description=true" TargetMode="External"/><Relationship Id="rId161" Type="http://schemas.openxmlformats.org/officeDocument/2006/relationships/hyperlink" Target="http://mirbelya.tomsk.ru/index.php?route=product/isearch&amp;search=%D0%A7%D1%83%D0%BB%D0%BA%D0%B8%20Omsa%20Malizia%2020%20Malizia%2020&amp;description=true" TargetMode="External"/><Relationship Id="rId166" Type="http://schemas.openxmlformats.org/officeDocument/2006/relationships/hyperlink" Target="http://mirbelya.tomsk.ru/index.php?route=product/isearch&amp;search=%D0%A7%D1%83%D0%BB%D0%BA%D0%B8%20Omsa%20Malizia%2040%20Malizia%2040&amp;description=true" TargetMode="External"/><Relationship Id="rId1" Type="http://schemas.openxmlformats.org/officeDocument/2006/relationships/hyperlink" Target="http://mirbelya.tomsk.ru/" TargetMode="External"/><Relationship Id="rId6" Type="http://schemas.openxmlformats.org/officeDocument/2006/relationships/hyperlink" Target="http://mirbelya.tomsk.ru/index.php?route=product/isearch&amp;search=%D0%93%D0%BE%D0%BB%D1%8C%D1%84%D1%8B%20Omsa%20Easy%20day%2040%20Easy%20day%2040&amp;description=true" TargetMode="External"/><Relationship Id="rId23" Type="http://schemas.openxmlformats.org/officeDocument/2006/relationships/hyperlink" Target="http://mirbelya.tomsk.ru/index.php?route=product/isearch&amp;search=%D0%9A%D0%BE%D0%BB%D0%B3%D0%BE%D1%82%D0%BA%D0%B8%20Omsa%20Attiva%2040%20Attiva%2040&amp;description=true" TargetMode="External"/><Relationship Id="rId28" Type="http://schemas.openxmlformats.org/officeDocument/2006/relationships/hyperlink" Target="http://mirbelya.tomsk.ru/index.php?route=product/isearch&amp;search=%D0%9A%D0%BE%D0%BB%D0%B3%D0%BE%D1%82%D0%BA%D0%B8%20Omsa%20Attiva%2040%20Attiva%2040&amp;description=true" TargetMode="External"/><Relationship Id="rId49" Type="http://schemas.openxmlformats.org/officeDocument/2006/relationships/hyperlink" Target="http://mirbelya.tomsk.ru/index.php?route=product/isearch&amp;search=%D0%9A%D0%BE%D0%BB%D0%B3%D0%BE%D1%82%D0%BA%D0%B8%20Omsa%20Fantastico%2020%20Fantastico%2020&amp;description=true" TargetMode="External"/><Relationship Id="rId114" Type="http://schemas.openxmlformats.org/officeDocument/2006/relationships/hyperlink" Target="http://mirbelya.tomsk.ru/index.php?route=product/isearch&amp;search=%D0%9A%D0%BE%D0%BB%D0%B3%D0%BE%D1%82%D0%BA%D0%B8%20Omsa%20Super%2020%20Super%2020&amp;description=true" TargetMode="External"/><Relationship Id="rId119" Type="http://schemas.openxmlformats.org/officeDocument/2006/relationships/hyperlink" Target="http://mirbelya.tomsk.ru/index.php?route=product/isearch&amp;search=%D0%9A%D0%BE%D0%BB%D0%B3%D0%BE%D1%82%D0%BA%D0%B8%20Omsa%20Super%2020%20Super%2020&amp;description=true" TargetMode="External"/><Relationship Id="rId10" Type="http://schemas.openxmlformats.org/officeDocument/2006/relationships/hyperlink" Target="http://mirbelya.tomsk.ru/index.php?route=product/isearch&amp;search=%D0%93%D0%BE%D0%BB%D1%8C%D1%84%D1%8B%20%20Omsa%20Gambaletto%2020%20Gambaletto%2020&amp;description=true" TargetMode="External"/><Relationship Id="rId31" Type="http://schemas.openxmlformats.org/officeDocument/2006/relationships/hyperlink" Target="http://mirbelya.tomsk.ru/index.php?route=product/isearch&amp;search=%D0%9A%D0%BE%D0%BB%D0%B3%D0%BE%D1%82%D0%BA%D0%B8%20Omsa%20Attiva%2040%20Attiva%2040&amp;description=true" TargetMode="External"/><Relationship Id="rId44" Type="http://schemas.openxmlformats.org/officeDocument/2006/relationships/hyperlink" Target="http://mirbelya.tomsk.ru/index.php?route=product/isearch&amp;search=%D0%9A%D0%BE%D0%BB%D0%B3%D0%BE%D1%82%D0%BA%D0%B8%20Omsa%20Beauty%20Slim%2040%20Beauty%20Slim%2040&amp;description=true" TargetMode="External"/><Relationship Id="rId52" Type="http://schemas.openxmlformats.org/officeDocument/2006/relationships/hyperlink" Target="http://mirbelya.tomsk.ru/index.php?route=product/isearch&amp;search=%D0%9A%D0%BE%D0%BB%D0%B3%D0%BE%D1%82%D0%BA%D0%B8%20Omsa%20Fantastico%2020%20Fantastico%2020&amp;description=true" TargetMode="External"/><Relationship Id="rId60" Type="http://schemas.openxmlformats.org/officeDocument/2006/relationships/hyperlink" Target="http://mirbelya.tomsk.ru/index.php?route=product/isearch&amp;search=%D0%9A%D0%BE%D0%BB%D0%B3%D0%BE%D1%82%D0%BA%D0%B8%20Omsa%20Lasti%20Cotton%20Lasti%20Cotton&amp;description=true" TargetMode="External"/><Relationship Id="rId65" Type="http://schemas.openxmlformats.org/officeDocument/2006/relationships/hyperlink" Target="http://mirbelya.tomsk.ru/index.php?route=product/isearch&amp;search=%D0%9A%D0%BE%D0%BB%D0%B3%D0%BE%D1%82%D0%BA%D0%B8%20Omsa%20LasticLana%20Lastic%20Lana&amp;description=true" TargetMode="External"/><Relationship Id="rId73" Type="http://schemas.openxmlformats.org/officeDocument/2006/relationships/hyperlink" Target="http://mirbelya.tomsk.ru/index.php?route=product/isearch&amp;search=%D0%9A%D0%BE%D0%BB%D0%B3%D0%BE%D1%82%D0%BA%D0%B8%20Omsa%20Nudo%2020%20%20Nudo%2020%20&amp;description=true" TargetMode="External"/><Relationship Id="rId78" Type="http://schemas.openxmlformats.org/officeDocument/2006/relationships/hyperlink" Target="http://mirbelya.tomsk.ru/index.php?route=product/isearch&amp;search=%D0%9A%D0%BE%D0%BB%D0%B3%D0%BE%D1%82%D0%BA%D0%B8%20Omsa%20Nudo%2020%20vita%20bassa%20Nudo%2020%20vita%20bassa&amp;description=true" TargetMode="External"/><Relationship Id="rId81" Type="http://schemas.openxmlformats.org/officeDocument/2006/relationships/hyperlink" Target="http://mirbelya.tomsk.ru/index.php?route=product/isearch&amp;search=%D0%9A%D0%BE%D0%BB%D0%B3%D0%BE%D1%82%D0%BA%D0%B8%20Omsa%20Nudo%2020%20vita%20bassa%20Nudo%2020%20vita%20bassa&amp;description=true" TargetMode="External"/><Relationship Id="rId86" Type="http://schemas.openxmlformats.org/officeDocument/2006/relationships/hyperlink" Target="http://mirbelya.tomsk.ru/index.php?route=product/isearch&amp;search=%D0%9A%D0%BE%D0%BB%D0%B3%D0%BE%D1%82%D0%BA%D0%B8%20Omsa%20Nudo%2040%20%20Nudo%2040%20&amp;description=true" TargetMode="External"/><Relationship Id="rId94" Type="http://schemas.openxmlformats.org/officeDocument/2006/relationships/hyperlink" Target="http://mirbelya.tomsk.ru/index.php?route=product/isearch&amp;search=%D0%9A%D0%BE%D0%BB%D0%B3%D0%BE%D1%82%D0%BA%D0%B8%20Omsa%20Perfect%20body%2050%20Perfect%20body%2050&amp;description=true" TargetMode="External"/><Relationship Id="rId99" Type="http://schemas.openxmlformats.org/officeDocument/2006/relationships/hyperlink" Target="http://mirbelya.tomsk.ru/index.php?route=product/isearch&amp;search=%D0%9A%D0%BE%D0%BB%D0%B3%D0%BE%D1%82%D0%BA%D0%B8%20Omsa%20Plusglam%2020%20Plusglam%2020&amp;description=true" TargetMode="External"/><Relationship Id="rId101" Type="http://schemas.openxmlformats.org/officeDocument/2006/relationships/hyperlink" Target="http://mirbelya.tomsk.ru/index.php?route=product/isearch&amp;search=%D0%9A%D0%BE%D0%BB%D0%B3%D0%BE%D1%82%D0%BA%D0%B8%20Omsa%20Sun%20Light%208%20Sun%20Light%208&amp;description=true" TargetMode="External"/><Relationship Id="rId122" Type="http://schemas.openxmlformats.org/officeDocument/2006/relationships/hyperlink" Target="http://mirbelya.tomsk.ru/index.php?route=product/isearch&amp;search=%D0%9A%D0%BE%D0%BB%D0%B3%D0%BE%D1%82%D0%BA%D0%B8%20Omsa%20Super%2040%20Super%2040&amp;description=true" TargetMode="External"/><Relationship Id="rId130" Type="http://schemas.openxmlformats.org/officeDocument/2006/relationships/hyperlink" Target="http://mirbelya.tomsk.ru/index.php?route=product/isearch&amp;search=%D0%9A%D0%BE%D0%BB%D0%B3%D0%BE%D1%82%D0%BA%D0%B8%20Omsa%20Superlativa%2040%20Superlativa%2040&amp;description=true" TargetMode="External"/><Relationship Id="rId135" Type="http://schemas.openxmlformats.org/officeDocument/2006/relationships/hyperlink" Target="http://mirbelya.tomsk.ru/index.php?route=product/isearch&amp;search=%D0%9A%D0%BE%D0%BB%D0%B3%D0%BE%D1%82%D0%BA%D0%B8%20Omsa%20Top%20100%20Top%20100&amp;description=true" TargetMode="External"/><Relationship Id="rId143" Type="http://schemas.openxmlformats.org/officeDocument/2006/relationships/hyperlink" Target="http://mirbelya.tomsk.ru/index.php?route=product/isearch&amp;search=%D0%9A%D0%BE%D0%BB%D0%B3%D0%BE%D1%82%D0%BA%D0%B8%20Omsa%20Velour%2040%20Velour%2040&amp;description=true" TargetMode="External"/><Relationship Id="rId148" Type="http://schemas.openxmlformats.org/officeDocument/2006/relationships/hyperlink" Target="http://mirbelya.tomsk.ru/index.php?route=product/isearch&amp;search=%D0%9A%D0%BE%D0%BB%D0%B3%D0%BE%D1%82%D0%BA%D0%B8%20Omsa%20Velour%2040%20vita%20bassa%20Velour%2040%20vita%20bassa&amp;description=true" TargetMode="External"/><Relationship Id="rId151" Type="http://schemas.openxmlformats.org/officeDocument/2006/relationships/hyperlink" Target="http://mirbelya.tomsk.ru/index.php?route=product/isearch&amp;search=%D0%9A%D0%BE%D0%BB%D0%B3%D0%BE%D1%82%D0%BA%D0%B8%20Omsa%20Velour%2070%20Velour%2070&amp;description=true" TargetMode="External"/><Relationship Id="rId156" Type="http://schemas.openxmlformats.org/officeDocument/2006/relationships/hyperlink" Target="http://mirbelya.tomsk.ru/index.php?route=product/isearch&amp;search=%D0%A7%D1%83%D0%BB%D0%BA%D0%B8%20Omsa%20Malizia%2020%20Malizia%2020&amp;description=true" TargetMode="External"/><Relationship Id="rId164" Type="http://schemas.openxmlformats.org/officeDocument/2006/relationships/hyperlink" Target="http://mirbelya.tomsk.ru/index.php?route=product/isearch&amp;search=%D0%A7%D1%83%D0%BB%D0%BA%D0%B8%20Omsa%20Malizia%2040%20Malizia%2040&amp;description=true" TargetMode="External"/><Relationship Id="rId169" Type="http://schemas.openxmlformats.org/officeDocument/2006/relationships/hyperlink" Target="http://mirbelya.tomsk.ru/index.php?route=product/isearch&amp;search=%D0%A7%D1%83%D0%BB%D0%BA%D0%B8%20Omsa%20Malizia%2040%20Malizia%2040&amp;description=true" TargetMode="External"/><Relationship Id="rId177" Type="http://schemas.openxmlformats.org/officeDocument/2006/relationships/printerSettings" Target="../printerSettings/printerSettings1.bin"/><Relationship Id="rId4" Type="http://schemas.openxmlformats.org/officeDocument/2006/relationships/hyperlink" Target="http://mirbelya.tomsk.ru/index.php?route=product/isearch&amp;search=%D0%93%D0%BE%D0%BB%D1%8C%D1%84%D1%8B%20Omsa%20Easy%20day%2020%20Easy%20day%2020&amp;description=true" TargetMode="External"/><Relationship Id="rId9" Type="http://schemas.openxmlformats.org/officeDocument/2006/relationships/hyperlink" Target="http://mirbelya.tomsk.ru/index.php?route=product/isearch&amp;search=%D0%93%D0%BE%D0%BB%D1%8C%D1%84%D1%8B%20Omsa%20Easy%20day%2040%20Easy%20day%2040&amp;description=true" TargetMode="External"/><Relationship Id="rId172" Type="http://schemas.openxmlformats.org/officeDocument/2006/relationships/hyperlink" Target="http://mirbelya.tomsk.ru/index.php?route=product/isearch&amp;search=%D0%A7%D1%83%D0%BB%D0%BA%D0%B8%20Omsa%20Malizia%20Rete%20Malizia%20Rete&amp;description=true" TargetMode="External"/><Relationship Id="rId13" Type="http://schemas.openxmlformats.org/officeDocument/2006/relationships/hyperlink" Target="http://mirbelya.tomsk.ru/index.php?route=product/isearch&amp;search=%D0%9A%D0%BE%D0%BB%D0%B3%D0%BE%D1%82%D0%BA%D0%B8%20Omsa%20Attiva%2020%20Attiva%2020&amp;description=true" TargetMode="External"/><Relationship Id="rId18" Type="http://schemas.openxmlformats.org/officeDocument/2006/relationships/hyperlink" Target="http://mirbelya.tomsk.ru/index.php?route=product/isearch&amp;search=%D0%9A%D0%BE%D0%BB%D0%B3%D0%BE%D1%82%D0%BA%D0%B8%20Omsa%20Attiva%2020%20Attiva%2020&amp;description=true" TargetMode="External"/><Relationship Id="rId39" Type="http://schemas.openxmlformats.org/officeDocument/2006/relationships/hyperlink" Target="http://mirbelya.tomsk.ru/index.php?route=product/isearch&amp;search=%D0%9A%D0%BE%D0%BB%D0%B3%D0%BE%D1%82%D0%BA%D0%B8%20Omsa%20Attiva%2070%20Attiva%2070&amp;description=true" TargetMode="External"/><Relationship Id="rId109" Type="http://schemas.openxmlformats.org/officeDocument/2006/relationships/hyperlink" Target="http://mirbelya.tomsk.ru/index.php?route=product/isearch&amp;search=%D0%9A%D0%BE%D0%BB%D0%B3%D0%BE%D1%82%D0%BA%D0%B8%20Omsa%20Super%2015%20Super%2015&amp;description=true" TargetMode="External"/><Relationship Id="rId34" Type="http://schemas.openxmlformats.org/officeDocument/2006/relationships/hyperlink" Target="http://mirbelya.tomsk.ru/index.php?route=product/isearch&amp;search=%D0%9A%D0%BE%D0%BB%D0%B3%D0%BE%D1%82%D0%BA%D0%B8%20Omsa%20Attiva%2070%20Attiva%2070&amp;description=true" TargetMode="External"/><Relationship Id="rId50" Type="http://schemas.openxmlformats.org/officeDocument/2006/relationships/hyperlink" Target="http://mirbelya.tomsk.ru/index.php?route=product/isearch&amp;search=%D0%9A%D0%BE%D0%BB%D0%B3%D0%BE%D1%82%D0%BA%D0%B8%20Omsa%20Fantastico%2020%20Fantastico%2020&amp;description=true" TargetMode="External"/><Relationship Id="rId55" Type="http://schemas.openxmlformats.org/officeDocument/2006/relationships/hyperlink" Target="http://mirbelya.tomsk.ru/index.php?route=product/isearch&amp;search=%D0%9A%D0%BE%D0%BB%D0%B3%D0%BE%D1%82%D0%BA%D0%B8%20Omsa%20Fantastico%2040%20Fantastico%2040&amp;description=true" TargetMode="External"/><Relationship Id="rId76" Type="http://schemas.openxmlformats.org/officeDocument/2006/relationships/hyperlink" Target="http://mirbelya.tomsk.ru/index.php?route=product/isearch&amp;search=%D0%9A%D0%BE%D0%BB%D0%B3%D0%BE%D1%82%D0%BA%D0%B8%20Omsa%20Nudo%2020%20vita%20bassa%20Nudo%2020%20vita%20bassa&amp;description=true" TargetMode="External"/><Relationship Id="rId97" Type="http://schemas.openxmlformats.org/officeDocument/2006/relationships/hyperlink" Target="http://mirbelya.tomsk.ru/index.php?route=product/isearch&amp;search=%D0%9A%D0%BE%D0%BB%D0%B3%D0%BE%D1%82%D0%BA%D0%B8%20Omsa%20Perfect%20body%2050%20Perfect%20body%2050&amp;description=true" TargetMode="External"/><Relationship Id="rId104" Type="http://schemas.openxmlformats.org/officeDocument/2006/relationships/hyperlink" Target="http://mirbelya.tomsk.ru/index.php?route=product/isearch&amp;search=%D0%9A%D0%BE%D0%BB%D0%B3%D0%BE%D1%82%D0%BA%D0%B8%20Omsa%20Sun%20Light%208%20Sun%20Light%208&amp;description=true" TargetMode="External"/><Relationship Id="rId120" Type="http://schemas.openxmlformats.org/officeDocument/2006/relationships/hyperlink" Target="http://mirbelya.tomsk.ru/index.php?route=product/isearch&amp;search=%D0%9A%D0%BE%D0%BB%D0%B3%D0%BE%D1%82%D0%BA%D0%B8%20Omsa%20Super%2040%20Super%2040&amp;description=true" TargetMode="External"/><Relationship Id="rId125" Type="http://schemas.openxmlformats.org/officeDocument/2006/relationships/hyperlink" Target="http://mirbelya.tomsk.ru/index.php?route=product/isearch&amp;search=%D0%9A%D0%BE%D0%BB%D0%B3%D0%BE%D1%82%D0%BA%D0%B8%20Omsa%20Super%2040%20Super%2040&amp;description=true" TargetMode="External"/><Relationship Id="rId141" Type="http://schemas.openxmlformats.org/officeDocument/2006/relationships/hyperlink" Target="http://mirbelya.tomsk.ru/index.php?route=product/isearch&amp;search=%D0%9A%D0%BE%D0%BB%D0%B3%D0%BE%D1%82%D0%BA%D0%B8%20Omsa%20Velour%2015%20Velour%2015&amp;description=true" TargetMode="External"/><Relationship Id="rId146" Type="http://schemas.openxmlformats.org/officeDocument/2006/relationships/hyperlink" Target="http://mirbelya.tomsk.ru/index.php?route=product/isearch&amp;search=%D0%9A%D0%BE%D0%BB%D0%B3%D0%BE%D1%82%D0%BA%D0%B8%20Omsa%20Velour%2040%20vita%20bassa%20Velour%2040%20vita%20bassa&amp;description=true" TargetMode="External"/><Relationship Id="rId167" Type="http://schemas.openxmlformats.org/officeDocument/2006/relationships/hyperlink" Target="http://mirbelya.tomsk.ru/index.php?route=product/isearch&amp;search=%D0%A7%D1%83%D0%BB%D0%BA%D0%B8%20Omsa%20Malizia%2040%20Malizia%2040&amp;description=true" TargetMode="External"/><Relationship Id="rId7" Type="http://schemas.openxmlformats.org/officeDocument/2006/relationships/hyperlink" Target="http://mirbelya.tomsk.ru/index.php?route=product/isearch&amp;search=%D0%93%D0%BE%D0%BB%D1%8C%D1%84%D1%8B%20Omsa%20Easy%20day%2040%20Easy%20day%2040&amp;description=true" TargetMode="External"/><Relationship Id="rId71" Type="http://schemas.openxmlformats.org/officeDocument/2006/relationships/hyperlink" Target="http://mirbelya.tomsk.ru/index.php?route=product/isearch&amp;search=%D0%9A%D0%BE%D0%BB%D0%B3%D0%BE%D1%82%D0%BA%D0%B8%20Omsa%20Microcotton%20140%20Microcotton%20140&amp;description=true" TargetMode="External"/><Relationship Id="rId92" Type="http://schemas.openxmlformats.org/officeDocument/2006/relationships/hyperlink" Target="http://mirbelya.tomsk.ru/index.php?route=product/isearch&amp;search=%D0%9A%D0%BE%D0%BB%D0%B3%D0%BE%D1%82%D0%BA%D0%B8%20Omsa%20Nudo%2040%20vita%20bassa%20Nudo%2040%20vita%20bassa&amp;description=true" TargetMode="External"/><Relationship Id="rId162" Type="http://schemas.openxmlformats.org/officeDocument/2006/relationships/hyperlink" Target="http://mirbelya.tomsk.ru/index.php?route=product/isearch&amp;search=%D0%A7%D1%83%D0%BB%D0%BA%D0%B8%20Omsa%20Malizia%2020%20Malizia%2020&amp;description=true" TargetMode="External"/><Relationship Id="rId2" Type="http://schemas.openxmlformats.org/officeDocument/2006/relationships/hyperlink" Target="http://mirbelya.tomsk.ru/index.php?route=product/isearch&amp;search=%D0%93%D0%BE%D0%BB%D1%8C%D1%84%D1%8B%20Omsa%20Easy%20day%2020%20Easy%20day%2020&amp;description=true" TargetMode="External"/><Relationship Id="rId29" Type="http://schemas.openxmlformats.org/officeDocument/2006/relationships/hyperlink" Target="http://mirbelya.tomsk.ru/index.php?route=product/isearch&amp;search=%D0%9A%D0%BE%D0%BB%D0%B3%D0%BE%D1%82%D0%BA%D0%B8%20Omsa%20Attiva%2040%20Attiva%2040&amp;description=true" TargetMode="External"/><Relationship Id="rId24" Type="http://schemas.openxmlformats.org/officeDocument/2006/relationships/hyperlink" Target="http://mirbelya.tomsk.ru/index.php?route=product/isearch&amp;search=%D0%9A%D0%BE%D0%BB%D0%B3%D0%BE%D1%82%D0%BA%D0%B8%20Omsa%20Attiva%2040%20Attiva%2040&amp;description=true" TargetMode="External"/><Relationship Id="rId40" Type="http://schemas.openxmlformats.org/officeDocument/2006/relationships/hyperlink" Target="http://mirbelya.tomsk.ru/index.php?route=product/isearch&amp;search=%D0%9A%D0%BE%D0%BB%D0%B3%D0%BE%D1%82%D0%BA%D0%B8%20Omsa%20Attiva%2070%20Attiva%2070&amp;description=true" TargetMode="External"/><Relationship Id="rId45" Type="http://schemas.openxmlformats.org/officeDocument/2006/relationships/hyperlink" Target="http://mirbelya.tomsk.ru/index.php?route=product/isearch&amp;search=%D0%9A%D0%BE%D0%BB%D0%B3%D0%BE%D1%82%D0%BA%D0%B8%20Omsa%20Cotton&amp;Cashemere%20Cotton&amp;Cashemere&amp;description=true" TargetMode="External"/><Relationship Id="rId66" Type="http://schemas.openxmlformats.org/officeDocument/2006/relationships/hyperlink" Target="http://mirbelya.tomsk.ru/index.php?route=product/isearch&amp;search=%D0%9A%D0%BE%D0%BB%D0%B3%D0%BE%D1%82%D0%BA%D0%B8%20Omsa%20LasticLana%20Lastic%20Lana&amp;description=true" TargetMode="External"/><Relationship Id="rId87" Type="http://schemas.openxmlformats.org/officeDocument/2006/relationships/hyperlink" Target="http://mirbelya.tomsk.ru/index.php?route=product/isearch&amp;search=%D0%9A%D0%BE%D0%BB%D0%B3%D0%BE%D1%82%D0%BA%D0%B8%20Omsa%20Nudo%2040%20vita%20bassa%20Nudo%2040%20vita%20bassa&amp;description=true" TargetMode="External"/><Relationship Id="rId110" Type="http://schemas.openxmlformats.org/officeDocument/2006/relationships/hyperlink" Target="http://mirbelya.tomsk.ru/index.php?route=product/isearch&amp;search=%D0%9A%D0%BE%D0%BB%D0%B3%D0%BE%D1%82%D0%BA%D0%B8%20Omsa%20Super%2015%20Super%2015&amp;description=true" TargetMode="External"/><Relationship Id="rId115" Type="http://schemas.openxmlformats.org/officeDocument/2006/relationships/hyperlink" Target="http://mirbelya.tomsk.ru/index.php?route=product/isearch&amp;search=%D0%9A%D0%BE%D0%BB%D0%B3%D0%BE%D1%82%D0%BA%D0%B8%20Omsa%20Super%2020%20Super%2020&amp;description=true" TargetMode="External"/><Relationship Id="rId131" Type="http://schemas.openxmlformats.org/officeDocument/2006/relationships/hyperlink" Target="http://mirbelya.tomsk.ru/index.php?route=product/isearch&amp;search=%D0%9A%D0%BE%D0%BB%D0%B3%D0%BE%D1%82%D0%BA%D0%B8%20Omsa%20Superlativa%2040%20Superlativa%2040&amp;description=true" TargetMode="External"/><Relationship Id="rId136" Type="http://schemas.openxmlformats.org/officeDocument/2006/relationships/hyperlink" Target="http://mirbelya.tomsk.ru/index.php?route=product/isearch&amp;search=%D0%9A%D0%BE%D0%BB%D0%B3%D0%BE%D1%82%D0%BA%D0%B8%20Omsa%20Top%20100%20Top%20100&amp;description=true" TargetMode="External"/><Relationship Id="rId157" Type="http://schemas.openxmlformats.org/officeDocument/2006/relationships/hyperlink" Target="http://mirbelya.tomsk.ru/index.php?route=product/isearch&amp;search=%D0%A7%D1%83%D0%BB%D0%BA%D0%B8%20Omsa%20Malizia%2020%20Malizia%2020&amp;description=true" TargetMode="External"/><Relationship Id="rId178" Type="http://schemas.openxmlformats.org/officeDocument/2006/relationships/drawing" Target="../drawings/drawing1.xml"/><Relationship Id="rId61" Type="http://schemas.openxmlformats.org/officeDocument/2006/relationships/hyperlink" Target="http://mirbelya.tomsk.ru/index.php?route=product/isearch&amp;search=%D0%9A%D0%BE%D0%BB%D0%B3%D0%BE%D1%82%D0%BA%D0%B8%20Omsa%20Lasti%20Cotton%20Lasti%20Cotton&amp;description=true" TargetMode="External"/><Relationship Id="rId82" Type="http://schemas.openxmlformats.org/officeDocument/2006/relationships/hyperlink" Target="http://mirbelya.tomsk.ru/index.php?route=product/isearch&amp;search=%D0%9A%D0%BE%D0%BB%D0%B3%D0%BE%D1%82%D0%BA%D0%B8%20Omsa%20Nudo%2040%20%20Nudo%2040%20&amp;description=true" TargetMode="External"/><Relationship Id="rId152" Type="http://schemas.openxmlformats.org/officeDocument/2006/relationships/hyperlink" Target="http://mirbelya.tomsk.ru/index.php?route=product/isearch&amp;search=%D0%9A%D0%BE%D0%BB%D0%B3%D0%BE%D1%82%D0%BA%D0%B8%20Omsa%20Velour%2070%20Velour%2070&amp;description=true" TargetMode="External"/><Relationship Id="rId173" Type="http://schemas.openxmlformats.org/officeDocument/2006/relationships/hyperlink" Target="http://mirbelya.tomsk.ru/index.php?route=product/isearch&amp;search=%D0%A7%D1%83%D0%BB%D0%BA%D0%B8%20Omsa%20Sun%20Light%208%20Sun%20Light%208&amp;description=true" TargetMode="External"/><Relationship Id="rId19" Type="http://schemas.openxmlformats.org/officeDocument/2006/relationships/hyperlink" Target="http://mirbelya.tomsk.ru/index.php?route=product/isearch&amp;search=%D0%9A%D0%BE%D0%BB%D0%B3%D0%BE%D1%82%D0%BA%D0%B8%20Omsa%20Attiva%2020%20Attiva%2020&amp;description=true" TargetMode="External"/><Relationship Id="rId14" Type="http://schemas.openxmlformats.org/officeDocument/2006/relationships/hyperlink" Target="http://mirbelya.tomsk.ru/index.php?route=product/isearch&amp;search=%D0%9A%D0%BE%D0%BB%D0%B3%D0%BE%D1%82%D0%BA%D0%B8%20Omsa%20Attiva%2020%20Attiva%2020&amp;description=true" TargetMode="External"/><Relationship Id="rId30" Type="http://schemas.openxmlformats.org/officeDocument/2006/relationships/hyperlink" Target="http://mirbelya.tomsk.ru/index.php?route=product/isearch&amp;search=%D0%9A%D0%BE%D0%BB%D0%B3%D0%BE%D1%82%D0%BA%D0%B8%20Omsa%20Attiva%2040%20Attiva%2040&amp;description=true" TargetMode="External"/><Relationship Id="rId35" Type="http://schemas.openxmlformats.org/officeDocument/2006/relationships/hyperlink" Target="http://mirbelya.tomsk.ru/index.php?route=product/isearch&amp;search=%D0%9A%D0%BE%D0%BB%D0%B3%D0%BE%D1%82%D0%BA%D0%B8%20Omsa%20Attiva%2070%20Attiva%2070&amp;description=true" TargetMode="External"/><Relationship Id="rId56" Type="http://schemas.openxmlformats.org/officeDocument/2006/relationships/hyperlink" Target="http://mirbelya.tomsk.ru/index.php?route=product/isearch&amp;search=%D0%9A%D0%BE%D0%BB%D0%B3%D0%BE%D1%82%D0%BA%D0%B8%20Omsa%20Fantastico%2040%20Fantastico%2040&amp;description=true" TargetMode="External"/><Relationship Id="rId77" Type="http://schemas.openxmlformats.org/officeDocument/2006/relationships/hyperlink" Target="http://mirbelya.tomsk.ru/index.php?route=product/isearch&amp;search=%D0%9A%D0%BE%D0%BB%D0%B3%D0%BE%D1%82%D0%BA%D0%B8%20Omsa%20Nudo%2020%20vita%20bassa%20Nudo%2020%20vita%20bassa&amp;description=true" TargetMode="External"/><Relationship Id="rId100" Type="http://schemas.openxmlformats.org/officeDocument/2006/relationships/hyperlink" Target="http://mirbelya.tomsk.ru/index.php?route=product/isearch&amp;search=%D0%9A%D0%BE%D0%BB%D0%B3%D0%BE%D1%82%D0%BA%D0%B8%20Omsa%20Plusglam%2020%20Plusglam%2020&amp;description=true" TargetMode="External"/><Relationship Id="rId105" Type="http://schemas.openxmlformats.org/officeDocument/2006/relationships/hyperlink" Target="http://mirbelya.tomsk.ru/index.php?route=product/isearch&amp;search=%D0%9A%D0%BE%D0%BB%D0%B3%D0%BE%D1%82%D0%BA%D0%B8%20Omsa%20Sun%20Light%208%20Vita%20Bassa%20Sun%20Light%208%20Vita%20Bassa&amp;description=true" TargetMode="External"/><Relationship Id="rId126" Type="http://schemas.openxmlformats.org/officeDocument/2006/relationships/hyperlink" Target="http://mirbelya.tomsk.ru/index.php?route=product/isearch&amp;search=%D0%9A%D0%BE%D0%BB%D0%B3%D0%BE%D1%82%D0%BA%D0%B8%20Omsa%20Superlativa%2020%20Superlativa%2020&amp;description=true" TargetMode="External"/><Relationship Id="rId147" Type="http://schemas.openxmlformats.org/officeDocument/2006/relationships/hyperlink" Target="http://mirbelya.tomsk.ru/index.php?route=product/isearch&amp;search=%D0%9A%D0%BE%D0%BB%D0%B3%D0%BE%D1%82%D0%BA%D0%B8%20Omsa%20Velour%2040%20vita%20bassa%20Velour%2040%20vita%20bassa&amp;description=true" TargetMode="External"/><Relationship Id="rId168" Type="http://schemas.openxmlformats.org/officeDocument/2006/relationships/hyperlink" Target="http://mirbelya.tomsk.ru/index.php?route=product/isearch&amp;search=%D0%A7%D1%83%D0%BB%D0%BA%D0%B8%20Omsa%20Malizia%2040%20Malizia%2040&amp;description=true" TargetMode="External"/><Relationship Id="rId8" Type="http://schemas.openxmlformats.org/officeDocument/2006/relationships/hyperlink" Target="http://mirbelya.tomsk.ru/index.php?route=product/isearch&amp;search=%D0%93%D0%BE%D0%BB%D1%8C%D1%84%D1%8B%20Omsa%20Easy%20day%2040%20Easy%20day%2040&amp;description=true" TargetMode="External"/><Relationship Id="rId51" Type="http://schemas.openxmlformats.org/officeDocument/2006/relationships/hyperlink" Target="http://mirbelya.tomsk.ru/index.php?route=product/isearch&amp;search=%D0%9A%D0%BE%D0%BB%D0%B3%D0%BE%D1%82%D0%BA%D0%B8%20Omsa%20Fantastico%2020%20Fantastico%2020&amp;description=true" TargetMode="External"/><Relationship Id="rId72" Type="http://schemas.openxmlformats.org/officeDocument/2006/relationships/hyperlink" Target="http://mirbelya.tomsk.ru/index.php?route=product/isearch&amp;search=%D0%9A%D0%BE%D0%BB%D0%B3%D0%BE%D1%82%D0%BA%D0%B8%20Omsa%20Nudo%2020%20%20Nudo%2020%20&amp;description=true" TargetMode="External"/><Relationship Id="rId93" Type="http://schemas.openxmlformats.org/officeDocument/2006/relationships/hyperlink" Target="http://mirbelya.tomsk.ru/index.php?route=product/isearch&amp;search=%D0%9A%D0%BE%D0%BB%D0%B3%D0%BE%D1%82%D0%BA%D0%B8%20Omsa%20Perfect%20body%2050%20Perfect%20body%2050&amp;description=true" TargetMode="External"/><Relationship Id="rId98" Type="http://schemas.openxmlformats.org/officeDocument/2006/relationships/hyperlink" Target="http://mirbelya.tomsk.ru/index.php?route=product/isearch&amp;search=%D0%9A%D0%BE%D0%BB%D0%B3%D0%BE%D1%82%D0%BA%D0%B8%20Omsa%20Plusglam%2020%20Plusglam%2020&amp;description=true" TargetMode="External"/><Relationship Id="rId121" Type="http://schemas.openxmlformats.org/officeDocument/2006/relationships/hyperlink" Target="http://mirbelya.tomsk.ru/index.php?route=product/isearch&amp;search=%D0%9A%D0%BE%D0%BB%D0%B3%D0%BE%D1%82%D0%BA%D0%B8%20Omsa%20Super%2040%20Super%2040&amp;description=true" TargetMode="External"/><Relationship Id="rId142" Type="http://schemas.openxmlformats.org/officeDocument/2006/relationships/hyperlink" Target="http://mirbelya.tomsk.ru/index.php?route=product/isearch&amp;search=%D0%9A%D0%BE%D0%BB%D0%B3%D0%BE%D1%82%D0%BA%D0%B8%20Omsa%20Velour%2015%20Velour%2015&amp;description=true" TargetMode="External"/><Relationship Id="rId163" Type="http://schemas.openxmlformats.org/officeDocument/2006/relationships/hyperlink" Target="http://mirbelya.tomsk.ru/index.php?route=product/isearch&amp;search=%D0%A7%D1%83%D0%BB%D0%BA%D0%B8%20Omsa%20Malizia%2020%20Malizia%2020&amp;description=true" TargetMode="External"/><Relationship Id="rId3" Type="http://schemas.openxmlformats.org/officeDocument/2006/relationships/hyperlink" Target="http://mirbelya.tomsk.ru/index.php?route=product/isearch&amp;search=%D0%93%D0%BE%D0%BB%D1%8C%D1%84%D1%8B%20Omsa%20Easy%20day%2020%20Easy%20day%2020&amp;description=true" TargetMode="External"/><Relationship Id="rId25" Type="http://schemas.openxmlformats.org/officeDocument/2006/relationships/hyperlink" Target="http://mirbelya.tomsk.ru/index.php?route=product/isearch&amp;search=%D0%9A%D0%BE%D0%BB%D0%B3%D0%BE%D1%82%D0%BA%D0%B8%20Omsa%20Attiva%2040%20Attiva%2040&amp;description=true" TargetMode="External"/><Relationship Id="rId46" Type="http://schemas.openxmlformats.org/officeDocument/2006/relationships/hyperlink" Target="http://mirbelya.tomsk.ru/index.php?route=product/isearch&amp;search=%D0%9A%D0%BE%D0%BB%D0%B3%D0%BE%D1%82%D0%BA%D0%B8%20Omsa%20Fantastico%2020%20Fantastico%2020&amp;description=true" TargetMode="External"/><Relationship Id="rId67" Type="http://schemas.openxmlformats.org/officeDocument/2006/relationships/hyperlink" Target="http://mirbelya.tomsk.ru/index.php?route=product/isearch&amp;search=%D0%9A%D0%BE%D0%BB%D0%B3%D0%BE%D1%82%D0%BA%D0%B8%20Omsa%20LasticLana%20Lastic%20Lana&amp;description=true" TargetMode="External"/><Relationship Id="rId116" Type="http://schemas.openxmlformats.org/officeDocument/2006/relationships/hyperlink" Target="http://mirbelya.tomsk.ru/index.php?route=product/isearch&amp;search=%D0%9A%D0%BE%D0%BB%D0%B3%D0%BE%D1%82%D0%BA%D0%B8%20Omsa%20Super%2020%20Super%2020&amp;description=true" TargetMode="External"/><Relationship Id="rId137" Type="http://schemas.openxmlformats.org/officeDocument/2006/relationships/hyperlink" Target="http://mirbelya.tomsk.ru/index.php?route=product/isearch&amp;search=%D0%9A%D0%BE%D0%BB%D0%B3%D0%BE%D1%82%D0%BA%D0%B8%20Omsa%20Top%20100%20Top%20100&amp;description=true" TargetMode="External"/><Relationship Id="rId158" Type="http://schemas.openxmlformats.org/officeDocument/2006/relationships/hyperlink" Target="http://mirbelya.tomsk.ru/index.php?route=product/isearch&amp;search=%D0%A7%D1%83%D0%BB%D0%BA%D0%B8%20Omsa%20Malizia%2020%20Malizia%2020&amp;description=true" TargetMode="External"/><Relationship Id="rId20" Type="http://schemas.openxmlformats.org/officeDocument/2006/relationships/hyperlink" Target="http://mirbelya.tomsk.ru/index.php?route=product/isearch&amp;search=%D0%9A%D0%BE%D0%BB%D0%B3%D0%BE%D1%82%D0%BA%D0%B8%20Omsa%20Attiva%2020%20Attiva%2020&amp;description=true" TargetMode="External"/><Relationship Id="rId41" Type="http://schemas.openxmlformats.org/officeDocument/2006/relationships/hyperlink" Target="http://mirbelya.tomsk.ru/index.php?route=product/isearch&amp;search=%D0%9A%D0%BE%D0%BB%D0%B3%D0%BE%D1%82%D0%BA%D0%B8%20Omsa%20Attiva%2070%20Attiva%2070&amp;description=true" TargetMode="External"/><Relationship Id="rId62" Type="http://schemas.openxmlformats.org/officeDocument/2006/relationships/hyperlink" Target="http://mirbelya.tomsk.ru/index.php?route=product/isearch&amp;search=%D0%9A%D0%BE%D0%BB%D0%B3%D0%BE%D1%82%D0%BA%D0%B8%20Omsa%20Lasti%20Cotton%20Lasti%20Cotton&amp;description=true" TargetMode="External"/><Relationship Id="rId83" Type="http://schemas.openxmlformats.org/officeDocument/2006/relationships/hyperlink" Target="http://mirbelya.tomsk.ru/index.php?route=product/isearch&amp;search=%D0%9A%D0%BE%D0%BB%D0%B3%D0%BE%D1%82%D0%BA%D0%B8%20Omsa%20Nudo%2040%20%20Nudo%2040%20&amp;description=true" TargetMode="External"/><Relationship Id="rId88" Type="http://schemas.openxmlformats.org/officeDocument/2006/relationships/hyperlink" Target="http://mirbelya.tomsk.ru/index.php?route=product/isearch&amp;search=%D0%9A%D0%BE%D0%BB%D0%B3%D0%BE%D1%82%D0%BA%D0%B8%20Omsa%20Nudo%2040%20vita%20bassa%20Nudo%2040%20vita%20bassa&amp;description=true" TargetMode="External"/><Relationship Id="rId111" Type="http://schemas.openxmlformats.org/officeDocument/2006/relationships/hyperlink" Target="http://mirbelya.tomsk.ru/index.php?route=product/isearch&amp;search=%D0%9A%D0%BE%D0%BB%D0%B3%D0%BE%D1%82%D0%BA%D0%B8%20Omsa%20Super%2015%20Super%2015&amp;description=true" TargetMode="External"/><Relationship Id="rId132" Type="http://schemas.openxmlformats.org/officeDocument/2006/relationships/hyperlink" Target="http://mirbelya.tomsk.ru/index.php?route=product/isearch&amp;search=%D0%9A%D0%BE%D0%BB%D0%B3%D0%BE%D1%82%D0%BA%D0%B8%20Omsa%20Superlativa%2070%20Superlativa%2070&amp;description=true" TargetMode="External"/><Relationship Id="rId153" Type="http://schemas.openxmlformats.org/officeDocument/2006/relationships/hyperlink" Target="http://mirbelya.tomsk.ru/index.php?route=product/isearch&amp;search=%D0%9A%D0%BE%D0%BB%D0%B3%D0%BE%D1%82%D0%BA%D0%B8%20Omsa%20Velour%2070%20vita%20bassa%20Velour%2070%20vita%20bassa&amp;description=true" TargetMode="External"/><Relationship Id="rId174" Type="http://schemas.openxmlformats.org/officeDocument/2006/relationships/hyperlink" Target="http://mirbelya.tomsk.ru/index.php?route=product/isearch&amp;search=%D0%A7%D1%83%D0%BB%D0%BA%D0%B8%20Omsa%20Sun%20Light%208%20Sun%20Light%208&amp;description=true" TargetMode="External"/><Relationship Id="rId15" Type="http://schemas.openxmlformats.org/officeDocument/2006/relationships/hyperlink" Target="http://mirbelya.tomsk.ru/index.php?route=product/isearch&amp;search=%D0%9A%D0%BE%D0%BB%D0%B3%D0%BE%D1%82%D0%BA%D0%B8%20Omsa%20Attiva%2020%20Attiva%2020&amp;description=true" TargetMode="External"/><Relationship Id="rId36" Type="http://schemas.openxmlformats.org/officeDocument/2006/relationships/hyperlink" Target="http://mirbelya.tomsk.ru/index.php?route=product/isearch&amp;search=%D0%9A%D0%BE%D0%BB%D0%B3%D0%BE%D1%82%D0%BA%D0%B8%20Omsa%20Attiva%2070%20Attiva%2070&amp;description=true" TargetMode="External"/><Relationship Id="rId57" Type="http://schemas.openxmlformats.org/officeDocument/2006/relationships/hyperlink" Target="http://mirbelya.tomsk.ru/index.php?route=product/isearch&amp;search=%D0%9A%D0%BE%D0%BB%D0%B3%D0%BE%D1%82%D0%BA%D0%B8%20Omsa%20Fantastico%2040%20Fantastico%2040&amp;description=true" TargetMode="External"/><Relationship Id="rId106" Type="http://schemas.openxmlformats.org/officeDocument/2006/relationships/hyperlink" Target="http://mirbelya.tomsk.ru/index.php?route=product/isearch&amp;search=%D0%9A%D0%BE%D0%BB%D0%B3%D0%BE%D1%82%D0%BA%D0%B8%20Omsa%20Sun%20Light%208%20Vita%20Bassa%20Sun%20Light%208%20Vita%20Bassa&amp;description=true" TargetMode="External"/><Relationship Id="rId127" Type="http://schemas.openxmlformats.org/officeDocument/2006/relationships/hyperlink" Target="http://mirbelya.tomsk.ru/index.php?route=product/isearch&amp;search=%D0%9A%D0%BE%D0%BB%D0%B3%D0%BE%D1%82%D0%BA%D0%B8%20Omsa%20Superlativa%2020%20Superlativa%2020&amp;description=tru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AH403"/>
  <sheetViews>
    <sheetView tabSelected="1" workbookViewId="0"/>
  </sheetViews>
  <sheetFormatPr defaultRowHeight="15" outlineLevelRow="3"/>
  <cols>
    <col min="2" max="2" width="23.28515625" customWidth="1"/>
    <col min="18" max="32" width="0" hidden="1" customWidth="1"/>
  </cols>
  <sheetData>
    <row r="1" spans="1:34">
      <c r="E1" s="1" t="s">
        <v>1</v>
      </c>
      <c r="J1" s="1" t="str">
        <f>"ВСЕГО: "&amp;SUM(O9:O403)&amp;" шт."&amp;", на сумму "&amp;SUM(Q9:Q403)&amp;" руб."</f>
        <v>ВСЕГО: 0 шт., на сумму 0 руб.</v>
      </c>
      <c r="R1" t="s">
        <v>0</v>
      </c>
    </row>
    <row r="3" spans="1:34">
      <c r="E3" t="s">
        <v>2</v>
      </c>
      <c r="I3" s="2" t="s">
        <v>3</v>
      </c>
      <c r="J3" s="3"/>
      <c r="K3" s="4"/>
      <c r="L3" s="4"/>
      <c r="M3" s="4"/>
      <c r="N3" s="4"/>
      <c r="O3" s="4"/>
      <c r="P3" s="4"/>
      <c r="Q3" s="4"/>
      <c r="R3" s="4"/>
    </row>
    <row r="4" spans="1:34">
      <c r="E4" t="s">
        <v>4</v>
      </c>
      <c r="I4" s="3" t="s">
        <v>5</v>
      </c>
      <c r="J4" s="3"/>
      <c r="K4" s="4"/>
      <c r="L4" s="4"/>
      <c r="M4" s="4"/>
      <c r="N4" s="4"/>
      <c r="O4" s="4"/>
      <c r="P4" s="4"/>
      <c r="Q4" s="4"/>
      <c r="R4" s="4"/>
    </row>
    <row r="5" spans="1:34">
      <c r="E5" t="s">
        <v>6</v>
      </c>
    </row>
    <row r="6" spans="1:34">
      <c r="E6" s="6" t="s">
        <v>8</v>
      </c>
      <c r="F6" s="6"/>
      <c r="G6" s="6"/>
      <c r="H6" s="6"/>
      <c r="I6" s="6"/>
      <c r="J6" s="7"/>
      <c r="K6" s="5"/>
      <c r="L6" t="s">
        <v>7</v>
      </c>
    </row>
    <row r="7" spans="1:34" ht="60" customHeight="1">
      <c r="E7" s="8" t="s">
        <v>9</v>
      </c>
      <c r="F7" s="8"/>
      <c r="G7" s="8"/>
      <c r="H7" s="8"/>
      <c r="I7" s="8"/>
      <c r="J7" s="8"/>
    </row>
    <row r="8" spans="1:34">
      <c r="A8" s="11" t="s">
        <v>11</v>
      </c>
      <c r="B8" s="11" t="s">
        <v>12</v>
      </c>
      <c r="C8" s="9" t="s">
        <v>13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11" t="s">
        <v>14</v>
      </c>
      <c r="P8" s="11" t="s">
        <v>15</v>
      </c>
      <c r="Q8" s="11" t="s">
        <v>16</v>
      </c>
      <c r="AG8" s="9" t="s">
        <v>10</v>
      </c>
      <c r="AH8" s="9"/>
    </row>
    <row r="9" spans="1:34">
      <c r="A9" s="12"/>
      <c r="B9" s="13" t="s">
        <v>17</v>
      </c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2"/>
      <c r="P9" s="12"/>
      <c r="Q9" s="12"/>
    </row>
    <row r="10" spans="1:34" outlineLevel="1">
      <c r="A10" s="12"/>
      <c r="B10" s="13" t="s">
        <v>18</v>
      </c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2"/>
      <c r="P10" s="12"/>
      <c r="Q10" s="12"/>
    </row>
    <row r="11" spans="1:34" outlineLevel="2">
      <c r="A11" s="12"/>
      <c r="B11" s="13" t="s">
        <v>19</v>
      </c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2"/>
      <c r="P11" s="12"/>
      <c r="Q11" s="12"/>
      <c r="R11" t="s">
        <v>20</v>
      </c>
    </row>
    <row r="12" spans="1:34" outlineLevel="3">
      <c r="B12" s="14" t="s">
        <v>21</v>
      </c>
      <c r="C12" s="17" t="s">
        <v>23</v>
      </c>
      <c r="D12" s="17" t="s">
        <v>24</v>
      </c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AG12" s="16" t="s">
        <v>22</v>
      </c>
      <c r="AH12" s="16"/>
    </row>
    <row r="13" spans="1:34" outlineLevel="3">
      <c r="B13" s="10" t="s">
        <v>25</v>
      </c>
      <c r="C13" s="5"/>
      <c r="D13" s="5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>
        <f>C13+D13</f>
        <v>0</v>
      </c>
      <c r="P13" s="18">
        <v>79.900000000000006</v>
      </c>
      <c r="Q13" s="10">
        <f>P13*O13</f>
        <v>0</v>
      </c>
      <c r="S13" t="s">
        <v>28</v>
      </c>
      <c r="T13" t="s">
        <v>26</v>
      </c>
      <c r="U13" t="s">
        <v>27</v>
      </c>
    </row>
    <row r="14" spans="1:34" outlineLevel="3">
      <c r="B14" s="14" t="s">
        <v>21</v>
      </c>
      <c r="C14" s="17" t="s">
        <v>23</v>
      </c>
      <c r="D14" s="17" t="s">
        <v>24</v>
      </c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AG14" s="16" t="s">
        <v>22</v>
      </c>
      <c r="AH14" s="16"/>
    </row>
    <row r="15" spans="1:34" outlineLevel="3">
      <c r="B15" s="10" t="s">
        <v>29</v>
      </c>
      <c r="C15" s="5"/>
      <c r="D15" s="5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>
        <f>C15+D15</f>
        <v>0</v>
      </c>
      <c r="P15" s="18">
        <v>79.900000000000006</v>
      </c>
      <c r="Q15" s="10">
        <f>P15*O15</f>
        <v>0</v>
      </c>
      <c r="S15" t="s">
        <v>30</v>
      </c>
      <c r="T15" t="s">
        <v>26</v>
      </c>
      <c r="U15" t="s">
        <v>27</v>
      </c>
    </row>
    <row r="16" spans="1:34" outlineLevel="3">
      <c r="B16" s="14" t="s">
        <v>21</v>
      </c>
      <c r="C16" s="17" t="s">
        <v>23</v>
      </c>
      <c r="D16" s="17" t="s">
        <v>24</v>
      </c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AG16" s="16" t="s">
        <v>22</v>
      </c>
      <c r="AH16" s="16"/>
    </row>
    <row r="17" spans="1:34" outlineLevel="3">
      <c r="B17" s="10" t="s">
        <v>31</v>
      </c>
      <c r="C17" s="5"/>
      <c r="D17" s="5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>
        <f>C17+D17</f>
        <v>0</v>
      </c>
      <c r="P17" s="18">
        <v>79.900000000000006</v>
      </c>
      <c r="Q17" s="10">
        <f>P17*O17</f>
        <v>0</v>
      </c>
      <c r="S17" t="s">
        <v>32</v>
      </c>
      <c r="T17" t="s">
        <v>26</v>
      </c>
      <c r="U17" t="s">
        <v>27</v>
      </c>
    </row>
    <row r="18" spans="1:34" outlineLevel="3">
      <c r="B18" s="14" t="s">
        <v>21</v>
      </c>
      <c r="C18" s="17" t="s">
        <v>23</v>
      </c>
      <c r="D18" s="17" t="s">
        <v>24</v>
      </c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AG18" s="16" t="s">
        <v>22</v>
      </c>
      <c r="AH18" s="16"/>
    </row>
    <row r="19" spans="1:34" outlineLevel="3">
      <c r="B19" s="10" t="s">
        <v>33</v>
      </c>
      <c r="C19" s="5"/>
      <c r="D19" s="5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>
        <f>C19+D19</f>
        <v>0</v>
      </c>
      <c r="P19" s="18">
        <v>79.900000000000006</v>
      </c>
      <c r="Q19" s="10">
        <f>P19*O19</f>
        <v>0</v>
      </c>
      <c r="S19" t="s">
        <v>34</v>
      </c>
      <c r="T19" t="s">
        <v>26</v>
      </c>
      <c r="U19" t="s">
        <v>27</v>
      </c>
    </row>
    <row r="20" spans="1:34" outlineLevel="2">
      <c r="A20" s="12"/>
      <c r="B20" s="13" t="s">
        <v>35</v>
      </c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2"/>
      <c r="P20" s="12"/>
      <c r="Q20" s="12"/>
      <c r="R20" t="s">
        <v>36</v>
      </c>
    </row>
    <row r="21" spans="1:34" outlineLevel="3">
      <c r="B21" s="14" t="s">
        <v>37</v>
      </c>
      <c r="C21" s="17" t="s">
        <v>23</v>
      </c>
      <c r="D21" s="17" t="s">
        <v>24</v>
      </c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AG21" s="16" t="s">
        <v>22</v>
      </c>
      <c r="AH21" s="16"/>
    </row>
    <row r="22" spans="1:34" outlineLevel="3">
      <c r="B22" s="10" t="s">
        <v>25</v>
      </c>
      <c r="C22" s="5"/>
      <c r="D22" s="5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>
        <f>C22+D22</f>
        <v>0</v>
      </c>
      <c r="P22" s="18">
        <v>93.5</v>
      </c>
      <c r="Q22" s="10">
        <f>P22*O22</f>
        <v>0</v>
      </c>
      <c r="S22" t="s">
        <v>28</v>
      </c>
      <c r="T22" t="s">
        <v>26</v>
      </c>
      <c r="U22" t="s">
        <v>27</v>
      </c>
    </row>
    <row r="23" spans="1:34" outlineLevel="3">
      <c r="B23" s="14" t="s">
        <v>37</v>
      </c>
      <c r="C23" s="17" t="s">
        <v>23</v>
      </c>
      <c r="D23" s="17" t="s">
        <v>24</v>
      </c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AG23" s="16" t="s">
        <v>22</v>
      </c>
      <c r="AH23" s="16"/>
    </row>
    <row r="24" spans="1:34" outlineLevel="3">
      <c r="B24" s="10" t="s">
        <v>29</v>
      </c>
      <c r="C24" s="10"/>
      <c r="D24" s="5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>
        <f>D24</f>
        <v>0</v>
      </c>
      <c r="P24" s="18">
        <v>93.5</v>
      </c>
      <c r="Q24" s="10">
        <f>P24*O24</f>
        <v>0</v>
      </c>
      <c r="S24" t="s">
        <v>30</v>
      </c>
      <c r="U24" t="s">
        <v>27</v>
      </c>
    </row>
    <row r="25" spans="1:34" outlineLevel="3">
      <c r="B25" s="14" t="s">
        <v>37</v>
      </c>
      <c r="C25" s="17" t="s">
        <v>23</v>
      </c>
      <c r="D25" s="17" t="s">
        <v>24</v>
      </c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AG25" s="16" t="s">
        <v>22</v>
      </c>
      <c r="AH25" s="16"/>
    </row>
    <row r="26" spans="1:34" outlineLevel="3">
      <c r="B26" s="10" t="s">
        <v>31</v>
      </c>
      <c r="C26" s="10"/>
      <c r="D26" s="5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>
        <f>D26</f>
        <v>0</v>
      </c>
      <c r="P26" s="18">
        <v>93.5</v>
      </c>
      <c r="Q26" s="10">
        <f>P26*O26</f>
        <v>0</v>
      </c>
      <c r="S26" t="s">
        <v>32</v>
      </c>
      <c r="U26" t="s">
        <v>27</v>
      </c>
    </row>
    <row r="27" spans="1:34" outlineLevel="3">
      <c r="B27" s="14" t="s">
        <v>37</v>
      </c>
      <c r="C27" s="17" t="s">
        <v>23</v>
      </c>
      <c r="D27" s="17" t="s">
        <v>24</v>
      </c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AG27" s="16" t="s">
        <v>22</v>
      </c>
      <c r="AH27" s="16"/>
    </row>
    <row r="28" spans="1:34" outlineLevel="3">
      <c r="B28" s="10" t="s">
        <v>33</v>
      </c>
      <c r="C28" s="5"/>
      <c r="D28" s="5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>
        <f>C28+D28</f>
        <v>0</v>
      </c>
      <c r="P28" s="18">
        <v>93.5</v>
      </c>
      <c r="Q28" s="10">
        <f>P28*O28</f>
        <v>0</v>
      </c>
      <c r="S28" t="s">
        <v>34</v>
      </c>
      <c r="T28" t="s">
        <v>26</v>
      </c>
      <c r="U28" t="s">
        <v>27</v>
      </c>
    </row>
    <row r="29" spans="1:34" outlineLevel="2">
      <c r="A29" s="12"/>
      <c r="B29" s="13" t="s">
        <v>38</v>
      </c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2"/>
      <c r="P29" s="12"/>
      <c r="Q29" s="12"/>
      <c r="R29" t="s">
        <v>39</v>
      </c>
    </row>
    <row r="30" spans="1:34" outlineLevel="3">
      <c r="B30" s="14" t="s">
        <v>40</v>
      </c>
      <c r="C30" s="17" t="s">
        <v>41</v>
      </c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AG30" s="16" t="s">
        <v>22</v>
      </c>
      <c r="AH30" s="16"/>
    </row>
    <row r="31" spans="1:34" outlineLevel="3">
      <c r="B31" s="10" t="s">
        <v>25</v>
      </c>
      <c r="C31" s="5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>
        <f>C31</f>
        <v>0</v>
      </c>
      <c r="P31" s="18">
        <v>76.5</v>
      </c>
      <c r="Q31" s="10">
        <f>P31*O31</f>
        <v>0</v>
      </c>
      <c r="S31" t="s">
        <v>28</v>
      </c>
      <c r="T31" t="s">
        <v>42</v>
      </c>
    </row>
    <row r="32" spans="1:34" outlineLevel="3">
      <c r="B32" s="14" t="s">
        <v>40</v>
      </c>
      <c r="C32" s="17" t="s">
        <v>41</v>
      </c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AG32" s="16" t="s">
        <v>22</v>
      </c>
      <c r="AH32" s="16"/>
    </row>
    <row r="33" spans="1:34" outlineLevel="3">
      <c r="B33" s="10" t="s">
        <v>29</v>
      </c>
      <c r="C33" s="5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>
        <f>C33</f>
        <v>0</v>
      </c>
      <c r="P33" s="18">
        <v>76.5</v>
      </c>
      <c r="Q33" s="10">
        <f>P33*O33</f>
        <v>0</v>
      </c>
      <c r="S33" t="s">
        <v>30</v>
      </c>
      <c r="T33" t="s">
        <v>42</v>
      </c>
    </row>
    <row r="34" spans="1:34" outlineLevel="3">
      <c r="B34" s="14" t="s">
        <v>40</v>
      </c>
      <c r="C34" s="17" t="s">
        <v>41</v>
      </c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AG34" s="16" t="s">
        <v>22</v>
      </c>
      <c r="AH34" s="16"/>
    </row>
    <row r="35" spans="1:34" outlineLevel="3">
      <c r="B35" s="10" t="s">
        <v>33</v>
      </c>
      <c r="C35" s="5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>
        <f>C35</f>
        <v>0</v>
      </c>
      <c r="P35" s="18">
        <v>76.5</v>
      </c>
      <c r="Q35" s="10">
        <f>P35*O35</f>
        <v>0</v>
      </c>
      <c r="S35" t="s">
        <v>34</v>
      </c>
      <c r="T35" t="s">
        <v>42</v>
      </c>
    </row>
    <row r="36" spans="1:34" outlineLevel="1">
      <c r="A36" s="12"/>
      <c r="B36" s="13" t="s">
        <v>43</v>
      </c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2"/>
      <c r="P36" s="12"/>
      <c r="Q36" s="12"/>
    </row>
    <row r="37" spans="1:34" outlineLevel="2">
      <c r="A37" s="12"/>
      <c r="B37" s="13" t="s">
        <v>44</v>
      </c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2"/>
      <c r="P37" s="12"/>
      <c r="Q37" s="12"/>
      <c r="R37" t="s">
        <v>45</v>
      </c>
    </row>
    <row r="38" spans="1:34" outlineLevel="3">
      <c r="B38" s="14" t="s">
        <v>46</v>
      </c>
      <c r="C38" s="17" t="s">
        <v>47</v>
      </c>
      <c r="D38" s="17" t="s">
        <v>48</v>
      </c>
      <c r="E38" s="17" t="s">
        <v>49</v>
      </c>
      <c r="F38" s="17" t="s">
        <v>50</v>
      </c>
      <c r="G38" s="17" t="s">
        <v>51</v>
      </c>
      <c r="H38" s="15"/>
      <c r="I38" s="15"/>
      <c r="J38" s="15"/>
      <c r="K38" s="15"/>
      <c r="L38" s="15"/>
      <c r="M38" s="15"/>
      <c r="N38" s="15"/>
      <c r="O38" s="15"/>
      <c r="P38" s="15"/>
      <c r="Q38" s="15"/>
      <c r="AG38" s="16" t="s">
        <v>22</v>
      </c>
      <c r="AH38" s="16"/>
    </row>
    <row r="39" spans="1:34" outlineLevel="3">
      <c r="B39" s="10" t="s">
        <v>52</v>
      </c>
      <c r="C39" s="5"/>
      <c r="D39" s="5"/>
      <c r="E39" s="5"/>
      <c r="F39" s="5"/>
      <c r="G39" s="10"/>
      <c r="H39" s="10"/>
      <c r="I39" s="10"/>
      <c r="J39" s="10"/>
      <c r="K39" s="10"/>
      <c r="L39" s="10"/>
      <c r="M39" s="10"/>
      <c r="N39" s="10"/>
      <c r="O39" s="10">
        <f>C39+D39+E39+F39</f>
        <v>0</v>
      </c>
      <c r="P39" s="18">
        <v>124.95</v>
      </c>
      <c r="Q39" s="10">
        <f>P39*O39</f>
        <v>0</v>
      </c>
      <c r="S39" t="s">
        <v>57</v>
      </c>
      <c r="T39" t="s">
        <v>53</v>
      </c>
      <c r="U39" t="s">
        <v>54</v>
      </c>
      <c r="V39" t="s">
        <v>55</v>
      </c>
      <c r="W39" t="s">
        <v>56</v>
      </c>
    </row>
    <row r="40" spans="1:34" outlineLevel="3">
      <c r="B40" s="14" t="s">
        <v>46</v>
      </c>
      <c r="C40" s="17" t="s">
        <v>47</v>
      </c>
      <c r="D40" s="17" t="s">
        <v>48</v>
      </c>
      <c r="E40" s="17" t="s">
        <v>49</v>
      </c>
      <c r="F40" s="17" t="s">
        <v>50</v>
      </c>
      <c r="G40" s="17" t="s">
        <v>51</v>
      </c>
      <c r="H40" s="15"/>
      <c r="I40" s="15"/>
      <c r="J40" s="15"/>
      <c r="K40" s="15"/>
      <c r="L40" s="15"/>
      <c r="M40" s="15"/>
      <c r="N40" s="15"/>
      <c r="O40" s="15"/>
      <c r="P40" s="15"/>
      <c r="Q40" s="15"/>
      <c r="AG40" s="16" t="s">
        <v>22</v>
      </c>
      <c r="AH40" s="16"/>
    </row>
    <row r="41" spans="1:34" outlineLevel="3">
      <c r="B41" s="10" t="s">
        <v>25</v>
      </c>
      <c r="C41" s="10"/>
      <c r="D41" s="5"/>
      <c r="E41" s="10"/>
      <c r="F41" s="5"/>
      <c r="G41" s="5"/>
      <c r="H41" s="10"/>
      <c r="I41" s="10"/>
      <c r="J41" s="10"/>
      <c r="K41" s="10"/>
      <c r="L41" s="10"/>
      <c r="M41" s="10"/>
      <c r="N41" s="10"/>
      <c r="O41" s="10">
        <f>D41+F41+G41</f>
        <v>0</v>
      </c>
      <c r="P41" s="18">
        <v>124.95</v>
      </c>
      <c r="Q41" s="10">
        <f>P41*O41</f>
        <v>0</v>
      </c>
      <c r="S41" t="s">
        <v>28</v>
      </c>
      <c r="U41" t="s">
        <v>54</v>
      </c>
      <c r="W41" t="s">
        <v>56</v>
      </c>
      <c r="X41" t="s">
        <v>58</v>
      </c>
    </row>
    <row r="42" spans="1:34" outlineLevel="3">
      <c r="B42" s="14" t="s">
        <v>46</v>
      </c>
      <c r="C42" s="17" t="s">
        <v>47</v>
      </c>
      <c r="D42" s="17" t="s">
        <v>48</v>
      </c>
      <c r="E42" s="17" t="s">
        <v>49</v>
      </c>
      <c r="F42" s="17" t="s">
        <v>50</v>
      </c>
      <c r="G42" s="17" t="s">
        <v>51</v>
      </c>
      <c r="H42" s="15"/>
      <c r="I42" s="15"/>
      <c r="J42" s="15"/>
      <c r="K42" s="15"/>
      <c r="L42" s="15"/>
      <c r="M42" s="15"/>
      <c r="N42" s="15"/>
      <c r="O42" s="15"/>
      <c r="P42" s="15"/>
      <c r="Q42" s="15"/>
      <c r="AG42" s="16" t="s">
        <v>22</v>
      </c>
      <c r="AH42" s="16"/>
    </row>
    <row r="43" spans="1:34" outlineLevel="3">
      <c r="B43" s="10" t="s">
        <v>29</v>
      </c>
      <c r="C43" s="5"/>
      <c r="D43" s="5"/>
      <c r="E43" s="10"/>
      <c r="F43" s="5"/>
      <c r="G43" s="5"/>
      <c r="H43" s="10"/>
      <c r="I43" s="10"/>
      <c r="J43" s="10"/>
      <c r="K43" s="10"/>
      <c r="L43" s="10"/>
      <c r="M43" s="10"/>
      <c r="N43" s="10"/>
      <c r="O43" s="10">
        <f>C43+D43+F43+G43</f>
        <v>0</v>
      </c>
      <c r="P43" s="18">
        <v>124.95</v>
      </c>
      <c r="Q43" s="10">
        <f>P43*O43</f>
        <v>0</v>
      </c>
      <c r="S43" t="s">
        <v>30</v>
      </c>
      <c r="T43" t="s">
        <v>53</v>
      </c>
      <c r="U43" t="s">
        <v>54</v>
      </c>
      <c r="W43" t="s">
        <v>56</v>
      </c>
      <c r="X43" t="s">
        <v>58</v>
      </c>
    </row>
    <row r="44" spans="1:34" outlineLevel="3">
      <c r="B44" s="14" t="s">
        <v>46</v>
      </c>
      <c r="C44" s="17" t="s">
        <v>47</v>
      </c>
      <c r="D44" s="17" t="s">
        <v>48</v>
      </c>
      <c r="E44" s="17" t="s">
        <v>49</v>
      </c>
      <c r="F44" s="17" t="s">
        <v>50</v>
      </c>
      <c r="G44" s="17" t="s">
        <v>51</v>
      </c>
      <c r="H44" s="15"/>
      <c r="I44" s="15"/>
      <c r="J44" s="15"/>
      <c r="K44" s="15"/>
      <c r="L44" s="15"/>
      <c r="M44" s="15"/>
      <c r="N44" s="15"/>
      <c r="O44" s="15"/>
      <c r="P44" s="15"/>
      <c r="Q44" s="15"/>
      <c r="AG44" s="16" t="s">
        <v>22</v>
      </c>
      <c r="AH44" s="16"/>
    </row>
    <row r="45" spans="1:34" outlineLevel="3">
      <c r="B45" s="10" t="s">
        <v>31</v>
      </c>
      <c r="C45" s="5"/>
      <c r="D45" s="5"/>
      <c r="E45" s="5"/>
      <c r="F45" s="5"/>
      <c r="G45" s="5"/>
      <c r="H45" s="10"/>
      <c r="I45" s="10"/>
      <c r="J45" s="10"/>
      <c r="K45" s="10"/>
      <c r="L45" s="10"/>
      <c r="M45" s="10"/>
      <c r="N45" s="10"/>
      <c r="O45" s="10">
        <f>C45+D45+E45+F45+G45</f>
        <v>0</v>
      </c>
      <c r="P45" s="18">
        <v>124.95</v>
      </c>
      <c r="Q45" s="10">
        <f>P45*O45</f>
        <v>0</v>
      </c>
      <c r="S45" t="s">
        <v>32</v>
      </c>
      <c r="T45" t="s">
        <v>53</v>
      </c>
      <c r="U45" t="s">
        <v>54</v>
      </c>
      <c r="V45" t="s">
        <v>55</v>
      </c>
      <c r="W45" t="s">
        <v>56</v>
      </c>
      <c r="X45" t="s">
        <v>58</v>
      </c>
    </row>
    <row r="46" spans="1:34" outlineLevel="3">
      <c r="B46" s="14" t="s">
        <v>46</v>
      </c>
      <c r="C46" s="17" t="s">
        <v>47</v>
      </c>
      <c r="D46" s="17" t="s">
        <v>48</v>
      </c>
      <c r="E46" s="17" t="s">
        <v>49</v>
      </c>
      <c r="F46" s="17" t="s">
        <v>50</v>
      </c>
      <c r="G46" s="17" t="s">
        <v>51</v>
      </c>
      <c r="H46" s="15"/>
      <c r="I46" s="15"/>
      <c r="J46" s="15"/>
      <c r="K46" s="15"/>
      <c r="L46" s="15"/>
      <c r="M46" s="15"/>
      <c r="N46" s="15"/>
      <c r="O46" s="15"/>
      <c r="P46" s="15"/>
      <c r="Q46" s="15"/>
      <c r="AG46" s="16" t="s">
        <v>22</v>
      </c>
      <c r="AH46" s="16"/>
    </row>
    <row r="47" spans="1:34" outlineLevel="3">
      <c r="B47" s="10" t="s">
        <v>59</v>
      </c>
      <c r="C47" s="5"/>
      <c r="D47" s="5"/>
      <c r="E47" s="5"/>
      <c r="F47" s="5"/>
      <c r="G47" s="5"/>
      <c r="H47" s="10"/>
      <c r="I47" s="10"/>
      <c r="J47" s="10"/>
      <c r="K47" s="10"/>
      <c r="L47" s="10"/>
      <c r="M47" s="10"/>
      <c r="N47" s="10"/>
      <c r="O47" s="10">
        <f>C47+D47+E47+F47+G47</f>
        <v>0</v>
      </c>
      <c r="P47" s="18">
        <v>124.95</v>
      </c>
      <c r="Q47" s="10">
        <f>P47*O47</f>
        <v>0</v>
      </c>
      <c r="S47" t="s">
        <v>60</v>
      </c>
      <c r="T47" t="s">
        <v>53</v>
      </c>
      <c r="U47" t="s">
        <v>54</v>
      </c>
      <c r="V47" t="s">
        <v>55</v>
      </c>
      <c r="W47" t="s">
        <v>56</v>
      </c>
      <c r="X47" t="s">
        <v>58</v>
      </c>
    </row>
    <row r="48" spans="1:34" outlineLevel="3">
      <c r="B48" s="14" t="s">
        <v>46</v>
      </c>
      <c r="C48" s="17" t="s">
        <v>47</v>
      </c>
      <c r="D48" s="17" t="s">
        <v>48</v>
      </c>
      <c r="E48" s="17" t="s">
        <v>49</v>
      </c>
      <c r="F48" s="17" t="s">
        <v>50</v>
      </c>
      <c r="G48" s="17" t="s">
        <v>51</v>
      </c>
      <c r="H48" s="15"/>
      <c r="I48" s="15"/>
      <c r="J48" s="15"/>
      <c r="K48" s="15"/>
      <c r="L48" s="15"/>
      <c r="M48" s="15"/>
      <c r="N48" s="15"/>
      <c r="O48" s="15"/>
      <c r="P48" s="15"/>
      <c r="Q48" s="15"/>
      <c r="AG48" s="16" t="s">
        <v>22</v>
      </c>
      <c r="AH48" s="16"/>
    </row>
    <row r="49" spans="1:34" outlineLevel="3">
      <c r="B49" s="10" t="s">
        <v>61</v>
      </c>
      <c r="C49" s="5"/>
      <c r="D49" s="5"/>
      <c r="E49" s="5"/>
      <c r="F49" s="5"/>
      <c r="G49" s="10"/>
      <c r="H49" s="10"/>
      <c r="I49" s="10"/>
      <c r="J49" s="10"/>
      <c r="K49" s="10"/>
      <c r="L49" s="10"/>
      <c r="M49" s="10"/>
      <c r="N49" s="10"/>
      <c r="O49" s="10">
        <f>C49+D49+E49+F49</f>
        <v>0</v>
      </c>
      <c r="P49" s="18">
        <v>124.95</v>
      </c>
      <c r="Q49" s="10">
        <f>P49*O49</f>
        <v>0</v>
      </c>
      <c r="S49" t="s">
        <v>62</v>
      </c>
      <c r="T49" t="s">
        <v>53</v>
      </c>
      <c r="U49" t="s">
        <v>54</v>
      </c>
      <c r="V49" t="s">
        <v>55</v>
      </c>
      <c r="W49" t="s">
        <v>56</v>
      </c>
    </row>
    <row r="50" spans="1:34" outlineLevel="3">
      <c r="B50" s="14" t="s">
        <v>46</v>
      </c>
      <c r="C50" s="17" t="s">
        <v>47</v>
      </c>
      <c r="D50" s="17" t="s">
        <v>48</v>
      </c>
      <c r="E50" s="17" t="s">
        <v>49</v>
      </c>
      <c r="F50" s="17" t="s">
        <v>50</v>
      </c>
      <c r="G50" s="17" t="s">
        <v>51</v>
      </c>
      <c r="H50" s="15"/>
      <c r="I50" s="15"/>
      <c r="J50" s="15"/>
      <c r="K50" s="15"/>
      <c r="L50" s="15"/>
      <c r="M50" s="15"/>
      <c r="N50" s="15"/>
      <c r="O50" s="15"/>
      <c r="P50" s="15"/>
      <c r="Q50" s="15"/>
      <c r="AG50" s="16" t="s">
        <v>22</v>
      </c>
      <c r="AH50" s="16"/>
    </row>
    <row r="51" spans="1:34" outlineLevel="3">
      <c r="B51" s="10" t="s">
        <v>63</v>
      </c>
      <c r="C51" s="5"/>
      <c r="D51" s="10"/>
      <c r="E51" s="10"/>
      <c r="F51" s="10"/>
      <c r="G51" s="5"/>
      <c r="H51" s="10"/>
      <c r="I51" s="10"/>
      <c r="J51" s="10"/>
      <c r="K51" s="10"/>
      <c r="L51" s="10"/>
      <c r="M51" s="10"/>
      <c r="N51" s="10"/>
      <c r="O51" s="10">
        <f>C51+G51</f>
        <v>0</v>
      </c>
      <c r="P51" s="18">
        <v>124.95</v>
      </c>
      <c r="Q51" s="10">
        <f>P51*O51</f>
        <v>0</v>
      </c>
      <c r="S51" t="s">
        <v>64</v>
      </c>
      <c r="T51" t="s">
        <v>53</v>
      </c>
      <c r="X51" t="s">
        <v>58</v>
      </c>
    </row>
    <row r="52" spans="1:34" outlineLevel="3">
      <c r="B52" s="14" t="s">
        <v>46</v>
      </c>
      <c r="C52" s="17" t="s">
        <v>47</v>
      </c>
      <c r="D52" s="17" t="s">
        <v>48</v>
      </c>
      <c r="E52" s="17" t="s">
        <v>49</v>
      </c>
      <c r="F52" s="17" t="s">
        <v>50</v>
      </c>
      <c r="G52" s="17" t="s">
        <v>51</v>
      </c>
      <c r="H52" s="15"/>
      <c r="I52" s="15"/>
      <c r="J52" s="15"/>
      <c r="K52" s="15"/>
      <c r="L52" s="15"/>
      <c r="M52" s="15"/>
      <c r="N52" s="15"/>
      <c r="O52" s="15"/>
      <c r="P52" s="15"/>
      <c r="Q52" s="15"/>
      <c r="AG52" s="16" t="s">
        <v>22</v>
      </c>
      <c r="AH52" s="16"/>
    </row>
    <row r="53" spans="1:34" outlineLevel="3">
      <c r="B53" s="10" t="s">
        <v>33</v>
      </c>
      <c r="C53" s="5"/>
      <c r="D53" s="5"/>
      <c r="E53" s="5"/>
      <c r="F53" s="5"/>
      <c r="G53" s="5"/>
      <c r="H53" s="10"/>
      <c r="I53" s="10"/>
      <c r="J53" s="10"/>
      <c r="K53" s="10"/>
      <c r="L53" s="10"/>
      <c r="M53" s="10"/>
      <c r="N53" s="10"/>
      <c r="O53" s="10">
        <f>C53+D53+E53+F53+G53</f>
        <v>0</v>
      </c>
      <c r="P53" s="18">
        <v>124.95</v>
      </c>
      <c r="Q53" s="10">
        <f>P53*O53</f>
        <v>0</v>
      </c>
      <c r="S53" t="s">
        <v>34</v>
      </c>
      <c r="T53" t="s">
        <v>53</v>
      </c>
      <c r="U53" t="s">
        <v>54</v>
      </c>
      <c r="V53" t="s">
        <v>55</v>
      </c>
      <c r="W53" t="s">
        <v>56</v>
      </c>
      <c r="X53" t="s">
        <v>58</v>
      </c>
    </row>
    <row r="54" spans="1:34" outlineLevel="3">
      <c r="B54" s="14" t="s">
        <v>46</v>
      </c>
      <c r="C54" s="17" t="s">
        <v>47</v>
      </c>
      <c r="D54" s="17" t="s">
        <v>48</v>
      </c>
      <c r="E54" s="17" t="s">
        <v>49</v>
      </c>
      <c r="F54" s="17" t="s">
        <v>50</v>
      </c>
      <c r="G54" s="17" t="s">
        <v>51</v>
      </c>
      <c r="H54" s="15"/>
      <c r="I54" s="15"/>
      <c r="J54" s="15"/>
      <c r="K54" s="15"/>
      <c r="L54" s="15"/>
      <c r="M54" s="15"/>
      <c r="N54" s="15"/>
      <c r="O54" s="15"/>
      <c r="P54" s="15"/>
      <c r="Q54" s="15"/>
      <c r="AG54" s="16" t="s">
        <v>22</v>
      </c>
      <c r="AH54" s="16"/>
    </row>
    <row r="55" spans="1:34" outlineLevel="3">
      <c r="B55" s="10" t="s">
        <v>65</v>
      </c>
      <c r="C55" s="5"/>
      <c r="D55" s="5"/>
      <c r="E55" s="10"/>
      <c r="F55" s="5"/>
      <c r="G55" s="10"/>
      <c r="H55" s="10"/>
      <c r="I55" s="10"/>
      <c r="J55" s="10"/>
      <c r="K55" s="10"/>
      <c r="L55" s="10"/>
      <c r="M55" s="10"/>
      <c r="N55" s="10"/>
      <c r="O55" s="10">
        <f>C55+D55+F55</f>
        <v>0</v>
      </c>
      <c r="P55" s="18">
        <v>124.95</v>
      </c>
      <c r="Q55" s="10">
        <f>P55*O55</f>
        <v>0</v>
      </c>
      <c r="S55" t="s">
        <v>66</v>
      </c>
      <c r="T55" t="s">
        <v>53</v>
      </c>
      <c r="U55" t="s">
        <v>54</v>
      </c>
      <c r="W55" t="s">
        <v>56</v>
      </c>
    </row>
    <row r="56" spans="1:34" outlineLevel="2">
      <c r="A56" s="12"/>
      <c r="B56" s="13" t="s">
        <v>67</v>
      </c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2"/>
      <c r="P56" s="12"/>
      <c r="Q56" s="12"/>
      <c r="R56" t="s">
        <v>68</v>
      </c>
    </row>
    <row r="57" spans="1:34" outlineLevel="3">
      <c r="B57" s="14" t="s">
        <v>69</v>
      </c>
      <c r="C57" s="17" t="s">
        <v>47</v>
      </c>
      <c r="D57" s="17" t="s">
        <v>48</v>
      </c>
      <c r="E57" s="17" t="s">
        <v>49</v>
      </c>
      <c r="F57" s="17" t="s">
        <v>50</v>
      </c>
      <c r="G57" s="17" t="s">
        <v>51</v>
      </c>
      <c r="H57" s="15"/>
      <c r="I57" s="15"/>
      <c r="J57" s="15"/>
      <c r="K57" s="15"/>
      <c r="L57" s="15"/>
      <c r="M57" s="15"/>
      <c r="N57" s="15"/>
      <c r="O57" s="15"/>
      <c r="P57" s="15"/>
      <c r="Q57" s="15"/>
      <c r="AG57" s="16" t="s">
        <v>22</v>
      </c>
      <c r="AH57" s="16"/>
    </row>
    <row r="58" spans="1:34" outlineLevel="3">
      <c r="B58" s="10" t="s">
        <v>70</v>
      </c>
      <c r="C58" s="10"/>
      <c r="D58" s="5"/>
      <c r="E58" s="5"/>
      <c r="F58" s="10"/>
      <c r="G58" s="10"/>
      <c r="H58" s="10"/>
      <c r="I58" s="10"/>
      <c r="J58" s="10"/>
      <c r="K58" s="10"/>
      <c r="L58" s="10"/>
      <c r="M58" s="10"/>
      <c r="N58" s="10"/>
      <c r="O58" s="10">
        <f>D58+E58</f>
        <v>0</v>
      </c>
      <c r="P58" s="18">
        <v>128.35</v>
      </c>
      <c r="Q58" s="10">
        <f>P58*O58</f>
        <v>0</v>
      </c>
      <c r="S58" t="s">
        <v>71</v>
      </c>
      <c r="U58" t="s">
        <v>54</v>
      </c>
      <c r="V58" t="s">
        <v>55</v>
      </c>
    </row>
    <row r="59" spans="1:34" outlineLevel="3">
      <c r="B59" s="14" t="s">
        <v>69</v>
      </c>
      <c r="C59" s="17" t="s">
        <v>47</v>
      </c>
      <c r="D59" s="17" t="s">
        <v>48</v>
      </c>
      <c r="E59" s="17" t="s">
        <v>49</v>
      </c>
      <c r="F59" s="17" t="s">
        <v>50</v>
      </c>
      <c r="G59" s="17" t="s">
        <v>51</v>
      </c>
      <c r="H59" s="15"/>
      <c r="I59" s="15"/>
      <c r="J59" s="15"/>
      <c r="K59" s="15"/>
      <c r="L59" s="15"/>
      <c r="M59" s="15"/>
      <c r="N59" s="15"/>
      <c r="O59" s="15"/>
      <c r="P59" s="15"/>
      <c r="Q59" s="15"/>
      <c r="AG59" s="16" t="s">
        <v>22</v>
      </c>
      <c r="AH59" s="16"/>
    </row>
    <row r="60" spans="1:34" outlineLevel="3">
      <c r="B60" s="10" t="s">
        <v>52</v>
      </c>
      <c r="C60" s="5"/>
      <c r="D60" s="5"/>
      <c r="E60" s="5"/>
      <c r="F60" s="5"/>
      <c r="G60" s="5"/>
      <c r="H60" s="10"/>
      <c r="I60" s="10"/>
      <c r="J60" s="10"/>
      <c r="K60" s="10"/>
      <c r="L60" s="10"/>
      <c r="M60" s="10"/>
      <c r="N60" s="10"/>
      <c r="O60" s="10">
        <f>C60+D60+E60+F60+G60</f>
        <v>0</v>
      </c>
      <c r="P60" s="18">
        <v>128.35</v>
      </c>
      <c r="Q60" s="10">
        <f>P60*O60</f>
        <v>0</v>
      </c>
      <c r="S60" t="s">
        <v>57</v>
      </c>
      <c r="T60" t="s">
        <v>53</v>
      </c>
      <c r="U60" t="s">
        <v>54</v>
      </c>
      <c r="V60" t="s">
        <v>55</v>
      </c>
      <c r="W60" t="s">
        <v>56</v>
      </c>
      <c r="X60" t="s">
        <v>58</v>
      </c>
    </row>
    <row r="61" spans="1:34" outlineLevel="3">
      <c r="B61" s="14" t="s">
        <v>69</v>
      </c>
      <c r="C61" s="17" t="s">
        <v>47</v>
      </c>
      <c r="D61" s="17" t="s">
        <v>48</v>
      </c>
      <c r="E61" s="17" t="s">
        <v>49</v>
      </c>
      <c r="F61" s="17" t="s">
        <v>50</v>
      </c>
      <c r="G61" s="17" t="s">
        <v>51</v>
      </c>
      <c r="H61" s="15"/>
      <c r="I61" s="15"/>
      <c r="J61" s="15"/>
      <c r="K61" s="15"/>
      <c r="L61" s="15"/>
      <c r="M61" s="15"/>
      <c r="N61" s="15"/>
      <c r="O61" s="15"/>
      <c r="P61" s="15"/>
      <c r="Q61" s="15"/>
      <c r="AG61" s="16" t="s">
        <v>22</v>
      </c>
      <c r="AH61" s="16"/>
    </row>
    <row r="62" spans="1:34" outlineLevel="3">
      <c r="B62" s="10" t="s">
        <v>25</v>
      </c>
      <c r="C62" s="5"/>
      <c r="D62" s="5"/>
      <c r="E62" s="5"/>
      <c r="F62" s="5"/>
      <c r="G62" s="5"/>
      <c r="H62" s="10"/>
      <c r="I62" s="10"/>
      <c r="J62" s="10"/>
      <c r="K62" s="10"/>
      <c r="L62" s="10"/>
      <c r="M62" s="10"/>
      <c r="N62" s="10"/>
      <c r="O62" s="10">
        <f>C62+D62+E62+F62+G62</f>
        <v>0</v>
      </c>
      <c r="P62" s="18">
        <v>128.35</v>
      </c>
      <c r="Q62" s="10">
        <f>P62*O62</f>
        <v>0</v>
      </c>
      <c r="S62" t="s">
        <v>28</v>
      </c>
      <c r="T62" t="s">
        <v>53</v>
      </c>
      <c r="U62" t="s">
        <v>54</v>
      </c>
      <c r="V62" t="s">
        <v>55</v>
      </c>
      <c r="W62" t="s">
        <v>56</v>
      </c>
      <c r="X62" t="s">
        <v>58</v>
      </c>
    </row>
    <row r="63" spans="1:34" outlineLevel="3">
      <c r="B63" s="14" t="s">
        <v>69</v>
      </c>
      <c r="C63" s="17" t="s">
        <v>47</v>
      </c>
      <c r="D63" s="17" t="s">
        <v>48</v>
      </c>
      <c r="E63" s="17" t="s">
        <v>49</v>
      </c>
      <c r="F63" s="17" t="s">
        <v>50</v>
      </c>
      <c r="G63" s="17" t="s">
        <v>51</v>
      </c>
      <c r="H63" s="15"/>
      <c r="I63" s="15"/>
      <c r="J63" s="15"/>
      <c r="K63" s="15"/>
      <c r="L63" s="15"/>
      <c r="M63" s="15"/>
      <c r="N63" s="15"/>
      <c r="O63" s="15"/>
      <c r="P63" s="15"/>
      <c r="Q63" s="15"/>
      <c r="AG63" s="16" t="s">
        <v>22</v>
      </c>
      <c r="AH63" s="16"/>
    </row>
    <row r="64" spans="1:34" outlineLevel="3">
      <c r="B64" s="10" t="s">
        <v>72</v>
      </c>
      <c r="C64" s="5"/>
      <c r="D64" s="5"/>
      <c r="E64" s="5"/>
      <c r="F64" s="5"/>
      <c r="G64" s="10"/>
      <c r="H64" s="10"/>
      <c r="I64" s="10"/>
      <c r="J64" s="10"/>
      <c r="K64" s="10"/>
      <c r="L64" s="10"/>
      <c r="M64" s="10"/>
      <c r="N64" s="10"/>
      <c r="O64" s="10">
        <f>C64+D64+E64+F64</f>
        <v>0</v>
      </c>
      <c r="P64" s="18">
        <v>128.35</v>
      </c>
      <c r="Q64" s="10">
        <f>P64*O64</f>
        <v>0</v>
      </c>
      <c r="S64" t="s">
        <v>73</v>
      </c>
      <c r="T64" t="s">
        <v>53</v>
      </c>
      <c r="U64" t="s">
        <v>54</v>
      </c>
      <c r="V64" t="s">
        <v>55</v>
      </c>
      <c r="W64" t="s">
        <v>56</v>
      </c>
    </row>
    <row r="65" spans="1:34" outlineLevel="3">
      <c r="B65" s="14" t="s">
        <v>69</v>
      </c>
      <c r="C65" s="17" t="s">
        <v>47</v>
      </c>
      <c r="D65" s="17" t="s">
        <v>48</v>
      </c>
      <c r="E65" s="17" t="s">
        <v>49</v>
      </c>
      <c r="F65" s="17" t="s">
        <v>50</v>
      </c>
      <c r="G65" s="17" t="s">
        <v>51</v>
      </c>
      <c r="H65" s="15"/>
      <c r="I65" s="15"/>
      <c r="J65" s="15"/>
      <c r="K65" s="15"/>
      <c r="L65" s="15"/>
      <c r="M65" s="15"/>
      <c r="N65" s="15"/>
      <c r="O65" s="15"/>
      <c r="P65" s="15"/>
      <c r="Q65" s="15"/>
      <c r="AG65" s="16" t="s">
        <v>22</v>
      </c>
      <c r="AH65" s="16"/>
    </row>
    <row r="66" spans="1:34" outlineLevel="3">
      <c r="B66" s="10" t="s">
        <v>29</v>
      </c>
      <c r="C66" s="5"/>
      <c r="D66" s="5"/>
      <c r="E66" s="5"/>
      <c r="F66" s="5"/>
      <c r="G66" s="5"/>
      <c r="H66" s="10"/>
      <c r="I66" s="10"/>
      <c r="J66" s="10"/>
      <c r="K66" s="10"/>
      <c r="L66" s="10"/>
      <c r="M66" s="10"/>
      <c r="N66" s="10"/>
      <c r="O66" s="10">
        <f>C66+D66+E66+F66+G66</f>
        <v>0</v>
      </c>
      <c r="P66" s="18">
        <v>128.35</v>
      </c>
      <c r="Q66" s="10">
        <f>P66*O66</f>
        <v>0</v>
      </c>
      <c r="S66" t="s">
        <v>30</v>
      </c>
      <c r="T66" t="s">
        <v>53</v>
      </c>
      <c r="U66" t="s">
        <v>54</v>
      </c>
      <c r="V66" t="s">
        <v>55</v>
      </c>
      <c r="W66" t="s">
        <v>56</v>
      </c>
      <c r="X66" t="s">
        <v>58</v>
      </c>
    </row>
    <row r="67" spans="1:34" outlineLevel="3">
      <c r="B67" s="14" t="s">
        <v>69</v>
      </c>
      <c r="C67" s="17" t="s">
        <v>47</v>
      </c>
      <c r="D67" s="17" t="s">
        <v>48</v>
      </c>
      <c r="E67" s="17" t="s">
        <v>49</v>
      </c>
      <c r="F67" s="17" t="s">
        <v>50</v>
      </c>
      <c r="G67" s="17" t="s">
        <v>51</v>
      </c>
      <c r="H67" s="15"/>
      <c r="I67" s="15"/>
      <c r="J67" s="15"/>
      <c r="K67" s="15"/>
      <c r="L67" s="15"/>
      <c r="M67" s="15"/>
      <c r="N67" s="15"/>
      <c r="O67" s="15"/>
      <c r="P67" s="15"/>
      <c r="Q67" s="15"/>
      <c r="AG67" s="16" t="s">
        <v>22</v>
      </c>
      <c r="AH67" s="16"/>
    </row>
    <row r="68" spans="1:34" outlineLevel="3">
      <c r="B68" s="10" t="s">
        <v>31</v>
      </c>
      <c r="C68" s="5"/>
      <c r="D68" s="5"/>
      <c r="E68" s="5"/>
      <c r="F68" s="5"/>
      <c r="G68" s="5"/>
      <c r="H68" s="10"/>
      <c r="I68" s="10"/>
      <c r="J68" s="10"/>
      <c r="K68" s="10"/>
      <c r="L68" s="10"/>
      <c r="M68" s="10"/>
      <c r="N68" s="10"/>
      <c r="O68" s="10">
        <f>C68+D68+E68+F68+G68</f>
        <v>0</v>
      </c>
      <c r="P68" s="18">
        <v>128.35</v>
      </c>
      <c r="Q68" s="10">
        <f>P68*O68</f>
        <v>0</v>
      </c>
      <c r="S68" t="s">
        <v>32</v>
      </c>
      <c r="T68" t="s">
        <v>53</v>
      </c>
      <c r="U68" t="s">
        <v>54</v>
      </c>
      <c r="V68" t="s">
        <v>55</v>
      </c>
      <c r="W68" t="s">
        <v>56</v>
      </c>
      <c r="X68" t="s">
        <v>58</v>
      </c>
    </row>
    <row r="69" spans="1:34" outlineLevel="3">
      <c r="B69" s="14" t="s">
        <v>69</v>
      </c>
      <c r="C69" s="17" t="s">
        <v>47</v>
      </c>
      <c r="D69" s="17" t="s">
        <v>48</v>
      </c>
      <c r="E69" s="17" t="s">
        <v>49</v>
      </c>
      <c r="F69" s="17" t="s">
        <v>50</v>
      </c>
      <c r="G69" s="17" t="s">
        <v>51</v>
      </c>
      <c r="H69" s="15"/>
      <c r="I69" s="15"/>
      <c r="J69" s="15"/>
      <c r="K69" s="15"/>
      <c r="L69" s="15"/>
      <c r="M69" s="15"/>
      <c r="N69" s="15"/>
      <c r="O69" s="15"/>
      <c r="P69" s="15"/>
      <c r="Q69" s="15"/>
      <c r="AG69" s="16" t="s">
        <v>22</v>
      </c>
      <c r="AH69" s="16"/>
    </row>
    <row r="70" spans="1:34" outlineLevel="3">
      <c r="B70" s="10" t="s">
        <v>59</v>
      </c>
      <c r="C70" s="5"/>
      <c r="D70" s="5"/>
      <c r="E70" s="5"/>
      <c r="F70" s="5"/>
      <c r="G70" s="5"/>
      <c r="H70" s="10"/>
      <c r="I70" s="10"/>
      <c r="J70" s="10"/>
      <c r="K70" s="10"/>
      <c r="L70" s="10"/>
      <c r="M70" s="10"/>
      <c r="N70" s="10"/>
      <c r="O70" s="10">
        <f>C70+D70+E70+F70+G70</f>
        <v>0</v>
      </c>
      <c r="P70" s="18">
        <v>128.35</v>
      </c>
      <c r="Q70" s="10">
        <f>P70*O70</f>
        <v>0</v>
      </c>
      <c r="S70" t="s">
        <v>60</v>
      </c>
      <c r="T70" t="s">
        <v>53</v>
      </c>
      <c r="U70" t="s">
        <v>54</v>
      </c>
      <c r="V70" t="s">
        <v>55</v>
      </c>
      <c r="W70" t="s">
        <v>56</v>
      </c>
      <c r="X70" t="s">
        <v>58</v>
      </c>
    </row>
    <row r="71" spans="1:34" outlineLevel="3">
      <c r="B71" s="14" t="s">
        <v>69</v>
      </c>
      <c r="C71" s="17" t="s">
        <v>47</v>
      </c>
      <c r="D71" s="17" t="s">
        <v>48</v>
      </c>
      <c r="E71" s="17" t="s">
        <v>49</v>
      </c>
      <c r="F71" s="17" t="s">
        <v>50</v>
      </c>
      <c r="G71" s="17" t="s">
        <v>51</v>
      </c>
      <c r="H71" s="15"/>
      <c r="I71" s="15"/>
      <c r="J71" s="15"/>
      <c r="K71" s="15"/>
      <c r="L71" s="15"/>
      <c r="M71" s="15"/>
      <c r="N71" s="15"/>
      <c r="O71" s="15"/>
      <c r="P71" s="15"/>
      <c r="Q71" s="15"/>
      <c r="AG71" s="16" t="s">
        <v>22</v>
      </c>
      <c r="AH71" s="16"/>
    </row>
    <row r="72" spans="1:34" outlineLevel="3">
      <c r="B72" s="10" t="s">
        <v>61</v>
      </c>
      <c r="C72" s="5"/>
      <c r="D72" s="5"/>
      <c r="E72" s="5"/>
      <c r="F72" s="5"/>
      <c r="G72" s="10"/>
      <c r="H72" s="10"/>
      <c r="I72" s="10"/>
      <c r="J72" s="10"/>
      <c r="K72" s="10"/>
      <c r="L72" s="10"/>
      <c r="M72" s="10"/>
      <c r="N72" s="10"/>
      <c r="O72" s="10">
        <f>C72+D72+E72+F72</f>
        <v>0</v>
      </c>
      <c r="P72" s="18">
        <v>128.35</v>
      </c>
      <c r="Q72" s="10">
        <f>P72*O72</f>
        <v>0</v>
      </c>
      <c r="S72" t="s">
        <v>62</v>
      </c>
      <c r="T72" t="s">
        <v>53</v>
      </c>
      <c r="U72" t="s">
        <v>54</v>
      </c>
      <c r="V72" t="s">
        <v>55</v>
      </c>
      <c r="W72" t="s">
        <v>56</v>
      </c>
    </row>
    <row r="73" spans="1:34" outlineLevel="3">
      <c r="B73" s="14" t="s">
        <v>69</v>
      </c>
      <c r="C73" s="17" t="s">
        <v>47</v>
      </c>
      <c r="D73" s="17" t="s">
        <v>48</v>
      </c>
      <c r="E73" s="17" t="s">
        <v>49</v>
      </c>
      <c r="F73" s="17" t="s">
        <v>50</v>
      </c>
      <c r="G73" s="17" t="s">
        <v>51</v>
      </c>
      <c r="H73" s="15"/>
      <c r="I73" s="15"/>
      <c r="J73" s="15"/>
      <c r="K73" s="15"/>
      <c r="L73" s="15"/>
      <c r="M73" s="15"/>
      <c r="N73" s="15"/>
      <c r="O73" s="15"/>
      <c r="P73" s="15"/>
      <c r="Q73" s="15"/>
      <c r="AG73" s="16" t="s">
        <v>22</v>
      </c>
      <c r="AH73" s="16"/>
    </row>
    <row r="74" spans="1:34" outlineLevel="3">
      <c r="B74" s="10" t="s">
        <v>33</v>
      </c>
      <c r="C74" s="5"/>
      <c r="D74" s="5"/>
      <c r="E74" s="5"/>
      <c r="F74" s="5"/>
      <c r="G74" s="5"/>
      <c r="H74" s="10"/>
      <c r="I74" s="10"/>
      <c r="J74" s="10"/>
      <c r="K74" s="10"/>
      <c r="L74" s="10"/>
      <c r="M74" s="10"/>
      <c r="N74" s="10"/>
      <c r="O74" s="10">
        <f>C74+D74+E74+F74+G74</f>
        <v>0</v>
      </c>
      <c r="P74" s="18">
        <v>128.35</v>
      </c>
      <c r="Q74" s="10">
        <f>P74*O74</f>
        <v>0</v>
      </c>
      <c r="S74" t="s">
        <v>34</v>
      </c>
      <c r="T74" t="s">
        <v>53</v>
      </c>
      <c r="U74" t="s">
        <v>54</v>
      </c>
      <c r="V74" t="s">
        <v>55</v>
      </c>
      <c r="W74" t="s">
        <v>56</v>
      </c>
      <c r="X74" t="s">
        <v>58</v>
      </c>
    </row>
    <row r="75" spans="1:34" outlineLevel="3">
      <c r="B75" s="14" t="s">
        <v>69</v>
      </c>
      <c r="C75" s="17" t="s">
        <v>47</v>
      </c>
      <c r="D75" s="17" t="s">
        <v>48</v>
      </c>
      <c r="E75" s="17" t="s">
        <v>49</v>
      </c>
      <c r="F75" s="17" t="s">
        <v>50</v>
      </c>
      <c r="G75" s="17" t="s">
        <v>51</v>
      </c>
      <c r="H75" s="15"/>
      <c r="I75" s="15"/>
      <c r="J75" s="15"/>
      <c r="K75" s="15"/>
      <c r="L75" s="15"/>
      <c r="M75" s="15"/>
      <c r="N75" s="15"/>
      <c r="O75" s="15"/>
      <c r="P75" s="15"/>
      <c r="Q75" s="15"/>
      <c r="AG75" s="16" t="s">
        <v>22</v>
      </c>
      <c r="AH75" s="16"/>
    </row>
    <row r="76" spans="1:34" outlineLevel="3">
      <c r="B76" s="10" t="s">
        <v>65</v>
      </c>
      <c r="C76" s="5"/>
      <c r="D76" s="5"/>
      <c r="E76" s="5"/>
      <c r="F76" s="5"/>
      <c r="G76" s="10"/>
      <c r="H76" s="10"/>
      <c r="I76" s="10"/>
      <c r="J76" s="10"/>
      <c r="K76" s="10"/>
      <c r="L76" s="10"/>
      <c r="M76" s="10"/>
      <c r="N76" s="10"/>
      <c r="O76" s="10">
        <f>C76+D76+E76+F76</f>
        <v>0</v>
      </c>
      <c r="P76" s="18">
        <v>128.35</v>
      </c>
      <c r="Q76" s="10">
        <f>P76*O76</f>
        <v>0</v>
      </c>
      <c r="S76" t="s">
        <v>66</v>
      </c>
      <c r="T76" t="s">
        <v>53</v>
      </c>
      <c r="U76" t="s">
        <v>54</v>
      </c>
      <c r="V76" t="s">
        <v>55</v>
      </c>
      <c r="W76" t="s">
        <v>56</v>
      </c>
    </row>
    <row r="77" spans="1:34" outlineLevel="3">
      <c r="B77" s="14" t="s">
        <v>69</v>
      </c>
      <c r="C77" s="17" t="s">
        <v>47</v>
      </c>
      <c r="D77" s="17" t="s">
        <v>48</v>
      </c>
      <c r="E77" s="17" t="s">
        <v>49</v>
      </c>
      <c r="F77" s="17" t="s">
        <v>50</v>
      </c>
      <c r="G77" s="17" t="s">
        <v>51</v>
      </c>
      <c r="H77" s="15"/>
      <c r="I77" s="15"/>
      <c r="J77" s="15"/>
      <c r="K77" s="15"/>
      <c r="L77" s="15"/>
      <c r="M77" s="15"/>
      <c r="N77" s="15"/>
      <c r="O77" s="15"/>
      <c r="P77" s="15"/>
      <c r="Q77" s="15"/>
      <c r="AG77" s="16" t="s">
        <v>22</v>
      </c>
      <c r="AH77" s="16"/>
    </row>
    <row r="78" spans="1:34" outlineLevel="3">
      <c r="B78" s="10" t="s">
        <v>74</v>
      </c>
      <c r="C78" s="5"/>
      <c r="D78" s="5"/>
      <c r="E78" s="5"/>
      <c r="F78" s="5"/>
      <c r="G78" s="5"/>
      <c r="H78" s="10"/>
      <c r="I78" s="10"/>
      <c r="J78" s="10"/>
      <c r="K78" s="10"/>
      <c r="L78" s="10"/>
      <c r="M78" s="10"/>
      <c r="N78" s="10"/>
      <c r="O78" s="10">
        <f>C78+D78+E78+F78+G78</f>
        <v>0</v>
      </c>
      <c r="P78" s="18">
        <v>128.35</v>
      </c>
      <c r="Q78" s="10">
        <f>P78*O78</f>
        <v>0</v>
      </c>
      <c r="S78" t="s">
        <v>75</v>
      </c>
      <c r="T78" t="s">
        <v>53</v>
      </c>
      <c r="U78" t="s">
        <v>54</v>
      </c>
      <c r="V78" t="s">
        <v>55</v>
      </c>
      <c r="W78" t="s">
        <v>56</v>
      </c>
      <c r="X78" t="s">
        <v>58</v>
      </c>
    </row>
    <row r="79" spans="1:34" outlineLevel="2">
      <c r="A79" s="12"/>
      <c r="B79" s="13" t="s">
        <v>76</v>
      </c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2"/>
      <c r="P79" s="12"/>
      <c r="Q79" s="12"/>
      <c r="R79" t="s">
        <v>77</v>
      </c>
    </row>
    <row r="80" spans="1:34" outlineLevel="3">
      <c r="B80" s="14" t="s">
        <v>78</v>
      </c>
      <c r="C80" s="17" t="s">
        <v>47</v>
      </c>
      <c r="D80" s="17" t="s">
        <v>48</v>
      </c>
      <c r="E80" s="17" t="s">
        <v>49</v>
      </c>
      <c r="F80" s="17" t="s">
        <v>50</v>
      </c>
      <c r="G80" s="17" t="s">
        <v>51</v>
      </c>
      <c r="H80" s="15"/>
      <c r="I80" s="15"/>
      <c r="J80" s="15"/>
      <c r="K80" s="15"/>
      <c r="L80" s="15"/>
      <c r="M80" s="15"/>
      <c r="N80" s="15"/>
      <c r="O80" s="15"/>
      <c r="P80" s="15"/>
      <c r="Q80" s="15"/>
      <c r="AG80" s="16" t="s">
        <v>22</v>
      </c>
      <c r="AH80" s="16"/>
    </row>
    <row r="81" spans="2:34" outlineLevel="3">
      <c r="B81" s="10" t="s">
        <v>52</v>
      </c>
      <c r="C81" s="5"/>
      <c r="D81" s="5"/>
      <c r="E81" s="5"/>
      <c r="F81" s="5"/>
      <c r="G81" s="10"/>
      <c r="H81" s="10"/>
      <c r="I81" s="10"/>
      <c r="J81" s="10"/>
      <c r="K81" s="10"/>
      <c r="L81" s="10"/>
      <c r="M81" s="10"/>
      <c r="N81" s="10"/>
      <c r="O81" s="10">
        <f>C81+D81+E81+F81</f>
        <v>0</v>
      </c>
      <c r="P81" s="18">
        <v>175.95</v>
      </c>
      <c r="Q81" s="10">
        <f>P81*O81</f>
        <v>0</v>
      </c>
      <c r="S81" t="s">
        <v>57</v>
      </c>
      <c r="T81" t="s">
        <v>53</v>
      </c>
      <c r="U81" t="s">
        <v>54</v>
      </c>
      <c r="V81" t="s">
        <v>55</v>
      </c>
      <c r="W81" t="s">
        <v>56</v>
      </c>
    </row>
    <row r="82" spans="2:34" outlineLevel="3">
      <c r="B82" s="14" t="s">
        <v>78</v>
      </c>
      <c r="C82" s="17" t="s">
        <v>47</v>
      </c>
      <c r="D82" s="17" t="s">
        <v>48</v>
      </c>
      <c r="E82" s="17" t="s">
        <v>49</v>
      </c>
      <c r="F82" s="17" t="s">
        <v>50</v>
      </c>
      <c r="G82" s="17" t="s">
        <v>51</v>
      </c>
      <c r="H82" s="15"/>
      <c r="I82" s="15"/>
      <c r="J82" s="15"/>
      <c r="K82" s="15"/>
      <c r="L82" s="15"/>
      <c r="M82" s="15"/>
      <c r="N82" s="15"/>
      <c r="O82" s="15"/>
      <c r="P82" s="15"/>
      <c r="Q82" s="15"/>
      <c r="AG82" s="16" t="s">
        <v>22</v>
      </c>
      <c r="AH82" s="16"/>
    </row>
    <row r="83" spans="2:34" outlineLevel="3">
      <c r="B83" s="10" t="s">
        <v>25</v>
      </c>
      <c r="C83" s="5"/>
      <c r="D83" s="5"/>
      <c r="E83" s="5"/>
      <c r="F83" s="5"/>
      <c r="G83" s="10"/>
      <c r="H83" s="10"/>
      <c r="I83" s="10"/>
      <c r="J83" s="10"/>
      <c r="K83" s="10"/>
      <c r="L83" s="10"/>
      <c r="M83" s="10"/>
      <c r="N83" s="10"/>
      <c r="O83" s="10">
        <f>C83+D83+E83+F83</f>
        <v>0</v>
      </c>
      <c r="P83" s="18">
        <v>175.95</v>
      </c>
      <c r="Q83" s="10">
        <f>P83*O83</f>
        <v>0</v>
      </c>
      <c r="S83" t="s">
        <v>28</v>
      </c>
      <c r="T83" t="s">
        <v>53</v>
      </c>
      <c r="U83" t="s">
        <v>54</v>
      </c>
      <c r="V83" t="s">
        <v>55</v>
      </c>
      <c r="W83" t="s">
        <v>56</v>
      </c>
    </row>
    <row r="84" spans="2:34" outlineLevel="3">
      <c r="B84" s="14" t="s">
        <v>78</v>
      </c>
      <c r="C84" s="17" t="s">
        <v>47</v>
      </c>
      <c r="D84" s="17" t="s">
        <v>48</v>
      </c>
      <c r="E84" s="17" t="s">
        <v>49</v>
      </c>
      <c r="F84" s="17" t="s">
        <v>50</v>
      </c>
      <c r="G84" s="17" t="s">
        <v>51</v>
      </c>
      <c r="H84" s="15"/>
      <c r="I84" s="15"/>
      <c r="J84" s="15"/>
      <c r="K84" s="15"/>
      <c r="L84" s="15"/>
      <c r="M84" s="15"/>
      <c r="N84" s="15"/>
      <c r="O84" s="15"/>
      <c r="P84" s="15"/>
      <c r="Q84" s="15"/>
      <c r="AG84" s="16" t="s">
        <v>22</v>
      </c>
      <c r="AH84" s="16"/>
    </row>
    <row r="85" spans="2:34" outlineLevel="3">
      <c r="B85" s="10" t="s">
        <v>72</v>
      </c>
      <c r="C85" s="5"/>
      <c r="D85" s="5"/>
      <c r="E85" s="5"/>
      <c r="F85" s="5"/>
      <c r="G85" s="10"/>
      <c r="H85" s="10"/>
      <c r="I85" s="10"/>
      <c r="J85" s="10"/>
      <c r="K85" s="10"/>
      <c r="L85" s="10"/>
      <c r="M85" s="10"/>
      <c r="N85" s="10"/>
      <c r="O85" s="10">
        <f>C85+D85+E85+F85</f>
        <v>0</v>
      </c>
      <c r="P85" s="18">
        <v>175.95</v>
      </c>
      <c r="Q85" s="10">
        <f>P85*O85</f>
        <v>0</v>
      </c>
      <c r="S85" t="s">
        <v>73</v>
      </c>
      <c r="T85" t="s">
        <v>53</v>
      </c>
      <c r="U85" t="s">
        <v>54</v>
      </c>
      <c r="V85" t="s">
        <v>55</v>
      </c>
      <c r="W85" t="s">
        <v>56</v>
      </c>
    </row>
    <row r="86" spans="2:34" outlineLevel="3">
      <c r="B86" s="14" t="s">
        <v>78</v>
      </c>
      <c r="C86" s="17" t="s">
        <v>47</v>
      </c>
      <c r="D86" s="17" t="s">
        <v>48</v>
      </c>
      <c r="E86" s="17" t="s">
        <v>49</v>
      </c>
      <c r="F86" s="17" t="s">
        <v>50</v>
      </c>
      <c r="G86" s="17" t="s">
        <v>51</v>
      </c>
      <c r="H86" s="15"/>
      <c r="I86" s="15"/>
      <c r="J86" s="15"/>
      <c r="K86" s="15"/>
      <c r="L86" s="15"/>
      <c r="M86" s="15"/>
      <c r="N86" s="15"/>
      <c r="O86" s="15"/>
      <c r="P86" s="15"/>
      <c r="Q86" s="15"/>
      <c r="AG86" s="16" t="s">
        <v>22</v>
      </c>
      <c r="AH86" s="16"/>
    </row>
    <row r="87" spans="2:34" outlineLevel="3">
      <c r="B87" s="10" t="s">
        <v>29</v>
      </c>
      <c r="C87" s="5"/>
      <c r="D87" s="5"/>
      <c r="E87" s="5"/>
      <c r="F87" s="5"/>
      <c r="G87" s="5"/>
      <c r="H87" s="10"/>
      <c r="I87" s="10"/>
      <c r="J87" s="10"/>
      <c r="K87" s="10"/>
      <c r="L87" s="10"/>
      <c r="M87" s="10"/>
      <c r="N87" s="10"/>
      <c r="O87" s="10">
        <f>C87+D87+E87+F87+G87</f>
        <v>0</v>
      </c>
      <c r="P87" s="18">
        <v>175.95</v>
      </c>
      <c r="Q87" s="10">
        <f>P87*O87</f>
        <v>0</v>
      </c>
      <c r="S87" t="s">
        <v>30</v>
      </c>
      <c r="T87" t="s">
        <v>53</v>
      </c>
      <c r="U87" t="s">
        <v>54</v>
      </c>
      <c r="V87" t="s">
        <v>55</v>
      </c>
      <c r="W87" t="s">
        <v>56</v>
      </c>
      <c r="X87" t="s">
        <v>58</v>
      </c>
    </row>
    <row r="88" spans="2:34" outlineLevel="3">
      <c r="B88" s="14" t="s">
        <v>78</v>
      </c>
      <c r="C88" s="17" t="s">
        <v>47</v>
      </c>
      <c r="D88" s="17" t="s">
        <v>48</v>
      </c>
      <c r="E88" s="17" t="s">
        <v>49</v>
      </c>
      <c r="F88" s="17" t="s">
        <v>50</v>
      </c>
      <c r="G88" s="17" t="s">
        <v>51</v>
      </c>
      <c r="H88" s="15"/>
      <c r="I88" s="15"/>
      <c r="J88" s="15"/>
      <c r="K88" s="15"/>
      <c r="L88" s="15"/>
      <c r="M88" s="15"/>
      <c r="N88" s="15"/>
      <c r="O88" s="15"/>
      <c r="P88" s="15"/>
      <c r="Q88" s="15"/>
      <c r="AG88" s="16" t="s">
        <v>22</v>
      </c>
      <c r="AH88" s="16"/>
    </row>
    <row r="89" spans="2:34" outlineLevel="3">
      <c r="B89" s="10" t="s">
        <v>31</v>
      </c>
      <c r="C89" s="5"/>
      <c r="D89" s="5"/>
      <c r="E89" s="5"/>
      <c r="F89" s="5"/>
      <c r="G89" s="5"/>
      <c r="H89" s="10"/>
      <c r="I89" s="10"/>
      <c r="J89" s="10"/>
      <c r="K89" s="10"/>
      <c r="L89" s="10"/>
      <c r="M89" s="10"/>
      <c r="N89" s="10"/>
      <c r="O89" s="10">
        <f>C89+D89+E89+F89+G89</f>
        <v>0</v>
      </c>
      <c r="P89" s="18">
        <v>175.95</v>
      </c>
      <c r="Q89" s="10">
        <f>P89*O89</f>
        <v>0</v>
      </c>
      <c r="S89" t="s">
        <v>32</v>
      </c>
      <c r="T89" t="s">
        <v>53</v>
      </c>
      <c r="U89" t="s">
        <v>54</v>
      </c>
      <c r="V89" t="s">
        <v>55</v>
      </c>
      <c r="W89" t="s">
        <v>56</v>
      </c>
      <c r="X89" t="s">
        <v>58</v>
      </c>
    </row>
    <row r="90" spans="2:34" outlineLevel="3">
      <c r="B90" s="14" t="s">
        <v>78</v>
      </c>
      <c r="C90" s="17" t="s">
        <v>47</v>
      </c>
      <c r="D90" s="17" t="s">
        <v>48</v>
      </c>
      <c r="E90" s="17" t="s">
        <v>49</v>
      </c>
      <c r="F90" s="17" t="s">
        <v>50</v>
      </c>
      <c r="G90" s="17" t="s">
        <v>51</v>
      </c>
      <c r="H90" s="15"/>
      <c r="I90" s="15"/>
      <c r="J90" s="15"/>
      <c r="K90" s="15"/>
      <c r="L90" s="15"/>
      <c r="M90" s="15"/>
      <c r="N90" s="15"/>
      <c r="O90" s="15"/>
      <c r="P90" s="15"/>
      <c r="Q90" s="15"/>
      <c r="AG90" s="16" t="s">
        <v>22</v>
      </c>
      <c r="AH90" s="16"/>
    </row>
    <row r="91" spans="2:34" outlineLevel="3">
      <c r="B91" s="10" t="s">
        <v>59</v>
      </c>
      <c r="C91" s="5"/>
      <c r="D91" s="5"/>
      <c r="E91" s="5"/>
      <c r="F91" s="5"/>
      <c r="G91" s="5"/>
      <c r="H91" s="10"/>
      <c r="I91" s="10"/>
      <c r="J91" s="10"/>
      <c r="K91" s="10"/>
      <c r="L91" s="10"/>
      <c r="M91" s="10"/>
      <c r="N91" s="10"/>
      <c r="O91" s="10">
        <f>C91+D91+E91+F91+G91</f>
        <v>0</v>
      </c>
      <c r="P91" s="18">
        <v>175.95</v>
      </c>
      <c r="Q91" s="10">
        <f>P91*O91</f>
        <v>0</v>
      </c>
      <c r="S91" t="s">
        <v>60</v>
      </c>
      <c r="T91" t="s">
        <v>53</v>
      </c>
      <c r="U91" t="s">
        <v>54</v>
      </c>
      <c r="V91" t="s">
        <v>55</v>
      </c>
      <c r="W91" t="s">
        <v>56</v>
      </c>
      <c r="X91" t="s">
        <v>58</v>
      </c>
    </row>
    <row r="92" spans="2:34" outlineLevel="3">
      <c r="B92" s="14" t="s">
        <v>78</v>
      </c>
      <c r="C92" s="17" t="s">
        <v>47</v>
      </c>
      <c r="D92" s="17" t="s">
        <v>48</v>
      </c>
      <c r="E92" s="17" t="s">
        <v>49</v>
      </c>
      <c r="F92" s="17" t="s">
        <v>50</v>
      </c>
      <c r="G92" s="17" t="s">
        <v>51</v>
      </c>
      <c r="H92" s="15"/>
      <c r="I92" s="15"/>
      <c r="J92" s="15"/>
      <c r="K92" s="15"/>
      <c r="L92" s="15"/>
      <c r="M92" s="15"/>
      <c r="N92" s="15"/>
      <c r="O92" s="15"/>
      <c r="P92" s="15"/>
      <c r="Q92" s="15"/>
      <c r="AG92" s="16" t="s">
        <v>22</v>
      </c>
      <c r="AH92" s="16"/>
    </row>
    <row r="93" spans="2:34" outlineLevel="3">
      <c r="B93" s="10" t="s">
        <v>61</v>
      </c>
      <c r="C93" s="5"/>
      <c r="D93" s="5"/>
      <c r="E93" s="5"/>
      <c r="F93" s="5"/>
      <c r="G93" s="10"/>
      <c r="H93" s="10"/>
      <c r="I93" s="10"/>
      <c r="J93" s="10"/>
      <c r="K93" s="10"/>
      <c r="L93" s="10"/>
      <c r="M93" s="10"/>
      <c r="N93" s="10"/>
      <c r="O93" s="10">
        <f>C93+D93+E93+F93</f>
        <v>0</v>
      </c>
      <c r="P93" s="18">
        <v>175.95</v>
      </c>
      <c r="Q93" s="10">
        <f>P93*O93</f>
        <v>0</v>
      </c>
      <c r="S93" t="s">
        <v>62</v>
      </c>
      <c r="T93" t="s">
        <v>53</v>
      </c>
      <c r="U93" t="s">
        <v>54</v>
      </c>
      <c r="V93" t="s">
        <v>55</v>
      </c>
      <c r="W93" t="s">
        <v>56</v>
      </c>
    </row>
    <row r="94" spans="2:34" outlineLevel="3">
      <c r="B94" s="14" t="s">
        <v>78</v>
      </c>
      <c r="C94" s="17" t="s">
        <v>47</v>
      </c>
      <c r="D94" s="17" t="s">
        <v>48</v>
      </c>
      <c r="E94" s="17" t="s">
        <v>49</v>
      </c>
      <c r="F94" s="17" t="s">
        <v>50</v>
      </c>
      <c r="G94" s="17" t="s">
        <v>51</v>
      </c>
      <c r="H94" s="15"/>
      <c r="I94" s="15"/>
      <c r="J94" s="15"/>
      <c r="K94" s="15"/>
      <c r="L94" s="15"/>
      <c r="M94" s="15"/>
      <c r="N94" s="15"/>
      <c r="O94" s="15"/>
      <c r="P94" s="15"/>
      <c r="Q94" s="15"/>
      <c r="AG94" s="16" t="s">
        <v>22</v>
      </c>
      <c r="AH94" s="16"/>
    </row>
    <row r="95" spans="2:34" outlineLevel="3">
      <c r="B95" s="10" t="s">
        <v>33</v>
      </c>
      <c r="C95" s="5"/>
      <c r="D95" s="5"/>
      <c r="E95" s="5"/>
      <c r="F95" s="5"/>
      <c r="G95" s="5"/>
      <c r="H95" s="10"/>
      <c r="I95" s="10"/>
      <c r="J95" s="10"/>
      <c r="K95" s="10"/>
      <c r="L95" s="10"/>
      <c r="M95" s="10"/>
      <c r="N95" s="10"/>
      <c r="O95" s="10">
        <f>C95+D95+E95+F95+G95</f>
        <v>0</v>
      </c>
      <c r="P95" s="18">
        <v>175.95</v>
      </c>
      <c r="Q95" s="10">
        <f>P95*O95</f>
        <v>0</v>
      </c>
      <c r="S95" t="s">
        <v>34</v>
      </c>
      <c r="T95" t="s">
        <v>53</v>
      </c>
      <c r="U95" t="s">
        <v>54</v>
      </c>
      <c r="V95" t="s">
        <v>55</v>
      </c>
      <c r="W95" t="s">
        <v>56</v>
      </c>
      <c r="X95" t="s">
        <v>58</v>
      </c>
    </row>
    <row r="96" spans="2:34" outlineLevel="3">
      <c r="B96" s="14" t="s">
        <v>78</v>
      </c>
      <c r="C96" s="17" t="s">
        <v>47</v>
      </c>
      <c r="D96" s="17" t="s">
        <v>48</v>
      </c>
      <c r="E96" s="17" t="s">
        <v>49</v>
      </c>
      <c r="F96" s="17" t="s">
        <v>50</v>
      </c>
      <c r="G96" s="17" t="s">
        <v>51</v>
      </c>
      <c r="H96" s="15"/>
      <c r="I96" s="15"/>
      <c r="J96" s="15"/>
      <c r="K96" s="15"/>
      <c r="L96" s="15"/>
      <c r="M96" s="15"/>
      <c r="N96" s="15"/>
      <c r="O96" s="15"/>
      <c r="P96" s="15"/>
      <c r="Q96" s="15"/>
      <c r="AG96" s="16" t="s">
        <v>22</v>
      </c>
      <c r="AH96" s="16"/>
    </row>
    <row r="97" spans="1:34" outlineLevel="3">
      <c r="B97" s="10" t="s">
        <v>65</v>
      </c>
      <c r="C97" s="5"/>
      <c r="D97" s="5"/>
      <c r="E97" s="5"/>
      <c r="F97" s="5"/>
      <c r="G97" s="10"/>
      <c r="H97" s="10"/>
      <c r="I97" s="10"/>
      <c r="J97" s="10"/>
      <c r="K97" s="10"/>
      <c r="L97" s="10"/>
      <c r="M97" s="10"/>
      <c r="N97" s="10"/>
      <c r="O97" s="10">
        <f>C97+D97+E97+F97</f>
        <v>0</v>
      </c>
      <c r="P97" s="18">
        <v>175.95</v>
      </c>
      <c r="Q97" s="10">
        <f>P97*O97</f>
        <v>0</v>
      </c>
      <c r="S97" t="s">
        <v>66</v>
      </c>
      <c r="T97" t="s">
        <v>53</v>
      </c>
      <c r="U97" t="s">
        <v>54</v>
      </c>
      <c r="V97" t="s">
        <v>55</v>
      </c>
      <c r="W97" t="s">
        <v>56</v>
      </c>
    </row>
    <row r="98" spans="1:34" outlineLevel="2">
      <c r="A98" s="12"/>
      <c r="B98" s="13" t="s">
        <v>79</v>
      </c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2"/>
      <c r="P98" s="12"/>
      <c r="Q98" s="12"/>
      <c r="R98" t="s">
        <v>80</v>
      </c>
    </row>
    <row r="99" spans="1:34" outlineLevel="3">
      <c r="B99" s="14" t="s">
        <v>81</v>
      </c>
      <c r="C99" s="17" t="s">
        <v>47</v>
      </c>
      <c r="D99" s="17" t="s">
        <v>48</v>
      </c>
      <c r="E99" s="17" t="s">
        <v>49</v>
      </c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AG99" s="16" t="s">
        <v>22</v>
      </c>
      <c r="AH99" s="16"/>
    </row>
    <row r="100" spans="1:34" outlineLevel="3">
      <c r="B100" s="10" t="s">
        <v>25</v>
      </c>
      <c r="C100" s="5"/>
      <c r="D100" s="5"/>
      <c r="E100" s="5"/>
      <c r="F100" s="10"/>
      <c r="G100" s="10"/>
      <c r="H100" s="10"/>
      <c r="I100" s="10"/>
      <c r="J100" s="10"/>
      <c r="K100" s="10"/>
      <c r="L100" s="10"/>
      <c r="M100" s="10"/>
      <c r="N100" s="10"/>
      <c r="O100" s="10">
        <f>C100+D100+E100</f>
        <v>0</v>
      </c>
      <c r="P100" s="18">
        <v>185.3</v>
      </c>
      <c r="Q100" s="10">
        <f>P100*O100</f>
        <v>0</v>
      </c>
      <c r="S100" t="s">
        <v>28</v>
      </c>
      <c r="T100" t="s">
        <v>53</v>
      </c>
      <c r="U100" t="s">
        <v>54</v>
      </c>
      <c r="V100" t="s">
        <v>55</v>
      </c>
    </row>
    <row r="101" spans="1:34" outlineLevel="3">
      <c r="B101" s="14" t="s">
        <v>81</v>
      </c>
      <c r="C101" s="17" t="s">
        <v>47</v>
      </c>
      <c r="D101" s="17" t="s">
        <v>48</v>
      </c>
      <c r="E101" s="17" t="s">
        <v>49</v>
      </c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AG101" s="16" t="s">
        <v>22</v>
      </c>
      <c r="AH101" s="16"/>
    </row>
    <row r="102" spans="1:34" outlineLevel="3">
      <c r="B102" s="10" t="s">
        <v>29</v>
      </c>
      <c r="C102" s="5"/>
      <c r="D102" s="5"/>
      <c r="E102" s="5"/>
      <c r="F102" s="10"/>
      <c r="G102" s="10"/>
      <c r="H102" s="10"/>
      <c r="I102" s="10"/>
      <c r="J102" s="10"/>
      <c r="K102" s="10"/>
      <c r="L102" s="10"/>
      <c r="M102" s="10"/>
      <c r="N102" s="10"/>
      <c r="O102" s="10">
        <f>C102+D102+E102</f>
        <v>0</v>
      </c>
      <c r="P102" s="18">
        <v>185.3</v>
      </c>
      <c r="Q102" s="10">
        <f>P102*O102</f>
        <v>0</v>
      </c>
      <c r="S102" t="s">
        <v>30</v>
      </c>
      <c r="T102" t="s">
        <v>53</v>
      </c>
      <c r="U102" t="s">
        <v>54</v>
      </c>
      <c r="V102" t="s">
        <v>55</v>
      </c>
    </row>
    <row r="103" spans="1:34" outlineLevel="3">
      <c r="B103" s="14" t="s">
        <v>81</v>
      </c>
      <c r="C103" s="17" t="s">
        <v>47</v>
      </c>
      <c r="D103" s="17" t="s">
        <v>48</v>
      </c>
      <c r="E103" s="17" t="s">
        <v>49</v>
      </c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AG103" s="16" t="s">
        <v>22</v>
      </c>
      <c r="AH103" s="16"/>
    </row>
    <row r="104" spans="1:34" outlineLevel="3">
      <c r="B104" s="10" t="s">
        <v>33</v>
      </c>
      <c r="C104" s="10"/>
      <c r="D104" s="10"/>
      <c r="E104" s="5"/>
      <c r="F104" s="10"/>
      <c r="G104" s="10"/>
      <c r="H104" s="10"/>
      <c r="I104" s="10"/>
      <c r="J104" s="10"/>
      <c r="K104" s="10"/>
      <c r="L104" s="10"/>
      <c r="M104" s="10"/>
      <c r="N104" s="10"/>
      <c r="O104" s="10">
        <f>E104</f>
        <v>0</v>
      </c>
      <c r="P104" s="18">
        <v>185.3</v>
      </c>
      <c r="Q104" s="10">
        <f>P104*O104</f>
        <v>0</v>
      </c>
      <c r="S104" t="s">
        <v>34</v>
      </c>
      <c r="V104" t="s">
        <v>55</v>
      </c>
    </row>
    <row r="105" spans="1:34" outlineLevel="2">
      <c r="A105" s="12"/>
      <c r="B105" s="13" t="s">
        <v>82</v>
      </c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2"/>
      <c r="P105" s="12"/>
      <c r="Q105" s="12"/>
      <c r="R105" t="s">
        <v>83</v>
      </c>
    </row>
    <row r="106" spans="1:34" outlineLevel="3">
      <c r="B106" s="14" t="s">
        <v>84</v>
      </c>
      <c r="C106" s="17" t="s">
        <v>47</v>
      </c>
      <c r="D106" s="17" t="s">
        <v>48</v>
      </c>
      <c r="E106" s="17" t="s">
        <v>49</v>
      </c>
      <c r="F106" s="17" t="s">
        <v>50</v>
      </c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AG106" s="16" t="s">
        <v>22</v>
      </c>
      <c r="AH106" s="16"/>
    </row>
    <row r="107" spans="1:34" outlineLevel="3">
      <c r="B107" s="10" t="s">
        <v>33</v>
      </c>
      <c r="C107" s="10"/>
      <c r="D107" s="10"/>
      <c r="E107" s="5"/>
      <c r="F107" s="10"/>
      <c r="G107" s="10"/>
      <c r="H107" s="10"/>
      <c r="I107" s="10"/>
      <c r="J107" s="10"/>
      <c r="K107" s="10"/>
      <c r="L107" s="10"/>
      <c r="M107" s="10"/>
      <c r="N107" s="10"/>
      <c r="O107" s="10">
        <f>E107</f>
        <v>0</v>
      </c>
      <c r="P107" s="18">
        <v>476</v>
      </c>
      <c r="Q107" s="10">
        <f>P107*O107</f>
        <v>0</v>
      </c>
      <c r="S107" t="s">
        <v>34</v>
      </c>
      <c r="V107" t="s">
        <v>55</v>
      </c>
    </row>
    <row r="108" spans="1:34" outlineLevel="2">
      <c r="A108" s="12"/>
      <c r="B108" s="13" t="s">
        <v>85</v>
      </c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2"/>
      <c r="P108" s="12"/>
      <c r="Q108" s="12"/>
      <c r="R108" t="s">
        <v>86</v>
      </c>
    </row>
    <row r="109" spans="1:34" outlineLevel="3">
      <c r="B109" s="14" t="s">
        <v>87</v>
      </c>
      <c r="C109" s="17" t="s">
        <v>47</v>
      </c>
      <c r="D109" s="17" t="s">
        <v>48</v>
      </c>
      <c r="E109" s="17" t="s">
        <v>49</v>
      </c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AG109" s="16" t="s">
        <v>22</v>
      </c>
      <c r="AH109" s="16"/>
    </row>
    <row r="110" spans="1:34" outlineLevel="3">
      <c r="B110" s="10" t="s">
        <v>88</v>
      </c>
      <c r="C110" s="5"/>
      <c r="D110" s="5"/>
      <c r="E110" s="5"/>
      <c r="F110" s="10"/>
      <c r="G110" s="10"/>
      <c r="H110" s="10"/>
      <c r="I110" s="10"/>
      <c r="J110" s="10"/>
      <c r="K110" s="10"/>
      <c r="L110" s="10"/>
      <c r="M110" s="10"/>
      <c r="N110" s="10"/>
      <c r="O110" s="10">
        <f>C110+D110+E110</f>
        <v>0</v>
      </c>
      <c r="P110" s="18">
        <v>119</v>
      </c>
      <c r="Q110" s="10">
        <f>P110*O110</f>
        <v>0</v>
      </c>
      <c r="S110" t="s">
        <v>89</v>
      </c>
      <c r="T110" t="s">
        <v>53</v>
      </c>
      <c r="U110" t="s">
        <v>54</v>
      </c>
      <c r="V110" t="s">
        <v>55</v>
      </c>
    </row>
    <row r="111" spans="1:34" outlineLevel="3">
      <c r="B111" s="14" t="s">
        <v>87</v>
      </c>
      <c r="C111" s="17" t="s">
        <v>47</v>
      </c>
      <c r="D111" s="17" t="s">
        <v>48</v>
      </c>
      <c r="E111" s="17" t="s">
        <v>49</v>
      </c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AG111" s="16" t="s">
        <v>22</v>
      </c>
      <c r="AH111" s="16"/>
    </row>
    <row r="112" spans="1:34" outlineLevel="3">
      <c r="B112" s="10" t="s">
        <v>25</v>
      </c>
      <c r="C112" s="5"/>
      <c r="D112" s="5"/>
      <c r="E112" s="5"/>
      <c r="F112" s="10"/>
      <c r="G112" s="10"/>
      <c r="H112" s="10"/>
      <c r="I112" s="10"/>
      <c r="J112" s="10"/>
      <c r="K112" s="10"/>
      <c r="L112" s="10"/>
      <c r="M112" s="10"/>
      <c r="N112" s="10"/>
      <c r="O112" s="10">
        <f>C112+D112+E112</f>
        <v>0</v>
      </c>
      <c r="P112" s="18">
        <v>119</v>
      </c>
      <c r="Q112" s="10">
        <f>P112*O112</f>
        <v>0</v>
      </c>
      <c r="S112" t="s">
        <v>28</v>
      </c>
      <c r="T112" t="s">
        <v>53</v>
      </c>
      <c r="U112" t="s">
        <v>54</v>
      </c>
      <c r="V112" t="s">
        <v>55</v>
      </c>
    </row>
    <row r="113" spans="1:34" outlineLevel="3">
      <c r="B113" s="14" t="s">
        <v>87</v>
      </c>
      <c r="C113" s="17" t="s">
        <v>47</v>
      </c>
      <c r="D113" s="17" t="s">
        <v>48</v>
      </c>
      <c r="E113" s="17" t="s">
        <v>49</v>
      </c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AG113" s="16" t="s">
        <v>22</v>
      </c>
      <c r="AH113" s="16"/>
    </row>
    <row r="114" spans="1:34" outlineLevel="3">
      <c r="B114" s="10" t="s">
        <v>29</v>
      </c>
      <c r="C114" s="5"/>
      <c r="D114" s="5"/>
      <c r="E114" s="5"/>
      <c r="F114" s="10"/>
      <c r="G114" s="10"/>
      <c r="H114" s="10"/>
      <c r="I114" s="10"/>
      <c r="J114" s="10"/>
      <c r="K114" s="10"/>
      <c r="L114" s="10"/>
      <c r="M114" s="10"/>
      <c r="N114" s="10"/>
      <c r="O114" s="10">
        <f>C114+D114+E114</f>
        <v>0</v>
      </c>
      <c r="P114" s="18">
        <v>119</v>
      </c>
      <c r="Q114" s="10">
        <f>P114*O114</f>
        <v>0</v>
      </c>
      <c r="S114" t="s">
        <v>30</v>
      </c>
      <c r="T114" t="s">
        <v>53</v>
      </c>
      <c r="U114" t="s">
        <v>54</v>
      </c>
      <c r="V114" t="s">
        <v>55</v>
      </c>
    </row>
    <row r="115" spans="1:34" outlineLevel="3">
      <c r="B115" s="14" t="s">
        <v>87</v>
      </c>
      <c r="C115" s="17" t="s">
        <v>47</v>
      </c>
      <c r="D115" s="17" t="s">
        <v>48</v>
      </c>
      <c r="E115" s="17" t="s">
        <v>49</v>
      </c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AG115" s="16" t="s">
        <v>22</v>
      </c>
      <c r="AH115" s="16"/>
    </row>
    <row r="116" spans="1:34" outlineLevel="3">
      <c r="B116" s="10" t="s">
        <v>31</v>
      </c>
      <c r="C116" s="5"/>
      <c r="D116" s="5"/>
      <c r="E116" s="5"/>
      <c r="F116" s="10"/>
      <c r="G116" s="10"/>
      <c r="H116" s="10"/>
      <c r="I116" s="10"/>
      <c r="J116" s="10"/>
      <c r="K116" s="10"/>
      <c r="L116" s="10"/>
      <c r="M116" s="10"/>
      <c r="N116" s="10"/>
      <c r="O116" s="10">
        <f>C116+D116+E116</f>
        <v>0</v>
      </c>
      <c r="P116" s="18">
        <v>119</v>
      </c>
      <c r="Q116" s="10">
        <f>P116*O116</f>
        <v>0</v>
      </c>
      <c r="S116" t="s">
        <v>32</v>
      </c>
      <c r="T116" t="s">
        <v>53</v>
      </c>
      <c r="U116" t="s">
        <v>54</v>
      </c>
      <c r="V116" t="s">
        <v>55</v>
      </c>
    </row>
    <row r="117" spans="1:34" outlineLevel="3">
      <c r="B117" s="14" t="s">
        <v>87</v>
      </c>
      <c r="C117" s="17" t="s">
        <v>47</v>
      </c>
      <c r="D117" s="17" t="s">
        <v>48</v>
      </c>
      <c r="E117" s="17" t="s">
        <v>49</v>
      </c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AG117" s="16" t="s">
        <v>22</v>
      </c>
      <c r="AH117" s="16"/>
    </row>
    <row r="118" spans="1:34" outlineLevel="3">
      <c r="B118" s="10" t="s">
        <v>59</v>
      </c>
      <c r="C118" s="5"/>
      <c r="D118" s="5"/>
      <c r="E118" s="5"/>
      <c r="F118" s="10"/>
      <c r="G118" s="10"/>
      <c r="H118" s="10"/>
      <c r="I118" s="10"/>
      <c r="J118" s="10"/>
      <c r="K118" s="10"/>
      <c r="L118" s="10"/>
      <c r="M118" s="10"/>
      <c r="N118" s="10"/>
      <c r="O118" s="10">
        <f>C118+D118+E118</f>
        <v>0</v>
      </c>
      <c r="P118" s="18">
        <v>119</v>
      </c>
      <c r="Q118" s="10">
        <f>P118*O118</f>
        <v>0</v>
      </c>
      <c r="S118" t="s">
        <v>60</v>
      </c>
      <c r="T118" t="s">
        <v>53</v>
      </c>
      <c r="U118" t="s">
        <v>54</v>
      </c>
      <c r="V118" t="s">
        <v>55</v>
      </c>
    </row>
    <row r="119" spans="1:34" outlineLevel="3">
      <c r="B119" s="14" t="s">
        <v>87</v>
      </c>
      <c r="C119" s="17" t="s">
        <v>47</v>
      </c>
      <c r="D119" s="17" t="s">
        <v>48</v>
      </c>
      <c r="E119" s="17" t="s">
        <v>49</v>
      </c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AG119" s="16" t="s">
        <v>22</v>
      </c>
      <c r="AH119" s="16"/>
    </row>
    <row r="120" spans="1:34" outlineLevel="3">
      <c r="B120" s="10" t="s">
        <v>33</v>
      </c>
      <c r="C120" s="5"/>
      <c r="D120" s="5"/>
      <c r="E120" s="5"/>
      <c r="F120" s="10"/>
      <c r="G120" s="10"/>
      <c r="H120" s="10"/>
      <c r="I120" s="10"/>
      <c r="J120" s="10"/>
      <c r="K120" s="10"/>
      <c r="L120" s="10"/>
      <c r="M120" s="10"/>
      <c r="N120" s="10"/>
      <c r="O120" s="10">
        <f>C120+D120+E120</f>
        <v>0</v>
      </c>
      <c r="P120" s="18">
        <v>119</v>
      </c>
      <c r="Q120" s="10">
        <f>P120*O120</f>
        <v>0</v>
      </c>
      <c r="S120" t="s">
        <v>34</v>
      </c>
      <c r="T120" t="s">
        <v>53</v>
      </c>
      <c r="U120" t="s">
        <v>54</v>
      </c>
      <c r="V120" t="s">
        <v>55</v>
      </c>
    </row>
    <row r="121" spans="1:34" outlineLevel="3">
      <c r="B121" s="14" t="s">
        <v>87</v>
      </c>
      <c r="C121" s="17" t="s">
        <v>47</v>
      </c>
      <c r="D121" s="17" t="s">
        <v>48</v>
      </c>
      <c r="E121" s="17" t="s">
        <v>49</v>
      </c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AG121" s="16" t="s">
        <v>22</v>
      </c>
      <c r="AH121" s="16"/>
    </row>
    <row r="122" spans="1:34" outlineLevel="3">
      <c r="B122" s="10" t="s">
        <v>65</v>
      </c>
      <c r="C122" s="5"/>
      <c r="D122" s="5"/>
      <c r="E122" s="5"/>
      <c r="F122" s="10"/>
      <c r="G122" s="10"/>
      <c r="H122" s="10"/>
      <c r="I122" s="10"/>
      <c r="J122" s="10"/>
      <c r="K122" s="10"/>
      <c r="L122" s="10"/>
      <c r="M122" s="10"/>
      <c r="N122" s="10"/>
      <c r="O122" s="10">
        <f>C122+D122+E122</f>
        <v>0</v>
      </c>
      <c r="P122" s="18">
        <v>119</v>
      </c>
      <c r="Q122" s="10">
        <f>P122*O122</f>
        <v>0</v>
      </c>
      <c r="S122" t="s">
        <v>66</v>
      </c>
      <c r="T122" t="s">
        <v>53</v>
      </c>
      <c r="U122" t="s">
        <v>54</v>
      </c>
      <c r="V122" t="s">
        <v>55</v>
      </c>
    </row>
    <row r="123" spans="1:34" outlineLevel="2">
      <c r="A123" s="12"/>
      <c r="B123" s="13" t="s">
        <v>90</v>
      </c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2"/>
      <c r="P123" s="12"/>
      <c r="Q123" s="12"/>
      <c r="R123" t="s">
        <v>91</v>
      </c>
    </row>
    <row r="124" spans="1:34" outlineLevel="3">
      <c r="B124" s="14" t="s">
        <v>92</v>
      </c>
      <c r="C124" s="17" t="s">
        <v>47</v>
      </c>
      <c r="D124" s="17" t="s">
        <v>48</v>
      </c>
      <c r="E124" s="17" t="s">
        <v>49</v>
      </c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AG124" s="16" t="s">
        <v>22</v>
      </c>
      <c r="AH124" s="16"/>
    </row>
    <row r="125" spans="1:34" outlineLevel="3">
      <c r="B125" s="10" t="s">
        <v>25</v>
      </c>
      <c r="C125" s="5"/>
      <c r="D125" s="5"/>
      <c r="E125" s="5"/>
      <c r="F125" s="10"/>
      <c r="G125" s="10"/>
      <c r="H125" s="10"/>
      <c r="I125" s="10"/>
      <c r="J125" s="10"/>
      <c r="K125" s="10"/>
      <c r="L125" s="10"/>
      <c r="M125" s="10"/>
      <c r="N125" s="10"/>
      <c r="O125" s="10">
        <f>C125+D125+E125</f>
        <v>0</v>
      </c>
      <c r="P125" s="18">
        <v>141.1</v>
      </c>
      <c r="Q125" s="10">
        <f>P125*O125</f>
        <v>0</v>
      </c>
      <c r="S125" t="s">
        <v>28</v>
      </c>
      <c r="T125" t="s">
        <v>53</v>
      </c>
      <c r="U125" t="s">
        <v>54</v>
      </c>
      <c r="V125" t="s">
        <v>55</v>
      </c>
    </row>
    <row r="126" spans="1:34" outlineLevel="3">
      <c r="B126" s="14" t="s">
        <v>92</v>
      </c>
      <c r="C126" s="17" t="s">
        <v>47</v>
      </c>
      <c r="D126" s="17" t="s">
        <v>48</v>
      </c>
      <c r="E126" s="17" t="s">
        <v>49</v>
      </c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AG126" s="16" t="s">
        <v>22</v>
      </c>
      <c r="AH126" s="16"/>
    </row>
    <row r="127" spans="1:34" outlineLevel="3">
      <c r="B127" s="10" t="s">
        <v>29</v>
      </c>
      <c r="C127" s="5"/>
      <c r="D127" s="5"/>
      <c r="E127" s="5"/>
      <c r="F127" s="10"/>
      <c r="G127" s="10"/>
      <c r="H127" s="10"/>
      <c r="I127" s="10"/>
      <c r="J127" s="10"/>
      <c r="K127" s="10"/>
      <c r="L127" s="10"/>
      <c r="M127" s="10"/>
      <c r="N127" s="10"/>
      <c r="O127" s="10">
        <f>C127+D127+E127</f>
        <v>0</v>
      </c>
      <c r="P127" s="18">
        <v>141.1</v>
      </c>
      <c r="Q127" s="10">
        <f>P127*O127</f>
        <v>0</v>
      </c>
      <c r="S127" t="s">
        <v>30</v>
      </c>
      <c r="T127" t="s">
        <v>53</v>
      </c>
      <c r="U127" t="s">
        <v>54</v>
      </c>
      <c r="V127" t="s">
        <v>55</v>
      </c>
    </row>
    <row r="128" spans="1:34" outlineLevel="3">
      <c r="B128" s="14" t="s">
        <v>92</v>
      </c>
      <c r="C128" s="17" t="s">
        <v>47</v>
      </c>
      <c r="D128" s="17" t="s">
        <v>48</v>
      </c>
      <c r="E128" s="17" t="s">
        <v>49</v>
      </c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AG128" s="16" t="s">
        <v>22</v>
      </c>
      <c r="AH128" s="16"/>
    </row>
    <row r="129" spans="1:34" outlineLevel="3">
      <c r="B129" s="10" t="s">
        <v>31</v>
      </c>
      <c r="C129" s="5"/>
      <c r="D129" s="5"/>
      <c r="E129" s="5"/>
      <c r="F129" s="10"/>
      <c r="G129" s="10"/>
      <c r="H129" s="10"/>
      <c r="I129" s="10"/>
      <c r="J129" s="10"/>
      <c r="K129" s="10"/>
      <c r="L129" s="10"/>
      <c r="M129" s="10"/>
      <c r="N129" s="10"/>
      <c r="O129" s="10">
        <f>C129+D129+E129</f>
        <v>0</v>
      </c>
      <c r="P129" s="18">
        <v>141.1</v>
      </c>
      <c r="Q129" s="10">
        <f>P129*O129</f>
        <v>0</v>
      </c>
      <c r="S129" t="s">
        <v>32</v>
      </c>
      <c r="T129" t="s">
        <v>53</v>
      </c>
      <c r="U129" t="s">
        <v>54</v>
      </c>
      <c r="V129" t="s">
        <v>55</v>
      </c>
    </row>
    <row r="130" spans="1:34" outlineLevel="3">
      <c r="B130" s="14" t="s">
        <v>92</v>
      </c>
      <c r="C130" s="17" t="s">
        <v>47</v>
      </c>
      <c r="D130" s="17" t="s">
        <v>48</v>
      </c>
      <c r="E130" s="17" t="s">
        <v>49</v>
      </c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AG130" s="16" t="s">
        <v>22</v>
      </c>
      <c r="AH130" s="16"/>
    </row>
    <row r="131" spans="1:34" outlineLevel="3">
      <c r="B131" s="10" t="s">
        <v>59</v>
      </c>
      <c r="C131" s="5"/>
      <c r="D131" s="5"/>
      <c r="E131" s="5"/>
      <c r="F131" s="10"/>
      <c r="G131" s="10"/>
      <c r="H131" s="10"/>
      <c r="I131" s="10"/>
      <c r="J131" s="10"/>
      <c r="K131" s="10"/>
      <c r="L131" s="10"/>
      <c r="M131" s="10"/>
      <c r="N131" s="10"/>
      <c r="O131" s="10">
        <f>C131+D131+E131</f>
        <v>0</v>
      </c>
      <c r="P131" s="18">
        <v>141.1</v>
      </c>
      <c r="Q131" s="10">
        <f>P131*O131</f>
        <v>0</v>
      </c>
      <c r="S131" t="s">
        <v>60</v>
      </c>
      <c r="T131" t="s">
        <v>53</v>
      </c>
      <c r="U131" t="s">
        <v>54</v>
      </c>
      <c r="V131" t="s">
        <v>55</v>
      </c>
    </row>
    <row r="132" spans="1:34" outlineLevel="3">
      <c r="B132" s="14" t="s">
        <v>92</v>
      </c>
      <c r="C132" s="17" t="s">
        <v>47</v>
      </c>
      <c r="D132" s="17" t="s">
        <v>48</v>
      </c>
      <c r="E132" s="17" t="s">
        <v>49</v>
      </c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AG132" s="16" t="s">
        <v>22</v>
      </c>
      <c r="AH132" s="16"/>
    </row>
    <row r="133" spans="1:34" outlineLevel="3">
      <c r="B133" s="10" t="s">
        <v>33</v>
      </c>
      <c r="C133" s="5"/>
      <c r="D133" s="5"/>
      <c r="E133" s="5"/>
      <c r="F133" s="10"/>
      <c r="G133" s="10"/>
      <c r="H133" s="10"/>
      <c r="I133" s="10"/>
      <c r="J133" s="10"/>
      <c r="K133" s="10"/>
      <c r="L133" s="10"/>
      <c r="M133" s="10"/>
      <c r="N133" s="10"/>
      <c r="O133" s="10">
        <f>C133+D133+E133</f>
        <v>0</v>
      </c>
      <c r="P133" s="18">
        <v>141.1</v>
      </c>
      <c r="Q133" s="10">
        <f>P133*O133</f>
        <v>0</v>
      </c>
      <c r="S133" t="s">
        <v>34</v>
      </c>
      <c r="T133" t="s">
        <v>53</v>
      </c>
      <c r="U133" t="s">
        <v>54</v>
      </c>
      <c r="V133" t="s">
        <v>55</v>
      </c>
    </row>
    <row r="134" spans="1:34" outlineLevel="3">
      <c r="B134" s="14" t="s">
        <v>92</v>
      </c>
      <c r="C134" s="17" t="s">
        <v>47</v>
      </c>
      <c r="D134" s="17" t="s">
        <v>48</v>
      </c>
      <c r="E134" s="17" t="s">
        <v>49</v>
      </c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AG134" s="16" t="s">
        <v>22</v>
      </c>
      <c r="AH134" s="16"/>
    </row>
    <row r="135" spans="1:34" outlineLevel="3">
      <c r="B135" s="10" t="s">
        <v>65</v>
      </c>
      <c r="C135" s="5"/>
      <c r="D135" s="5"/>
      <c r="E135" s="5"/>
      <c r="F135" s="10"/>
      <c r="G135" s="10"/>
      <c r="H135" s="10"/>
      <c r="I135" s="10"/>
      <c r="J135" s="10"/>
      <c r="K135" s="10"/>
      <c r="L135" s="10"/>
      <c r="M135" s="10"/>
      <c r="N135" s="10"/>
      <c r="O135" s="10">
        <f>C135+D135+E135</f>
        <v>0</v>
      </c>
      <c r="P135" s="18">
        <v>141.1</v>
      </c>
      <c r="Q135" s="10">
        <f>P135*O135</f>
        <v>0</v>
      </c>
      <c r="S135" t="s">
        <v>66</v>
      </c>
      <c r="T135" t="s">
        <v>53</v>
      </c>
      <c r="U135" t="s">
        <v>54</v>
      </c>
      <c r="V135" t="s">
        <v>55</v>
      </c>
    </row>
    <row r="136" spans="1:34" outlineLevel="2">
      <c r="A136" s="12"/>
      <c r="B136" s="13" t="s">
        <v>93</v>
      </c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2"/>
      <c r="P136" s="12"/>
      <c r="Q136" s="12"/>
      <c r="R136" t="s">
        <v>94</v>
      </c>
    </row>
    <row r="137" spans="1:34" outlineLevel="3">
      <c r="B137" s="14" t="s">
        <v>95</v>
      </c>
      <c r="C137" s="17" t="s">
        <v>47</v>
      </c>
      <c r="D137" s="17" t="s">
        <v>48</v>
      </c>
      <c r="E137" s="17" t="s">
        <v>49</v>
      </c>
      <c r="F137" s="17" t="s">
        <v>50</v>
      </c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AG137" s="16" t="s">
        <v>22</v>
      </c>
      <c r="AH137" s="16"/>
    </row>
    <row r="138" spans="1:34" outlineLevel="3">
      <c r="B138" s="10" t="s">
        <v>33</v>
      </c>
      <c r="C138" s="5"/>
      <c r="D138" s="5"/>
      <c r="E138" s="5"/>
      <c r="F138" s="10"/>
      <c r="G138" s="10"/>
      <c r="H138" s="10"/>
      <c r="I138" s="10"/>
      <c r="J138" s="10"/>
      <c r="K138" s="10"/>
      <c r="L138" s="10"/>
      <c r="M138" s="10"/>
      <c r="N138" s="10"/>
      <c r="O138" s="10">
        <f>C138+D138+E138</f>
        <v>0</v>
      </c>
      <c r="P138" s="18">
        <v>369.75</v>
      </c>
      <c r="Q138" s="10">
        <f>P138*O138</f>
        <v>0</v>
      </c>
      <c r="S138" t="s">
        <v>34</v>
      </c>
      <c r="T138" t="s">
        <v>53</v>
      </c>
      <c r="U138" t="s">
        <v>54</v>
      </c>
      <c r="V138" t="s">
        <v>55</v>
      </c>
    </row>
    <row r="139" spans="1:34" outlineLevel="2">
      <c r="A139" s="12"/>
      <c r="B139" s="13" t="s">
        <v>96</v>
      </c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2"/>
      <c r="P139" s="12"/>
      <c r="Q139" s="12"/>
      <c r="R139" t="s">
        <v>97</v>
      </c>
    </row>
    <row r="140" spans="1:34" outlineLevel="3">
      <c r="B140" s="14" t="s">
        <v>98</v>
      </c>
      <c r="C140" s="17" t="s">
        <v>47</v>
      </c>
      <c r="D140" s="17" t="s">
        <v>48</v>
      </c>
      <c r="E140" s="17" t="s">
        <v>49</v>
      </c>
      <c r="F140" s="17" t="s">
        <v>50</v>
      </c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AG140" s="16" t="s">
        <v>22</v>
      </c>
      <c r="AH140" s="16"/>
    </row>
    <row r="141" spans="1:34" outlineLevel="3">
      <c r="B141" s="10" t="s">
        <v>99</v>
      </c>
      <c r="C141" s="5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>
        <f>C141</f>
        <v>0</v>
      </c>
      <c r="P141" s="18">
        <v>265.2</v>
      </c>
      <c r="Q141" s="10">
        <f>P141*O141</f>
        <v>0</v>
      </c>
      <c r="S141" t="s">
        <v>100</v>
      </c>
      <c r="T141" t="s">
        <v>53</v>
      </c>
    </row>
    <row r="142" spans="1:34" outlineLevel="3">
      <c r="B142" s="14" t="s">
        <v>98</v>
      </c>
      <c r="C142" s="17" t="s">
        <v>47</v>
      </c>
      <c r="D142" s="17" t="s">
        <v>48</v>
      </c>
      <c r="E142" s="17" t="s">
        <v>49</v>
      </c>
      <c r="F142" s="17" t="s">
        <v>50</v>
      </c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AG142" s="16" t="s">
        <v>22</v>
      </c>
      <c r="AH142" s="16"/>
    </row>
    <row r="143" spans="1:34" outlineLevel="3">
      <c r="B143" s="10" t="s">
        <v>101</v>
      </c>
      <c r="C143" s="10"/>
      <c r="D143" s="5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>
        <f>D143</f>
        <v>0</v>
      </c>
      <c r="P143" s="18">
        <v>265.2</v>
      </c>
      <c r="Q143" s="10">
        <f>P143*O143</f>
        <v>0</v>
      </c>
      <c r="S143" t="s">
        <v>102</v>
      </c>
      <c r="U143" t="s">
        <v>54</v>
      </c>
    </row>
    <row r="144" spans="1:34" outlineLevel="3">
      <c r="B144" s="14" t="s">
        <v>98</v>
      </c>
      <c r="C144" s="17" t="s">
        <v>47</v>
      </c>
      <c r="D144" s="17" t="s">
        <v>48</v>
      </c>
      <c r="E144" s="17" t="s">
        <v>49</v>
      </c>
      <c r="F144" s="17" t="s">
        <v>50</v>
      </c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AG144" s="16" t="s">
        <v>22</v>
      </c>
      <c r="AH144" s="16"/>
    </row>
    <row r="145" spans="1:34" outlineLevel="3">
      <c r="B145" s="10" t="s">
        <v>103</v>
      </c>
      <c r="C145" s="5"/>
      <c r="D145" s="5"/>
      <c r="E145" s="5"/>
      <c r="F145" s="10"/>
      <c r="G145" s="10"/>
      <c r="H145" s="10"/>
      <c r="I145" s="10"/>
      <c r="J145" s="10"/>
      <c r="K145" s="10"/>
      <c r="L145" s="10"/>
      <c r="M145" s="10"/>
      <c r="N145" s="10"/>
      <c r="O145" s="10">
        <f>C145+D145+E145</f>
        <v>0</v>
      </c>
      <c r="P145" s="18">
        <v>265.2</v>
      </c>
      <c r="Q145" s="10">
        <f>P145*O145</f>
        <v>0</v>
      </c>
      <c r="S145" t="s">
        <v>104</v>
      </c>
      <c r="T145" t="s">
        <v>53</v>
      </c>
      <c r="U145" t="s">
        <v>54</v>
      </c>
      <c r="V145" t="s">
        <v>55</v>
      </c>
    </row>
    <row r="146" spans="1:34" outlineLevel="3">
      <c r="B146" s="14" t="s">
        <v>98</v>
      </c>
      <c r="C146" s="17" t="s">
        <v>47</v>
      </c>
      <c r="D146" s="17" t="s">
        <v>48</v>
      </c>
      <c r="E146" s="17" t="s">
        <v>49</v>
      </c>
      <c r="F146" s="17" t="s">
        <v>50</v>
      </c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AG146" s="16" t="s">
        <v>22</v>
      </c>
      <c r="AH146" s="16"/>
    </row>
    <row r="147" spans="1:34" outlineLevel="3">
      <c r="B147" s="10" t="s">
        <v>105</v>
      </c>
      <c r="C147" s="5"/>
      <c r="D147" s="5"/>
      <c r="E147" s="5"/>
      <c r="F147" s="5"/>
      <c r="G147" s="10"/>
      <c r="H147" s="10"/>
      <c r="I147" s="10"/>
      <c r="J147" s="10"/>
      <c r="K147" s="10"/>
      <c r="L147" s="10"/>
      <c r="M147" s="10"/>
      <c r="N147" s="10"/>
      <c r="O147" s="10">
        <f>C147+D147+E147+F147</f>
        <v>0</v>
      </c>
      <c r="P147" s="18">
        <v>265.2</v>
      </c>
      <c r="Q147" s="10">
        <f>P147*O147</f>
        <v>0</v>
      </c>
      <c r="S147" t="s">
        <v>106</v>
      </c>
      <c r="T147" t="s">
        <v>53</v>
      </c>
      <c r="U147" t="s">
        <v>54</v>
      </c>
      <c r="V147" t="s">
        <v>55</v>
      </c>
      <c r="W147" t="s">
        <v>56</v>
      </c>
    </row>
    <row r="148" spans="1:34" outlineLevel="3">
      <c r="B148" s="14" t="s">
        <v>98</v>
      </c>
      <c r="C148" s="17" t="s">
        <v>47</v>
      </c>
      <c r="D148" s="17" t="s">
        <v>48</v>
      </c>
      <c r="E148" s="17" t="s">
        <v>49</v>
      </c>
      <c r="F148" s="17" t="s">
        <v>50</v>
      </c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AG148" s="16" t="s">
        <v>22</v>
      </c>
      <c r="AH148" s="16"/>
    </row>
    <row r="149" spans="1:34" outlineLevel="3">
      <c r="B149" s="10" t="s">
        <v>33</v>
      </c>
      <c r="C149" s="5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>
        <f>C149</f>
        <v>0</v>
      </c>
      <c r="P149" s="18">
        <v>265.2</v>
      </c>
      <c r="Q149" s="10">
        <f>P149*O149</f>
        <v>0</v>
      </c>
      <c r="S149" t="s">
        <v>34</v>
      </c>
      <c r="T149" t="s">
        <v>53</v>
      </c>
    </row>
    <row r="150" spans="1:34" outlineLevel="2">
      <c r="A150" s="12"/>
      <c r="B150" s="13" t="s">
        <v>107</v>
      </c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2"/>
      <c r="P150" s="12"/>
      <c r="Q150" s="12"/>
      <c r="R150" t="s">
        <v>108</v>
      </c>
    </row>
    <row r="151" spans="1:34" outlineLevel="3">
      <c r="B151" s="14" t="s">
        <v>109</v>
      </c>
      <c r="C151" s="17" t="s">
        <v>47</v>
      </c>
      <c r="D151" s="17" t="s">
        <v>48</v>
      </c>
      <c r="E151" s="17" t="s">
        <v>49</v>
      </c>
      <c r="F151" s="17" t="s">
        <v>50</v>
      </c>
      <c r="G151" s="17" t="s">
        <v>50</v>
      </c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AG151" s="16" t="s">
        <v>22</v>
      </c>
      <c r="AH151" s="16"/>
    </row>
    <row r="152" spans="1:34" outlineLevel="3">
      <c r="B152" s="10" t="s">
        <v>101</v>
      </c>
      <c r="C152" s="10"/>
      <c r="D152" s="5"/>
      <c r="E152" s="5"/>
      <c r="F152" s="10"/>
      <c r="G152" s="10"/>
      <c r="H152" s="10"/>
      <c r="I152" s="10"/>
      <c r="J152" s="10"/>
      <c r="K152" s="10"/>
      <c r="L152" s="10"/>
      <c r="M152" s="10"/>
      <c r="N152" s="10"/>
      <c r="O152" s="10">
        <f>D152+E152</f>
        <v>0</v>
      </c>
      <c r="P152" s="18">
        <v>314.5</v>
      </c>
      <c r="Q152" s="10">
        <f>P152*O152</f>
        <v>0</v>
      </c>
      <c r="S152" t="s">
        <v>102</v>
      </c>
      <c r="U152" t="s">
        <v>54</v>
      </c>
      <c r="V152" t="s">
        <v>55</v>
      </c>
    </row>
    <row r="153" spans="1:34" outlineLevel="3">
      <c r="B153" s="14" t="s">
        <v>109</v>
      </c>
      <c r="C153" s="17" t="s">
        <v>47</v>
      </c>
      <c r="D153" s="17" t="s">
        <v>48</v>
      </c>
      <c r="E153" s="17" t="s">
        <v>49</v>
      </c>
      <c r="F153" s="17" t="s">
        <v>50</v>
      </c>
      <c r="G153" s="17" t="s">
        <v>50</v>
      </c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AG153" s="16" t="s">
        <v>22</v>
      </c>
      <c r="AH153" s="16"/>
    </row>
    <row r="154" spans="1:34" outlineLevel="3">
      <c r="B154" s="10" t="s">
        <v>103</v>
      </c>
      <c r="C154" s="10"/>
      <c r="D154" s="10"/>
      <c r="E154" s="5"/>
      <c r="F154" s="10"/>
      <c r="G154" s="10"/>
      <c r="H154" s="10"/>
      <c r="I154" s="10"/>
      <c r="J154" s="10"/>
      <c r="K154" s="10"/>
      <c r="L154" s="10"/>
      <c r="M154" s="10"/>
      <c r="N154" s="10"/>
      <c r="O154" s="10">
        <f>E154</f>
        <v>0</v>
      </c>
      <c r="P154" s="18">
        <v>314.5</v>
      </c>
      <c r="Q154" s="10">
        <f>P154*O154</f>
        <v>0</v>
      </c>
      <c r="S154" t="s">
        <v>104</v>
      </c>
      <c r="V154" t="s">
        <v>55</v>
      </c>
    </row>
    <row r="155" spans="1:34" outlineLevel="3">
      <c r="B155" s="14" t="s">
        <v>109</v>
      </c>
      <c r="C155" s="17" t="s">
        <v>47</v>
      </c>
      <c r="D155" s="17" t="s">
        <v>48</v>
      </c>
      <c r="E155" s="17" t="s">
        <v>49</v>
      </c>
      <c r="F155" s="17" t="s">
        <v>50</v>
      </c>
      <c r="G155" s="17" t="s">
        <v>50</v>
      </c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AG155" s="16" t="s">
        <v>22</v>
      </c>
      <c r="AH155" s="16"/>
    </row>
    <row r="156" spans="1:34" outlineLevel="3">
      <c r="B156" s="10" t="s">
        <v>61</v>
      </c>
      <c r="C156" s="5"/>
      <c r="D156" s="10"/>
      <c r="E156" s="10"/>
      <c r="F156" s="5"/>
      <c r="G156" s="10"/>
      <c r="H156" s="10"/>
      <c r="I156" s="10"/>
      <c r="J156" s="10"/>
      <c r="K156" s="10"/>
      <c r="L156" s="10"/>
      <c r="M156" s="10"/>
      <c r="N156" s="10"/>
      <c r="O156" s="10">
        <f>C156+F156</f>
        <v>0</v>
      </c>
      <c r="P156" s="18">
        <v>314.5</v>
      </c>
      <c r="Q156" s="10">
        <f>P156*O156</f>
        <v>0</v>
      </c>
      <c r="S156" t="s">
        <v>62</v>
      </c>
      <c r="T156" t="s">
        <v>53</v>
      </c>
      <c r="W156" t="s">
        <v>56</v>
      </c>
    </row>
    <row r="157" spans="1:34" outlineLevel="3">
      <c r="B157" s="14" t="s">
        <v>109</v>
      </c>
      <c r="C157" s="17" t="s">
        <v>47</v>
      </c>
      <c r="D157" s="17" t="s">
        <v>48</v>
      </c>
      <c r="E157" s="17" t="s">
        <v>49</v>
      </c>
      <c r="F157" s="17" t="s">
        <v>50</v>
      </c>
      <c r="G157" s="17" t="s">
        <v>50</v>
      </c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AG157" s="16" t="s">
        <v>22</v>
      </c>
      <c r="AH157" s="16"/>
    </row>
    <row r="158" spans="1:34" outlineLevel="3">
      <c r="B158" s="10" t="s">
        <v>33</v>
      </c>
      <c r="C158" s="5"/>
      <c r="D158" s="10"/>
      <c r="E158" s="10"/>
      <c r="F158" s="5"/>
      <c r="G158" s="10"/>
      <c r="H158" s="10"/>
      <c r="I158" s="10"/>
      <c r="J158" s="10"/>
      <c r="K158" s="10"/>
      <c r="L158" s="10"/>
      <c r="M158" s="10"/>
      <c r="N158" s="10"/>
      <c r="O158" s="10">
        <f>C158+F158</f>
        <v>0</v>
      </c>
      <c r="P158" s="18">
        <v>314.5</v>
      </c>
      <c r="Q158" s="10">
        <f>P158*O158</f>
        <v>0</v>
      </c>
      <c r="S158" t="s">
        <v>34</v>
      </c>
      <c r="T158" t="s">
        <v>53</v>
      </c>
      <c r="W158" t="s">
        <v>56</v>
      </c>
    </row>
    <row r="159" spans="1:34" outlineLevel="2">
      <c r="A159" s="12"/>
      <c r="B159" s="13" t="s">
        <v>110</v>
      </c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2"/>
      <c r="P159" s="12"/>
      <c r="Q159" s="12"/>
      <c r="R159" t="s">
        <v>111</v>
      </c>
    </row>
    <row r="160" spans="1:34" outlineLevel="3">
      <c r="B160" s="14" t="s">
        <v>112</v>
      </c>
      <c r="C160" s="17" t="s">
        <v>47</v>
      </c>
      <c r="D160" s="17" t="s">
        <v>48</v>
      </c>
      <c r="E160" s="17" t="s">
        <v>49</v>
      </c>
      <c r="F160" s="17" t="s">
        <v>50</v>
      </c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AG160" s="16" t="s">
        <v>22</v>
      </c>
      <c r="AH160" s="16"/>
    </row>
    <row r="161" spans="1:34" outlineLevel="3">
      <c r="B161" s="10" t="s">
        <v>103</v>
      </c>
      <c r="C161" s="5"/>
      <c r="D161" s="5"/>
      <c r="E161" s="5"/>
      <c r="F161" s="10"/>
      <c r="G161" s="10"/>
      <c r="H161" s="10"/>
      <c r="I161" s="10"/>
      <c r="J161" s="10"/>
      <c r="K161" s="10"/>
      <c r="L161" s="10"/>
      <c r="M161" s="10"/>
      <c r="N161" s="10"/>
      <c r="O161" s="10">
        <f>C161+D161+E161</f>
        <v>0</v>
      </c>
      <c r="P161" s="18">
        <v>320.45</v>
      </c>
      <c r="Q161" s="10">
        <f>P161*O161</f>
        <v>0</v>
      </c>
      <c r="S161" t="s">
        <v>104</v>
      </c>
      <c r="T161" t="s">
        <v>53</v>
      </c>
      <c r="U161" t="s">
        <v>54</v>
      </c>
      <c r="V161" t="s">
        <v>55</v>
      </c>
    </row>
    <row r="162" spans="1:34" outlineLevel="3">
      <c r="B162" s="14" t="s">
        <v>112</v>
      </c>
      <c r="C162" s="17" t="s">
        <v>47</v>
      </c>
      <c r="D162" s="17" t="s">
        <v>48</v>
      </c>
      <c r="E162" s="17" t="s">
        <v>49</v>
      </c>
      <c r="F162" s="17" t="s">
        <v>50</v>
      </c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AG162" s="16" t="s">
        <v>22</v>
      </c>
      <c r="AH162" s="16"/>
    </row>
    <row r="163" spans="1:34" outlineLevel="3">
      <c r="B163" s="10" t="s">
        <v>105</v>
      </c>
      <c r="C163" s="10"/>
      <c r="D163" s="10"/>
      <c r="E163" s="5"/>
      <c r="F163" s="10"/>
      <c r="G163" s="10"/>
      <c r="H163" s="10"/>
      <c r="I163" s="10"/>
      <c r="J163" s="10"/>
      <c r="K163" s="10"/>
      <c r="L163" s="10"/>
      <c r="M163" s="10"/>
      <c r="N163" s="10"/>
      <c r="O163" s="10">
        <f>E163</f>
        <v>0</v>
      </c>
      <c r="P163" s="18">
        <v>320.45</v>
      </c>
      <c r="Q163" s="10">
        <f>P163*O163</f>
        <v>0</v>
      </c>
      <c r="S163" t="s">
        <v>106</v>
      </c>
      <c r="V163" t="s">
        <v>55</v>
      </c>
    </row>
    <row r="164" spans="1:34" outlineLevel="3">
      <c r="B164" s="14" t="s">
        <v>112</v>
      </c>
      <c r="C164" s="17" t="s">
        <v>47</v>
      </c>
      <c r="D164" s="17" t="s">
        <v>48</v>
      </c>
      <c r="E164" s="17" t="s">
        <v>49</v>
      </c>
      <c r="F164" s="17" t="s">
        <v>50</v>
      </c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AG164" s="16" t="s">
        <v>22</v>
      </c>
      <c r="AH164" s="16"/>
    </row>
    <row r="165" spans="1:34" outlineLevel="3">
      <c r="B165" s="10" t="s">
        <v>33</v>
      </c>
      <c r="C165" s="5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>
        <f>C165</f>
        <v>0</v>
      </c>
      <c r="P165" s="18">
        <v>320.45</v>
      </c>
      <c r="Q165" s="10">
        <f>P165*O165</f>
        <v>0</v>
      </c>
      <c r="S165" t="s">
        <v>34</v>
      </c>
      <c r="T165" t="s">
        <v>53</v>
      </c>
    </row>
    <row r="166" spans="1:34" outlineLevel="2">
      <c r="A166" s="12"/>
      <c r="B166" s="13" t="s">
        <v>113</v>
      </c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2"/>
      <c r="P166" s="12"/>
      <c r="Q166" s="12"/>
      <c r="R166" t="s">
        <v>114</v>
      </c>
    </row>
    <row r="167" spans="1:34" outlineLevel="3">
      <c r="B167" s="14" t="s">
        <v>115</v>
      </c>
      <c r="C167" s="17" t="s">
        <v>47</v>
      </c>
      <c r="D167" s="17" t="s">
        <v>48</v>
      </c>
      <c r="E167" s="17" t="s">
        <v>49</v>
      </c>
      <c r="F167" s="17" t="s">
        <v>50</v>
      </c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AG167" s="16" t="s">
        <v>22</v>
      </c>
      <c r="AH167" s="16"/>
    </row>
    <row r="168" spans="1:34" outlineLevel="3">
      <c r="B168" s="10" t="s">
        <v>88</v>
      </c>
      <c r="C168" s="5"/>
      <c r="D168" s="10"/>
      <c r="E168" s="5"/>
      <c r="F168" s="5"/>
      <c r="G168" s="10"/>
      <c r="H168" s="10"/>
      <c r="I168" s="10"/>
      <c r="J168" s="10"/>
      <c r="K168" s="10"/>
      <c r="L168" s="10"/>
      <c r="M168" s="10"/>
      <c r="N168" s="10"/>
      <c r="O168" s="10">
        <f>C168+E168+F168</f>
        <v>0</v>
      </c>
      <c r="P168" s="18">
        <v>131.75</v>
      </c>
      <c r="Q168" s="10">
        <f>P168*O168</f>
        <v>0</v>
      </c>
      <c r="S168" t="s">
        <v>89</v>
      </c>
      <c r="T168" t="s">
        <v>53</v>
      </c>
      <c r="V168" t="s">
        <v>55</v>
      </c>
      <c r="W168" t="s">
        <v>56</v>
      </c>
    </row>
    <row r="169" spans="1:34" outlineLevel="3">
      <c r="B169" s="14" t="s">
        <v>115</v>
      </c>
      <c r="C169" s="17" t="s">
        <v>47</v>
      </c>
      <c r="D169" s="17" t="s">
        <v>48</v>
      </c>
      <c r="E169" s="17" t="s">
        <v>49</v>
      </c>
      <c r="F169" s="17" t="s">
        <v>50</v>
      </c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AG169" s="16" t="s">
        <v>22</v>
      </c>
      <c r="AH169" s="16"/>
    </row>
    <row r="170" spans="1:34" outlineLevel="3">
      <c r="B170" s="10" t="s">
        <v>25</v>
      </c>
      <c r="C170" s="5"/>
      <c r="D170" s="5"/>
      <c r="E170" s="10"/>
      <c r="F170" s="5"/>
      <c r="G170" s="10"/>
      <c r="H170" s="10"/>
      <c r="I170" s="10"/>
      <c r="J170" s="10"/>
      <c r="K170" s="10"/>
      <c r="L170" s="10"/>
      <c r="M170" s="10"/>
      <c r="N170" s="10"/>
      <c r="O170" s="10">
        <f>C170+D170+F170</f>
        <v>0</v>
      </c>
      <c r="P170" s="18">
        <v>131.75</v>
      </c>
      <c r="Q170" s="10">
        <f>P170*O170</f>
        <v>0</v>
      </c>
      <c r="S170" t="s">
        <v>28</v>
      </c>
      <c r="T170" t="s">
        <v>53</v>
      </c>
      <c r="U170" t="s">
        <v>54</v>
      </c>
      <c r="W170" t="s">
        <v>56</v>
      </c>
    </row>
    <row r="171" spans="1:34" outlineLevel="3">
      <c r="B171" s="14" t="s">
        <v>115</v>
      </c>
      <c r="C171" s="17" t="s">
        <v>47</v>
      </c>
      <c r="D171" s="17" t="s">
        <v>48</v>
      </c>
      <c r="E171" s="17" t="s">
        <v>49</v>
      </c>
      <c r="F171" s="17" t="s">
        <v>50</v>
      </c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AG171" s="16" t="s">
        <v>22</v>
      </c>
      <c r="AH171" s="16"/>
    </row>
    <row r="172" spans="1:34" outlineLevel="3">
      <c r="B172" s="10" t="s">
        <v>29</v>
      </c>
      <c r="C172" s="5"/>
      <c r="D172" s="5"/>
      <c r="E172" s="5"/>
      <c r="F172" s="5"/>
      <c r="G172" s="10"/>
      <c r="H172" s="10"/>
      <c r="I172" s="10"/>
      <c r="J172" s="10"/>
      <c r="K172" s="10"/>
      <c r="L172" s="10"/>
      <c r="M172" s="10"/>
      <c r="N172" s="10"/>
      <c r="O172" s="10">
        <f>C172+D172+E172+F172</f>
        <v>0</v>
      </c>
      <c r="P172" s="18">
        <v>131.75</v>
      </c>
      <c r="Q172" s="10">
        <f>P172*O172</f>
        <v>0</v>
      </c>
      <c r="S172" t="s">
        <v>30</v>
      </c>
      <c r="T172" t="s">
        <v>53</v>
      </c>
      <c r="U172" t="s">
        <v>54</v>
      </c>
      <c r="V172" t="s">
        <v>55</v>
      </c>
      <c r="W172" t="s">
        <v>56</v>
      </c>
    </row>
    <row r="173" spans="1:34" outlineLevel="3">
      <c r="B173" s="14" t="s">
        <v>115</v>
      </c>
      <c r="C173" s="17" t="s">
        <v>47</v>
      </c>
      <c r="D173" s="17" t="s">
        <v>48</v>
      </c>
      <c r="E173" s="17" t="s">
        <v>49</v>
      </c>
      <c r="F173" s="17" t="s">
        <v>50</v>
      </c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AG173" s="16" t="s">
        <v>22</v>
      </c>
      <c r="AH173" s="16"/>
    </row>
    <row r="174" spans="1:34" outlineLevel="3">
      <c r="B174" s="10" t="s">
        <v>33</v>
      </c>
      <c r="C174" s="5"/>
      <c r="D174" s="5"/>
      <c r="E174" s="5"/>
      <c r="F174" s="5"/>
      <c r="G174" s="10"/>
      <c r="H174" s="10"/>
      <c r="I174" s="10"/>
      <c r="J174" s="10"/>
      <c r="K174" s="10"/>
      <c r="L174" s="10"/>
      <c r="M174" s="10"/>
      <c r="N174" s="10"/>
      <c r="O174" s="10">
        <f>C174+D174+E174+F174</f>
        <v>0</v>
      </c>
      <c r="P174" s="18">
        <v>131.75</v>
      </c>
      <c r="Q174" s="10">
        <f>P174*O174</f>
        <v>0</v>
      </c>
      <c r="S174" t="s">
        <v>34</v>
      </c>
      <c r="T174" t="s">
        <v>53</v>
      </c>
      <c r="U174" t="s">
        <v>54</v>
      </c>
      <c r="V174" t="s">
        <v>55</v>
      </c>
      <c r="W174" t="s">
        <v>56</v>
      </c>
    </row>
    <row r="175" spans="1:34" outlineLevel="2">
      <c r="A175" s="12"/>
      <c r="B175" s="13" t="s">
        <v>116</v>
      </c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2"/>
      <c r="P175" s="12"/>
      <c r="Q175" s="12"/>
      <c r="R175" t="s">
        <v>117</v>
      </c>
    </row>
    <row r="176" spans="1:34" outlineLevel="3">
      <c r="B176" s="14" t="s">
        <v>118</v>
      </c>
      <c r="C176" s="17" t="s">
        <v>47</v>
      </c>
      <c r="D176" s="17" t="s">
        <v>48</v>
      </c>
      <c r="E176" s="17" t="s">
        <v>49</v>
      </c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AG176" s="16" t="s">
        <v>22</v>
      </c>
      <c r="AH176" s="16"/>
    </row>
    <row r="177" spans="1:34" outlineLevel="3">
      <c r="B177" s="10" t="s">
        <v>119</v>
      </c>
      <c r="C177" s="10"/>
      <c r="D177" s="10"/>
      <c r="E177" s="5"/>
      <c r="F177" s="10"/>
      <c r="G177" s="10"/>
      <c r="H177" s="10"/>
      <c r="I177" s="10"/>
      <c r="J177" s="10"/>
      <c r="K177" s="10"/>
      <c r="L177" s="10"/>
      <c r="M177" s="10"/>
      <c r="N177" s="10"/>
      <c r="O177" s="10">
        <f>E177</f>
        <v>0</v>
      </c>
      <c r="P177" s="18">
        <v>141.1</v>
      </c>
      <c r="Q177" s="10">
        <f>P177*O177</f>
        <v>0</v>
      </c>
      <c r="S177" t="s">
        <v>120</v>
      </c>
      <c r="V177" t="s">
        <v>55</v>
      </c>
    </row>
    <row r="178" spans="1:34" outlineLevel="3">
      <c r="B178" s="14" t="s">
        <v>118</v>
      </c>
      <c r="C178" s="17" t="s">
        <v>47</v>
      </c>
      <c r="D178" s="17" t="s">
        <v>48</v>
      </c>
      <c r="E178" s="17" t="s">
        <v>49</v>
      </c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AG178" s="16" t="s">
        <v>22</v>
      </c>
      <c r="AH178" s="16"/>
    </row>
    <row r="179" spans="1:34" outlineLevel="3">
      <c r="B179" s="10" t="s">
        <v>52</v>
      </c>
      <c r="C179" s="5"/>
      <c r="D179" s="5"/>
      <c r="E179" s="5"/>
      <c r="F179" s="10"/>
      <c r="G179" s="10"/>
      <c r="H179" s="10"/>
      <c r="I179" s="10"/>
      <c r="J179" s="10"/>
      <c r="K179" s="10"/>
      <c r="L179" s="10"/>
      <c r="M179" s="10"/>
      <c r="N179" s="10"/>
      <c r="O179" s="10">
        <f>C179+D179+E179</f>
        <v>0</v>
      </c>
      <c r="P179" s="18">
        <v>141.1</v>
      </c>
      <c r="Q179" s="10">
        <f>P179*O179</f>
        <v>0</v>
      </c>
      <c r="S179" t="s">
        <v>57</v>
      </c>
      <c r="T179" t="s">
        <v>53</v>
      </c>
      <c r="U179" t="s">
        <v>54</v>
      </c>
      <c r="V179" t="s">
        <v>55</v>
      </c>
    </row>
    <row r="180" spans="1:34" outlineLevel="3">
      <c r="B180" s="14" t="s">
        <v>118</v>
      </c>
      <c r="C180" s="17" t="s">
        <v>47</v>
      </c>
      <c r="D180" s="17" t="s">
        <v>48</v>
      </c>
      <c r="E180" s="17" t="s">
        <v>49</v>
      </c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AG180" s="16" t="s">
        <v>22</v>
      </c>
      <c r="AH180" s="16"/>
    </row>
    <row r="181" spans="1:34" outlineLevel="3">
      <c r="B181" s="10" t="s">
        <v>88</v>
      </c>
      <c r="C181" s="5"/>
      <c r="D181" s="5"/>
      <c r="E181" s="5"/>
      <c r="F181" s="10"/>
      <c r="G181" s="10"/>
      <c r="H181" s="10"/>
      <c r="I181" s="10"/>
      <c r="J181" s="10"/>
      <c r="K181" s="10"/>
      <c r="L181" s="10"/>
      <c r="M181" s="10"/>
      <c r="N181" s="10"/>
      <c r="O181" s="10">
        <f>C181+D181+E181</f>
        <v>0</v>
      </c>
      <c r="P181" s="18">
        <v>141.1</v>
      </c>
      <c r="Q181" s="10">
        <f>P181*O181</f>
        <v>0</v>
      </c>
      <c r="S181" t="s">
        <v>89</v>
      </c>
      <c r="T181" t="s">
        <v>53</v>
      </c>
      <c r="U181" t="s">
        <v>54</v>
      </c>
      <c r="V181" t="s">
        <v>55</v>
      </c>
    </row>
    <row r="182" spans="1:34" outlineLevel="3">
      <c r="B182" s="14" t="s">
        <v>118</v>
      </c>
      <c r="C182" s="17" t="s">
        <v>47</v>
      </c>
      <c r="D182" s="17" t="s">
        <v>48</v>
      </c>
      <c r="E182" s="17" t="s">
        <v>49</v>
      </c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AG182" s="16" t="s">
        <v>22</v>
      </c>
      <c r="AH182" s="16"/>
    </row>
    <row r="183" spans="1:34" outlineLevel="3">
      <c r="B183" s="10" t="s">
        <v>29</v>
      </c>
      <c r="C183" s="5"/>
      <c r="D183" s="5"/>
      <c r="E183" s="5"/>
      <c r="F183" s="10"/>
      <c r="G183" s="10"/>
      <c r="H183" s="10"/>
      <c r="I183" s="10"/>
      <c r="J183" s="10"/>
      <c r="K183" s="10"/>
      <c r="L183" s="10"/>
      <c r="M183" s="10"/>
      <c r="N183" s="10"/>
      <c r="O183" s="10">
        <f>C183+D183+E183</f>
        <v>0</v>
      </c>
      <c r="P183" s="18">
        <v>141.1</v>
      </c>
      <c r="Q183" s="10">
        <f>P183*O183</f>
        <v>0</v>
      </c>
      <c r="S183" t="s">
        <v>30</v>
      </c>
      <c r="T183" t="s">
        <v>53</v>
      </c>
      <c r="U183" t="s">
        <v>54</v>
      </c>
      <c r="V183" t="s">
        <v>55</v>
      </c>
    </row>
    <row r="184" spans="1:34" outlineLevel="3">
      <c r="B184" s="14" t="s">
        <v>118</v>
      </c>
      <c r="C184" s="17" t="s">
        <v>47</v>
      </c>
      <c r="D184" s="17" t="s">
        <v>48</v>
      </c>
      <c r="E184" s="17" t="s">
        <v>49</v>
      </c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AG184" s="16" t="s">
        <v>22</v>
      </c>
      <c r="AH184" s="16"/>
    </row>
    <row r="185" spans="1:34" outlineLevel="3">
      <c r="B185" s="10" t="s">
        <v>33</v>
      </c>
      <c r="C185" s="5"/>
      <c r="D185" s="5"/>
      <c r="E185" s="5"/>
      <c r="F185" s="10"/>
      <c r="G185" s="10"/>
      <c r="H185" s="10"/>
      <c r="I185" s="10"/>
      <c r="J185" s="10"/>
      <c r="K185" s="10"/>
      <c r="L185" s="10"/>
      <c r="M185" s="10"/>
      <c r="N185" s="10"/>
      <c r="O185" s="10">
        <f>C185+D185+E185</f>
        <v>0</v>
      </c>
      <c r="P185" s="18">
        <v>141.1</v>
      </c>
      <c r="Q185" s="10">
        <f>P185*O185</f>
        <v>0</v>
      </c>
      <c r="S185" t="s">
        <v>34</v>
      </c>
      <c r="T185" t="s">
        <v>53</v>
      </c>
      <c r="U185" t="s">
        <v>54</v>
      </c>
      <c r="V185" t="s">
        <v>55</v>
      </c>
    </row>
    <row r="186" spans="1:34" outlineLevel="3">
      <c r="B186" s="14" t="s">
        <v>118</v>
      </c>
      <c r="C186" s="17" t="s">
        <v>47</v>
      </c>
      <c r="D186" s="17" t="s">
        <v>48</v>
      </c>
      <c r="E186" s="17" t="s">
        <v>49</v>
      </c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AG186" s="16" t="s">
        <v>22</v>
      </c>
      <c r="AH186" s="16"/>
    </row>
    <row r="187" spans="1:34" outlineLevel="3">
      <c r="B187" s="10" t="s">
        <v>65</v>
      </c>
      <c r="C187" s="10"/>
      <c r="D187" s="10"/>
      <c r="E187" s="5"/>
      <c r="F187" s="10"/>
      <c r="G187" s="10"/>
      <c r="H187" s="10"/>
      <c r="I187" s="10"/>
      <c r="J187" s="10"/>
      <c r="K187" s="10"/>
      <c r="L187" s="10"/>
      <c r="M187" s="10"/>
      <c r="N187" s="10"/>
      <c r="O187" s="10">
        <f>E187</f>
        <v>0</v>
      </c>
      <c r="P187" s="18">
        <v>141.1</v>
      </c>
      <c r="Q187" s="10">
        <f>P187*O187</f>
        <v>0</v>
      </c>
      <c r="S187" t="s">
        <v>66</v>
      </c>
      <c r="V187" t="s">
        <v>55</v>
      </c>
    </row>
    <row r="188" spans="1:34" outlineLevel="2">
      <c r="A188" s="12"/>
      <c r="B188" s="13" t="s">
        <v>121</v>
      </c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2"/>
      <c r="P188" s="12"/>
      <c r="Q188" s="12"/>
      <c r="R188" t="s">
        <v>122</v>
      </c>
    </row>
    <row r="189" spans="1:34" outlineLevel="3">
      <c r="B189" s="14" t="s">
        <v>123</v>
      </c>
      <c r="C189" s="17" t="s">
        <v>47</v>
      </c>
      <c r="D189" s="17" t="s">
        <v>48</v>
      </c>
      <c r="E189" s="17" t="s">
        <v>49</v>
      </c>
      <c r="F189" s="17" t="s">
        <v>50</v>
      </c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AG189" s="16" t="s">
        <v>22</v>
      </c>
      <c r="AH189" s="16"/>
    </row>
    <row r="190" spans="1:34" outlineLevel="3">
      <c r="B190" s="10" t="s">
        <v>52</v>
      </c>
      <c r="C190" s="5"/>
      <c r="D190" s="5"/>
      <c r="E190" s="5"/>
      <c r="F190" s="10"/>
      <c r="G190" s="10"/>
      <c r="H190" s="10"/>
      <c r="I190" s="10"/>
      <c r="J190" s="10"/>
      <c r="K190" s="10"/>
      <c r="L190" s="10"/>
      <c r="M190" s="10"/>
      <c r="N190" s="10"/>
      <c r="O190" s="10">
        <f>C190+D190+E190</f>
        <v>0</v>
      </c>
      <c r="P190" s="18">
        <v>148.75</v>
      </c>
      <c r="Q190" s="10">
        <f>P190*O190</f>
        <v>0</v>
      </c>
      <c r="S190" t="s">
        <v>57</v>
      </c>
      <c r="T190" t="s">
        <v>53</v>
      </c>
      <c r="U190" t="s">
        <v>54</v>
      </c>
      <c r="V190" t="s">
        <v>55</v>
      </c>
    </row>
    <row r="191" spans="1:34" outlineLevel="3">
      <c r="B191" s="14" t="s">
        <v>123</v>
      </c>
      <c r="C191" s="17" t="s">
        <v>47</v>
      </c>
      <c r="D191" s="17" t="s">
        <v>48</v>
      </c>
      <c r="E191" s="17" t="s">
        <v>49</v>
      </c>
      <c r="F191" s="17" t="s">
        <v>50</v>
      </c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AG191" s="16" t="s">
        <v>22</v>
      </c>
      <c r="AH191" s="16"/>
    </row>
    <row r="192" spans="1:34" outlineLevel="3">
      <c r="B192" s="10" t="s">
        <v>25</v>
      </c>
      <c r="C192" s="5"/>
      <c r="D192" s="5"/>
      <c r="E192" s="5"/>
      <c r="F192" s="10"/>
      <c r="G192" s="10"/>
      <c r="H192" s="10"/>
      <c r="I192" s="10"/>
      <c r="J192" s="10"/>
      <c r="K192" s="10"/>
      <c r="L192" s="10"/>
      <c r="M192" s="10"/>
      <c r="N192" s="10"/>
      <c r="O192" s="10">
        <f>C192+D192+E192</f>
        <v>0</v>
      </c>
      <c r="P192" s="18">
        <v>148.75</v>
      </c>
      <c r="Q192" s="10">
        <f>P192*O192</f>
        <v>0</v>
      </c>
      <c r="S192" t="s">
        <v>28</v>
      </c>
      <c r="T192" t="s">
        <v>53</v>
      </c>
      <c r="U192" t="s">
        <v>54</v>
      </c>
      <c r="V192" t="s">
        <v>55</v>
      </c>
    </row>
    <row r="193" spans="1:34" outlineLevel="3">
      <c r="B193" s="14" t="s">
        <v>123</v>
      </c>
      <c r="C193" s="17" t="s">
        <v>47</v>
      </c>
      <c r="D193" s="17" t="s">
        <v>48</v>
      </c>
      <c r="E193" s="17" t="s">
        <v>49</v>
      </c>
      <c r="F193" s="17" t="s">
        <v>50</v>
      </c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AG193" s="16" t="s">
        <v>22</v>
      </c>
      <c r="AH193" s="16"/>
    </row>
    <row r="194" spans="1:34" outlineLevel="3">
      <c r="B194" s="10" t="s">
        <v>29</v>
      </c>
      <c r="C194" s="5"/>
      <c r="D194" s="5"/>
      <c r="E194" s="5"/>
      <c r="F194" s="10"/>
      <c r="G194" s="10"/>
      <c r="H194" s="10"/>
      <c r="I194" s="10"/>
      <c r="J194" s="10"/>
      <c r="K194" s="10"/>
      <c r="L194" s="10"/>
      <c r="M194" s="10"/>
      <c r="N194" s="10"/>
      <c r="O194" s="10">
        <f>C194+D194+E194</f>
        <v>0</v>
      </c>
      <c r="P194" s="18">
        <v>148.75</v>
      </c>
      <c r="Q194" s="10">
        <f>P194*O194</f>
        <v>0</v>
      </c>
      <c r="S194" t="s">
        <v>30</v>
      </c>
      <c r="T194" t="s">
        <v>53</v>
      </c>
      <c r="U194" t="s">
        <v>54</v>
      </c>
      <c r="V194" t="s">
        <v>55</v>
      </c>
    </row>
    <row r="195" spans="1:34" outlineLevel="3">
      <c r="B195" s="14" t="s">
        <v>123</v>
      </c>
      <c r="C195" s="17" t="s">
        <v>47</v>
      </c>
      <c r="D195" s="17" t="s">
        <v>48</v>
      </c>
      <c r="E195" s="17" t="s">
        <v>49</v>
      </c>
      <c r="F195" s="17" t="s">
        <v>50</v>
      </c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AG195" s="16" t="s">
        <v>22</v>
      </c>
      <c r="AH195" s="16"/>
    </row>
    <row r="196" spans="1:34" outlineLevel="3">
      <c r="B196" s="10" t="s">
        <v>31</v>
      </c>
      <c r="C196" s="5"/>
      <c r="D196" s="5"/>
      <c r="E196" s="5"/>
      <c r="F196" s="5"/>
      <c r="G196" s="10"/>
      <c r="H196" s="10"/>
      <c r="I196" s="10"/>
      <c r="J196" s="10"/>
      <c r="K196" s="10"/>
      <c r="L196" s="10"/>
      <c r="M196" s="10"/>
      <c r="N196" s="10"/>
      <c r="O196" s="10">
        <f>C196+D196+E196+F196</f>
        <v>0</v>
      </c>
      <c r="P196" s="18">
        <v>148.75</v>
      </c>
      <c r="Q196" s="10">
        <f>P196*O196</f>
        <v>0</v>
      </c>
      <c r="S196" t="s">
        <v>32</v>
      </c>
      <c r="T196" t="s">
        <v>53</v>
      </c>
      <c r="U196" t="s">
        <v>54</v>
      </c>
      <c r="V196" t="s">
        <v>55</v>
      </c>
      <c r="W196" t="s">
        <v>56</v>
      </c>
    </row>
    <row r="197" spans="1:34" outlineLevel="3">
      <c r="B197" s="14" t="s">
        <v>123</v>
      </c>
      <c r="C197" s="17" t="s">
        <v>47</v>
      </c>
      <c r="D197" s="17" t="s">
        <v>48</v>
      </c>
      <c r="E197" s="17" t="s">
        <v>49</v>
      </c>
      <c r="F197" s="17" t="s">
        <v>50</v>
      </c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AG197" s="16" t="s">
        <v>22</v>
      </c>
      <c r="AH197" s="16"/>
    </row>
    <row r="198" spans="1:34" outlineLevel="3">
      <c r="B198" s="10" t="s">
        <v>33</v>
      </c>
      <c r="C198" s="5"/>
      <c r="D198" s="5"/>
      <c r="E198" s="5"/>
      <c r="F198" s="5"/>
      <c r="G198" s="10"/>
      <c r="H198" s="10"/>
      <c r="I198" s="10"/>
      <c r="J198" s="10"/>
      <c r="K198" s="10"/>
      <c r="L198" s="10"/>
      <c r="M198" s="10"/>
      <c r="N198" s="10"/>
      <c r="O198" s="10">
        <f>C198+D198+E198+F198</f>
        <v>0</v>
      </c>
      <c r="P198" s="18">
        <v>148.75</v>
      </c>
      <c r="Q198" s="10">
        <f>P198*O198</f>
        <v>0</v>
      </c>
      <c r="S198" t="s">
        <v>34</v>
      </c>
      <c r="T198" t="s">
        <v>53</v>
      </c>
      <c r="U198" t="s">
        <v>54</v>
      </c>
      <c r="V198" t="s">
        <v>55</v>
      </c>
      <c r="W198" t="s">
        <v>56</v>
      </c>
    </row>
    <row r="199" spans="1:34" outlineLevel="2">
      <c r="A199" s="12"/>
      <c r="B199" s="13" t="s">
        <v>124</v>
      </c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2"/>
      <c r="P199" s="12"/>
      <c r="Q199" s="12"/>
      <c r="R199" t="s">
        <v>125</v>
      </c>
    </row>
    <row r="200" spans="1:34" outlineLevel="3">
      <c r="B200" s="14" t="s">
        <v>126</v>
      </c>
      <c r="C200" s="17" t="s">
        <v>47</v>
      </c>
      <c r="D200" s="17" t="s">
        <v>48</v>
      </c>
      <c r="E200" s="17" t="s">
        <v>49</v>
      </c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AG200" s="16" t="s">
        <v>22</v>
      </c>
      <c r="AH200" s="16"/>
    </row>
    <row r="201" spans="1:34" outlineLevel="3">
      <c r="B201" s="10" t="s">
        <v>52</v>
      </c>
      <c r="C201" s="5"/>
      <c r="D201" s="5"/>
      <c r="E201" s="5"/>
      <c r="F201" s="10"/>
      <c r="G201" s="10"/>
      <c r="H201" s="10"/>
      <c r="I201" s="10"/>
      <c r="J201" s="10"/>
      <c r="K201" s="10"/>
      <c r="L201" s="10"/>
      <c r="M201" s="10"/>
      <c r="N201" s="10"/>
      <c r="O201" s="10">
        <f>C201+D201+E201</f>
        <v>0</v>
      </c>
      <c r="P201" s="18">
        <v>148.75</v>
      </c>
      <c r="Q201" s="10">
        <f>P201*O201</f>
        <v>0</v>
      </c>
      <c r="S201" t="s">
        <v>57</v>
      </c>
      <c r="T201" t="s">
        <v>53</v>
      </c>
      <c r="U201" t="s">
        <v>54</v>
      </c>
      <c r="V201" t="s">
        <v>55</v>
      </c>
    </row>
    <row r="202" spans="1:34" outlineLevel="3">
      <c r="B202" s="14" t="s">
        <v>126</v>
      </c>
      <c r="C202" s="17" t="s">
        <v>47</v>
      </c>
      <c r="D202" s="17" t="s">
        <v>48</v>
      </c>
      <c r="E202" s="17" t="s">
        <v>49</v>
      </c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AG202" s="16" t="s">
        <v>22</v>
      </c>
      <c r="AH202" s="16"/>
    </row>
    <row r="203" spans="1:34" outlineLevel="3">
      <c r="B203" s="10" t="s">
        <v>25</v>
      </c>
      <c r="C203" s="5"/>
      <c r="D203" s="5"/>
      <c r="E203" s="5"/>
      <c r="F203" s="10"/>
      <c r="G203" s="10"/>
      <c r="H203" s="10"/>
      <c r="I203" s="10"/>
      <c r="J203" s="10"/>
      <c r="K203" s="10"/>
      <c r="L203" s="10"/>
      <c r="M203" s="10"/>
      <c r="N203" s="10"/>
      <c r="O203" s="10">
        <f>C203+D203+E203</f>
        <v>0</v>
      </c>
      <c r="P203" s="18">
        <v>148.75</v>
      </c>
      <c r="Q203" s="10">
        <f>P203*O203</f>
        <v>0</v>
      </c>
      <c r="S203" t="s">
        <v>28</v>
      </c>
      <c r="T203" t="s">
        <v>53</v>
      </c>
      <c r="U203" t="s">
        <v>54</v>
      </c>
      <c r="V203" t="s">
        <v>55</v>
      </c>
    </row>
    <row r="204" spans="1:34" outlineLevel="3">
      <c r="B204" s="14" t="s">
        <v>126</v>
      </c>
      <c r="C204" s="17" t="s">
        <v>47</v>
      </c>
      <c r="D204" s="17" t="s">
        <v>48</v>
      </c>
      <c r="E204" s="17" t="s">
        <v>49</v>
      </c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AG204" s="16" t="s">
        <v>22</v>
      </c>
      <c r="AH204" s="16"/>
    </row>
    <row r="205" spans="1:34" outlineLevel="3">
      <c r="B205" s="10" t="s">
        <v>29</v>
      </c>
      <c r="C205" s="5"/>
      <c r="D205" s="5"/>
      <c r="E205" s="5"/>
      <c r="F205" s="10"/>
      <c r="G205" s="10"/>
      <c r="H205" s="10"/>
      <c r="I205" s="10"/>
      <c r="J205" s="10"/>
      <c r="K205" s="10"/>
      <c r="L205" s="10"/>
      <c r="M205" s="10"/>
      <c r="N205" s="10"/>
      <c r="O205" s="10">
        <f>C205+D205+E205</f>
        <v>0</v>
      </c>
      <c r="P205" s="18">
        <v>148.75</v>
      </c>
      <c r="Q205" s="10">
        <f>P205*O205</f>
        <v>0</v>
      </c>
      <c r="S205" t="s">
        <v>30</v>
      </c>
      <c r="T205" t="s">
        <v>53</v>
      </c>
      <c r="U205" t="s">
        <v>54</v>
      </c>
      <c r="V205" t="s">
        <v>55</v>
      </c>
    </row>
    <row r="206" spans="1:34" outlineLevel="3">
      <c r="B206" s="14" t="s">
        <v>126</v>
      </c>
      <c r="C206" s="17" t="s">
        <v>47</v>
      </c>
      <c r="D206" s="17" t="s">
        <v>48</v>
      </c>
      <c r="E206" s="17" t="s">
        <v>49</v>
      </c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AG206" s="16" t="s">
        <v>22</v>
      </c>
      <c r="AH206" s="16"/>
    </row>
    <row r="207" spans="1:34" outlineLevel="3">
      <c r="B207" s="10" t="s">
        <v>31</v>
      </c>
      <c r="C207" s="5"/>
      <c r="D207" s="10"/>
      <c r="E207" s="5"/>
      <c r="F207" s="10"/>
      <c r="G207" s="10"/>
      <c r="H207" s="10"/>
      <c r="I207" s="10"/>
      <c r="J207" s="10"/>
      <c r="K207" s="10"/>
      <c r="L207" s="10"/>
      <c r="M207" s="10"/>
      <c r="N207" s="10"/>
      <c r="O207" s="10">
        <f>C207+E207</f>
        <v>0</v>
      </c>
      <c r="P207" s="18">
        <v>148.75</v>
      </c>
      <c r="Q207" s="10">
        <f>P207*O207</f>
        <v>0</v>
      </c>
      <c r="S207" t="s">
        <v>32</v>
      </c>
      <c r="T207" t="s">
        <v>53</v>
      </c>
      <c r="V207" t="s">
        <v>55</v>
      </c>
    </row>
    <row r="208" spans="1:34" outlineLevel="3">
      <c r="B208" s="14" t="s">
        <v>126</v>
      </c>
      <c r="C208" s="17" t="s">
        <v>47</v>
      </c>
      <c r="D208" s="17" t="s">
        <v>48</v>
      </c>
      <c r="E208" s="17" t="s">
        <v>49</v>
      </c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AG208" s="16" t="s">
        <v>22</v>
      </c>
      <c r="AH208" s="16"/>
    </row>
    <row r="209" spans="1:34" outlineLevel="3">
      <c r="B209" s="10" t="s">
        <v>59</v>
      </c>
      <c r="C209" s="5"/>
      <c r="D209" s="5"/>
      <c r="E209" s="5"/>
      <c r="F209" s="10"/>
      <c r="G209" s="10"/>
      <c r="H209" s="10"/>
      <c r="I209" s="10"/>
      <c r="J209" s="10"/>
      <c r="K209" s="10"/>
      <c r="L209" s="10"/>
      <c r="M209" s="10"/>
      <c r="N209" s="10"/>
      <c r="O209" s="10">
        <f>C209+D209+E209</f>
        <v>0</v>
      </c>
      <c r="P209" s="18">
        <v>148.75</v>
      </c>
      <c r="Q209" s="10">
        <f>P209*O209</f>
        <v>0</v>
      </c>
      <c r="S209" t="s">
        <v>60</v>
      </c>
      <c r="T209" t="s">
        <v>53</v>
      </c>
      <c r="U209" t="s">
        <v>54</v>
      </c>
      <c r="V209" t="s">
        <v>55</v>
      </c>
    </row>
    <row r="210" spans="1:34" outlineLevel="3">
      <c r="B210" s="14" t="s">
        <v>126</v>
      </c>
      <c r="C210" s="17" t="s">
        <v>47</v>
      </c>
      <c r="D210" s="17" t="s">
        <v>48</v>
      </c>
      <c r="E210" s="17" t="s">
        <v>49</v>
      </c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AG210" s="16" t="s">
        <v>22</v>
      </c>
      <c r="AH210" s="16"/>
    </row>
    <row r="211" spans="1:34" outlineLevel="3">
      <c r="B211" s="10" t="s">
        <v>33</v>
      </c>
      <c r="C211" s="5"/>
      <c r="D211" s="10"/>
      <c r="E211" s="5"/>
      <c r="F211" s="10"/>
      <c r="G211" s="10"/>
      <c r="H211" s="10"/>
      <c r="I211" s="10"/>
      <c r="J211" s="10"/>
      <c r="K211" s="10"/>
      <c r="L211" s="10"/>
      <c r="M211" s="10"/>
      <c r="N211" s="10"/>
      <c r="O211" s="10">
        <f>C211+E211</f>
        <v>0</v>
      </c>
      <c r="P211" s="18">
        <v>148.75</v>
      </c>
      <c r="Q211" s="10">
        <f>P211*O211</f>
        <v>0</v>
      </c>
      <c r="S211" t="s">
        <v>34</v>
      </c>
      <c r="T211" t="s">
        <v>53</v>
      </c>
      <c r="V211" t="s">
        <v>55</v>
      </c>
    </row>
    <row r="212" spans="1:34" outlineLevel="2">
      <c r="A212" s="12"/>
      <c r="B212" s="13" t="s">
        <v>127</v>
      </c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2"/>
      <c r="P212" s="12"/>
      <c r="Q212" s="12"/>
      <c r="R212" t="s">
        <v>128</v>
      </c>
    </row>
    <row r="213" spans="1:34" outlineLevel="3">
      <c r="B213" s="14" t="s">
        <v>129</v>
      </c>
      <c r="C213" s="17" t="s">
        <v>47</v>
      </c>
      <c r="D213" s="17" t="s">
        <v>48</v>
      </c>
      <c r="E213" s="17" t="s">
        <v>49</v>
      </c>
      <c r="F213" s="17" t="s">
        <v>130</v>
      </c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AG213" s="16" t="s">
        <v>22</v>
      </c>
      <c r="AH213" s="16"/>
    </row>
    <row r="214" spans="1:34" outlineLevel="3">
      <c r="B214" s="10" t="s">
        <v>88</v>
      </c>
      <c r="C214" s="5"/>
      <c r="D214" s="5"/>
      <c r="E214" s="5"/>
      <c r="F214" s="10"/>
      <c r="G214" s="10"/>
      <c r="H214" s="10"/>
      <c r="I214" s="10"/>
      <c r="J214" s="10"/>
      <c r="K214" s="10"/>
      <c r="L214" s="10"/>
      <c r="M214" s="10"/>
      <c r="N214" s="10"/>
      <c r="O214" s="10">
        <f>C214+D214+E214</f>
        <v>0</v>
      </c>
      <c r="P214" s="18">
        <v>150.44999999999999</v>
      </c>
      <c r="Q214" s="10">
        <f>P214*O214</f>
        <v>0</v>
      </c>
      <c r="S214" t="s">
        <v>89</v>
      </c>
      <c r="T214" t="s">
        <v>53</v>
      </c>
      <c r="U214" t="s">
        <v>54</v>
      </c>
      <c r="V214" t="s">
        <v>55</v>
      </c>
    </row>
    <row r="215" spans="1:34" outlineLevel="3">
      <c r="B215" s="14" t="s">
        <v>129</v>
      </c>
      <c r="C215" s="17" t="s">
        <v>47</v>
      </c>
      <c r="D215" s="17" t="s">
        <v>48</v>
      </c>
      <c r="E215" s="17" t="s">
        <v>49</v>
      </c>
      <c r="F215" s="17" t="s">
        <v>130</v>
      </c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AG215" s="16" t="s">
        <v>22</v>
      </c>
      <c r="AH215" s="16"/>
    </row>
    <row r="216" spans="1:34" outlineLevel="3">
      <c r="B216" s="10" t="s">
        <v>29</v>
      </c>
      <c r="C216" s="5"/>
      <c r="D216" s="5"/>
      <c r="E216" s="10"/>
      <c r="F216" s="5"/>
      <c r="G216" s="10"/>
      <c r="H216" s="10"/>
      <c r="I216" s="10"/>
      <c r="J216" s="10"/>
      <c r="K216" s="10"/>
      <c r="L216" s="10"/>
      <c r="M216" s="10"/>
      <c r="N216" s="10"/>
      <c r="O216" s="10">
        <f>C216+D216+F216</f>
        <v>0</v>
      </c>
      <c r="P216" s="18">
        <v>150.44999999999999</v>
      </c>
      <c r="Q216" s="10">
        <f>P216*O216</f>
        <v>0</v>
      </c>
      <c r="S216" t="s">
        <v>30</v>
      </c>
      <c r="T216" t="s">
        <v>53</v>
      </c>
      <c r="U216" t="s">
        <v>54</v>
      </c>
      <c r="W216" t="s">
        <v>131</v>
      </c>
    </row>
    <row r="217" spans="1:34" outlineLevel="3">
      <c r="B217" s="14" t="s">
        <v>129</v>
      </c>
      <c r="C217" s="17" t="s">
        <v>47</v>
      </c>
      <c r="D217" s="17" t="s">
        <v>48</v>
      </c>
      <c r="E217" s="17" t="s">
        <v>49</v>
      </c>
      <c r="F217" s="17" t="s">
        <v>130</v>
      </c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AG217" s="16" t="s">
        <v>22</v>
      </c>
      <c r="AH217" s="16"/>
    </row>
    <row r="218" spans="1:34" outlineLevel="3">
      <c r="B218" s="10" t="s">
        <v>31</v>
      </c>
      <c r="C218" s="5"/>
      <c r="D218" s="5"/>
      <c r="E218" s="5"/>
      <c r="F218" s="5"/>
      <c r="G218" s="10"/>
      <c r="H218" s="10"/>
      <c r="I218" s="10"/>
      <c r="J218" s="10"/>
      <c r="K218" s="10"/>
      <c r="L218" s="10"/>
      <c r="M218" s="10"/>
      <c r="N218" s="10"/>
      <c r="O218" s="10">
        <f>C218+D218+E218+F218</f>
        <v>0</v>
      </c>
      <c r="P218" s="18">
        <v>150.44999999999999</v>
      </c>
      <c r="Q218" s="10">
        <f>P218*O218</f>
        <v>0</v>
      </c>
      <c r="S218" t="s">
        <v>32</v>
      </c>
      <c r="T218" t="s">
        <v>53</v>
      </c>
      <c r="U218" t="s">
        <v>54</v>
      </c>
      <c r="V218" t="s">
        <v>55</v>
      </c>
      <c r="W218" t="s">
        <v>131</v>
      </c>
    </row>
    <row r="219" spans="1:34" outlineLevel="3">
      <c r="B219" s="14" t="s">
        <v>129</v>
      </c>
      <c r="C219" s="17" t="s">
        <v>47</v>
      </c>
      <c r="D219" s="17" t="s">
        <v>48</v>
      </c>
      <c r="E219" s="17" t="s">
        <v>49</v>
      </c>
      <c r="F219" s="17" t="s">
        <v>130</v>
      </c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AG219" s="16" t="s">
        <v>22</v>
      </c>
      <c r="AH219" s="16"/>
    </row>
    <row r="220" spans="1:34" outlineLevel="3">
      <c r="B220" s="10" t="s">
        <v>61</v>
      </c>
      <c r="C220" s="5"/>
      <c r="D220" s="5"/>
      <c r="E220" s="5"/>
      <c r="F220" s="5"/>
      <c r="G220" s="10"/>
      <c r="H220" s="10"/>
      <c r="I220" s="10"/>
      <c r="J220" s="10"/>
      <c r="K220" s="10"/>
      <c r="L220" s="10"/>
      <c r="M220" s="10"/>
      <c r="N220" s="10"/>
      <c r="O220" s="10">
        <f>C220+D220+E220+F220</f>
        <v>0</v>
      </c>
      <c r="P220" s="18">
        <v>150.44999999999999</v>
      </c>
      <c r="Q220" s="10">
        <f>P220*O220</f>
        <v>0</v>
      </c>
      <c r="S220" t="s">
        <v>62</v>
      </c>
      <c r="T220" t="s">
        <v>53</v>
      </c>
      <c r="U220" t="s">
        <v>54</v>
      </c>
      <c r="V220" t="s">
        <v>55</v>
      </c>
      <c r="W220" t="s">
        <v>131</v>
      </c>
    </row>
    <row r="221" spans="1:34" outlineLevel="3">
      <c r="B221" s="14" t="s">
        <v>129</v>
      </c>
      <c r="C221" s="17" t="s">
        <v>47</v>
      </c>
      <c r="D221" s="17" t="s">
        <v>48</v>
      </c>
      <c r="E221" s="17" t="s">
        <v>49</v>
      </c>
      <c r="F221" s="17" t="s">
        <v>130</v>
      </c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AG221" s="16" t="s">
        <v>22</v>
      </c>
      <c r="AH221" s="16"/>
    </row>
    <row r="222" spans="1:34" outlineLevel="3">
      <c r="B222" s="10" t="s">
        <v>33</v>
      </c>
      <c r="C222" s="5"/>
      <c r="D222" s="5"/>
      <c r="E222" s="5"/>
      <c r="F222" s="5"/>
      <c r="G222" s="10"/>
      <c r="H222" s="10"/>
      <c r="I222" s="10"/>
      <c r="J222" s="10"/>
      <c r="K222" s="10"/>
      <c r="L222" s="10"/>
      <c r="M222" s="10"/>
      <c r="N222" s="10"/>
      <c r="O222" s="10">
        <f>C222+D222+E222+F222</f>
        <v>0</v>
      </c>
      <c r="P222" s="18">
        <v>150.44999999999999</v>
      </c>
      <c r="Q222" s="10">
        <f>P222*O222</f>
        <v>0</v>
      </c>
      <c r="S222" t="s">
        <v>34</v>
      </c>
      <c r="T222" t="s">
        <v>53</v>
      </c>
      <c r="U222" t="s">
        <v>54</v>
      </c>
      <c r="V222" t="s">
        <v>55</v>
      </c>
      <c r="W222" t="s">
        <v>131</v>
      </c>
    </row>
    <row r="223" spans="1:34" outlineLevel="2">
      <c r="A223" s="12"/>
      <c r="B223" s="13" t="s">
        <v>132</v>
      </c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2"/>
      <c r="P223" s="12"/>
      <c r="Q223" s="12"/>
      <c r="R223" t="s">
        <v>133</v>
      </c>
    </row>
    <row r="224" spans="1:34" outlineLevel="3">
      <c r="B224" s="14" t="s">
        <v>134</v>
      </c>
      <c r="C224" s="17" t="s">
        <v>47</v>
      </c>
      <c r="D224" s="17" t="s">
        <v>48</v>
      </c>
      <c r="E224" s="17" t="s">
        <v>49</v>
      </c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AG224" s="16" t="s">
        <v>22</v>
      </c>
      <c r="AH224" s="16"/>
    </row>
    <row r="225" spans="1:34" outlineLevel="3">
      <c r="B225" s="10" t="s">
        <v>119</v>
      </c>
      <c r="C225" s="5"/>
      <c r="D225" s="5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>
        <f>C225+D225</f>
        <v>0</v>
      </c>
      <c r="P225" s="18">
        <v>207.4</v>
      </c>
      <c r="Q225" s="10">
        <f>P225*O225</f>
        <v>0</v>
      </c>
      <c r="S225" t="s">
        <v>120</v>
      </c>
      <c r="T225" t="s">
        <v>53</v>
      </c>
      <c r="U225" t="s">
        <v>54</v>
      </c>
    </row>
    <row r="226" spans="1:34" outlineLevel="3">
      <c r="B226" s="14" t="s">
        <v>134</v>
      </c>
      <c r="C226" s="17" t="s">
        <v>47</v>
      </c>
      <c r="D226" s="17" t="s">
        <v>48</v>
      </c>
      <c r="E226" s="17" t="s">
        <v>49</v>
      </c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AG226" s="16" t="s">
        <v>22</v>
      </c>
      <c r="AH226" s="16"/>
    </row>
    <row r="227" spans="1:34" outlineLevel="3">
      <c r="B227" s="10" t="s">
        <v>25</v>
      </c>
      <c r="C227" s="5"/>
      <c r="D227" s="5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>
        <f>C227+D227</f>
        <v>0</v>
      </c>
      <c r="P227" s="18">
        <v>207.4</v>
      </c>
      <c r="Q227" s="10">
        <f>P227*O227</f>
        <v>0</v>
      </c>
      <c r="S227" t="s">
        <v>28</v>
      </c>
      <c r="T227" t="s">
        <v>53</v>
      </c>
      <c r="U227" t="s">
        <v>54</v>
      </c>
    </row>
    <row r="228" spans="1:34" outlineLevel="3">
      <c r="B228" s="14" t="s">
        <v>134</v>
      </c>
      <c r="C228" s="17" t="s">
        <v>47</v>
      </c>
      <c r="D228" s="17" t="s">
        <v>48</v>
      </c>
      <c r="E228" s="17" t="s">
        <v>49</v>
      </c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AG228" s="16" t="s">
        <v>22</v>
      </c>
      <c r="AH228" s="16"/>
    </row>
    <row r="229" spans="1:34" outlineLevel="3">
      <c r="B229" s="10" t="s">
        <v>33</v>
      </c>
      <c r="C229" s="5"/>
      <c r="D229" s="5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>
        <f>C229+D229</f>
        <v>0</v>
      </c>
      <c r="P229" s="18">
        <v>207.4</v>
      </c>
      <c r="Q229" s="10">
        <f>P229*O229</f>
        <v>0</v>
      </c>
      <c r="S229" t="s">
        <v>34</v>
      </c>
      <c r="T229" t="s">
        <v>53</v>
      </c>
      <c r="U229" t="s">
        <v>54</v>
      </c>
    </row>
    <row r="230" spans="1:34" outlineLevel="2">
      <c r="A230" s="12"/>
      <c r="B230" s="13" t="s">
        <v>135</v>
      </c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2"/>
      <c r="P230" s="12"/>
      <c r="Q230" s="12"/>
      <c r="R230" t="s">
        <v>136</v>
      </c>
    </row>
    <row r="231" spans="1:34" outlineLevel="3">
      <c r="B231" s="14" t="s">
        <v>137</v>
      </c>
      <c r="C231" s="17" t="s">
        <v>47</v>
      </c>
      <c r="D231" s="17" t="s">
        <v>48</v>
      </c>
      <c r="E231" s="17" t="s">
        <v>49</v>
      </c>
      <c r="F231" s="17" t="s">
        <v>50</v>
      </c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AG231" s="16" t="s">
        <v>22</v>
      </c>
      <c r="AH231" s="16"/>
    </row>
    <row r="232" spans="1:34" outlineLevel="3">
      <c r="B232" s="10" t="s">
        <v>119</v>
      </c>
      <c r="C232" s="10"/>
      <c r="D232" s="10"/>
      <c r="E232" s="5"/>
      <c r="F232" s="10"/>
      <c r="G232" s="10"/>
      <c r="H232" s="10"/>
      <c r="I232" s="10"/>
      <c r="J232" s="10"/>
      <c r="K232" s="10"/>
      <c r="L232" s="10"/>
      <c r="M232" s="10"/>
      <c r="N232" s="10"/>
      <c r="O232" s="10">
        <f>E232</f>
        <v>0</v>
      </c>
      <c r="P232" s="18">
        <v>180.2</v>
      </c>
      <c r="Q232" s="10">
        <f>P232*O232</f>
        <v>0</v>
      </c>
      <c r="S232" t="s">
        <v>120</v>
      </c>
      <c r="V232" t="s">
        <v>55</v>
      </c>
    </row>
    <row r="233" spans="1:34" outlineLevel="3">
      <c r="B233" s="14" t="s">
        <v>137</v>
      </c>
      <c r="C233" s="17" t="s">
        <v>47</v>
      </c>
      <c r="D233" s="17" t="s">
        <v>48</v>
      </c>
      <c r="E233" s="17" t="s">
        <v>49</v>
      </c>
      <c r="F233" s="17" t="s">
        <v>50</v>
      </c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AG233" s="16" t="s">
        <v>22</v>
      </c>
      <c r="AH233" s="16"/>
    </row>
    <row r="234" spans="1:34" outlineLevel="3">
      <c r="B234" s="10" t="s">
        <v>52</v>
      </c>
      <c r="C234" s="5"/>
      <c r="D234" s="5"/>
      <c r="E234" s="5"/>
      <c r="F234" s="10"/>
      <c r="G234" s="10"/>
      <c r="H234" s="10"/>
      <c r="I234" s="10"/>
      <c r="J234" s="10"/>
      <c r="K234" s="10"/>
      <c r="L234" s="10"/>
      <c r="M234" s="10"/>
      <c r="N234" s="10"/>
      <c r="O234" s="10">
        <f>C234+D234+E234</f>
        <v>0</v>
      </c>
      <c r="P234" s="18">
        <v>180.2</v>
      </c>
      <c r="Q234" s="10">
        <f>P234*O234</f>
        <v>0</v>
      </c>
      <c r="S234" t="s">
        <v>57</v>
      </c>
      <c r="T234" t="s">
        <v>53</v>
      </c>
      <c r="U234" t="s">
        <v>54</v>
      </c>
      <c r="V234" t="s">
        <v>55</v>
      </c>
    </row>
    <row r="235" spans="1:34" outlineLevel="3">
      <c r="B235" s="14" t="s">
        <v>137</v>
      </c>
      <c r="C235" s="17" t="s">
        <v>47</v>
      </c>
      <c r="D235" s="17" t="s">
        <v>48</v>
      </c>
      <c r="E235" s="17" t="s">
        <v>49</v>
      </c>
      <c r="F235" s="17" t="s">
        <v>50</v>
      </c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AG235" s="16" t="s">
        <v>22</v>
      </c>
      <c r="AH235" s="16"/>
    </row>
    <row r="236" spans="1:34" outlineLevel="3">
      <c r="B236" s="10" t="s">
        <v>33</v>
      </c>
      <c r="C236" s="5"/>
      <c r="D236" s="5"/>
      <c r="E236" s="5"/>
      <c r="F236" s="10"/>
      <c r="G236" s="10"/>
      <c r="H236" s="10"/>
      <c r="I236" s="10"/>
      <c r="J236" s="10"/>
      <c r="K236" s="10"/>
      <c r="L236" s="10"/>
      <c r="M236" s="10"/>
      <c r="N236" s="10"/>
      <c r="O236" s="10">
        <f>C236+D236+E236</f>
        <v>0</v>
      </c>
      <c r="P236" s="18">
        <v>180.2</v>
      </c>
      <c r="Q236" s="10">
        <f>P236*O236</f>
        <v>0</v>
      </c>
      <c r="S236" t="s">
        <v>34</v>
      </c>
      <c r="T236" t="s">
        <v>53</v>
      </c>
      <c r="U236" t="s">
        <v>54</v>
      </c>
      <c r="V236" t="s">
        <v>55</v>
      </c>
    </row>
    <row r="237" spans="1:34" outlineLevel="3">
      <c r="B237" s="14" t="s">
        <v>137</v>
      </c>
      <c r="C237" s="17" t="s">
        <v>47</v>
      </c>
      <c r="D237" s="17" t="s">
        <v>48</v>
      </c>
      <c r="E237" s="17" t="s">
        <v>49</v>
      </c>
      <c r="F237" s="17" t="s">
        <v>50</v>
      </c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AG237" s="16" t="s">
        <v>22</v>
      </c>
      <c r="AH237" s="16"/>
    </row>
    <row r="238" spans="1:34" outlineLevel="3">
      <c r="B238" s="10" t="s">
        <v>65</v>
      </c>
      <c r="C238" s="10"/>
      <c r="D238" s="10"/>
      <c r="E238" s="5"/>
      <c r="F238" s="5"/>
      <c r="G238" s="10"/>
      <c r="H238" s="10"/>
      <c r="I238" s="10"/>
      <c r="J238" s="10"/>
      <c r="K238" s="10"/>
      <c r="L238" s="10"/>
      <c r="M238" s="10"/>
      <c r="N238" s="10"/>
      <c r="O238" s="10">
        <f>E238+F238</f>
        <v>0</v>
      </c>
      <c r="P238" s="18">
        <v>180.2</v>
      </c>
      <c r="Q238" s="10">
        <f>P238*O238</f>
        <v>0</v>
      </c>
      <c r="S238" t="s">
        <v>66</v>
      </c>
      <c r="V238" t="s">
        <v>55</v>
      </c>
      <c r="W238" t="s">
        <v>56</v>
      </c>
    </row>
    <row r="239" spans="1:34" outlineLevel="2">
      <c r="A239" s="12"/>
      <c r="B239" s="13" t="s">
        <v>138</v>
      </c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2"/>
      <c r="P239" s="12"/>
      <c r="Q239" s="12"/>
      <c r="R239" t="s">
        <v>139</v>
      </c>
    </row>
    <row r="240" spans="1:34" outlineLevel="3">
      <c r="B240" s="14" t="s">
        <v>140</v>
      </c>
      <c r="C240" s="17" t="s">
        <v>47</v>
      </c>
      <c r="D240" s="17" t="s">
        <v>48</v>
      </c>
      <c r="E240" s="17" t="s">
        <v>49</v>
      </c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AG240" s="16" t="s">
        <v>22</v>
      </c>
      <c r="AH240" s="16"/>
    </row>
    <row r="241" spans="1:34" outlineLevel="3">
      <c r="B241" s="10" t="s">
        <v>119</v>
      </c>
      <c r="C241" s="10"/>
      <c r="D241" s="10"/>
      <c r="E241" s="5"/>
      <c r="F241" s="10"/>
      <c r="G241" s="10"/>
      <c r="H241" s="10"/>
      <c r="I241" s="10"/>
      <c r="J241" s="10"/>
      <c r="K241" s="10"/>
      <c r="L241" s="10"/>
      <c r="M241" s="10"/>
      <c r="N241" s="10"/>
      <c r="O241" s="10">
        <f>E241</f>
        <v>0</v>
      </c>
      <c r="P241" s="18">
        <v>139.4</v>
      </c>
      <c r="Q241" s="10">
        <f>P241*O241</f>
        <v>0</v>
      </c>
      <c r="S241" t="s">
        <v>120</v>
      </c>
      <c r="V241" t="s">
        <v>55</v>
      </c>
    </row>
    <row r="242" spans="1:34" outlineLevel="3">
      <c r="B242" s="14" t="s">
        <v>140</v>
      </c>
      <c r="C242" s="17" t="s">
        <v>47</v>
      </c>
      <c r="D242" s="17" t="s">
        <v>48</v>
      </c>
      <c r="E242" s="17" t="s">
        <v>49</v>
      </c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AG242" s="16" t="s">
        <v>22</v>
      </c>
      <c r="AH242" s="16"/>
    </row>
    <row r="243" spans="1:34" outlineLevel="3">
      <c r="B243" s="10" t="s">
        <v>52</v>
      </c>
      <c r="C243" s="5"/>
      <c r="D243" s="5"/>
      <c r="E243" s="5"/>
      <c r="F243" s="10"/>
      <c r="G243" s="10"/>
      <c r="H243" s="10"/>
      <c r="I243" s="10"/>
      <c r="J243" s="10"/>
      <c r="K243" s="10"/>
      <c r="L243" s="10"/>
      <c r="M243" s="10"/>
      <c r="N243" s="10"/>
      <c r="O243" s="10">
        <f>C243+D243+E243</f>
        <v>0</v>
      </c>
      <c r="P243" s="18">
        <v>139.4</v>
      </c>
      <c r="Q243" s="10">
        <f>P243*O243</f>
        <v>0</v>
      </c>
      <c r="S243" t="s">
        <v>57</v>
      </c>
      <c r="T243" t="s">
        <v>53</v>
      </c>
      <c r="U243" t="s">
        <v>54</v>
      </c>
      <c r="V243" t="s">
        <v>55</v>
      </c>
    </row>
    <row r="244" spans="1:34" outlineLevel="3">
      <c r="B244" s="14" t="s">
        <v>140</v>
      </c>
      <c r="C244" s="17" t="s">
        <v>47</v>
      </c>
      <c r="D244" s="17" t="s">
        <v>48</v>
      </c>
      <c r="E244" s="17" t="s">
        <v>49</v>
      </c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AG244" s="16" t="s">
        <v>22</v>
      </c>
      <c r="AH244" s="16"/>
    </row>
    <row r="245" spans="1:34" outlineLevel="3">
      <c r="B245" s="10" t="s">
        <v>33</v>
      </c>
      <c r="C245" s="5"/>
      <c r="D245" s="5"/>
      <c r="E245" s="5"/>
      <c r="F245" s="10"/>
      <c r="G245" s="10"/>
      <c r="H245" s="10"/>
      <c r="I245" s="10"/>
      <c r="J245" s="10"/>
      <c r="K245" s="10"/>
      <c r="L245" s="10"/>
      <c r="M245" s="10"/>
      <c r="N245" s="10"/>
      <c r="O245" s="10">
        <f>C245+D245+E245</f>
        <v>0</v>
      </c>
      <c r="P245" s="18">
        <v>139.4</v>
      </c>
      <c r="Q245" s="10">
        <f>P245*O245</f>
        <v>0</v>
      </c>
      <c r="S245" t="s">
        <v>34</v>
      </c>
      <c r="T245" t="s">
        <v>53</v>
      </c>
      <c r="U245" t="s">
        <v>54</v>
      </c>
      <c r="V245" t="s">
        <v>55</v>
      </c>
    </row>
    <row r="246" spans="1:34" outlineLevel="3">
      <c r="B246" s="14" t="s">
        <v>140</v>
      </c>
      <c r="C246" s="17" t="s">
        <v>47</v>
      </c>
      <c r="D246" s="17" t="s">
        <v>48</v>
      </c>
      <c r="E246" s="17" t="s">
        <v>49</v>
      </c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AG246" s="16" t="s">
        <v>22</v>
      </c>
      <c r="AH246" s="16"/>
    </row>
    <row r="247" spans="1:34" outlineLevel="3">
      <c r="B247" s="10" t="s">
        <v>141</v>
      </c>
      <c r="C247" s="10"/>
      <c r="D247" s="5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>
        <f>D247</f>
        <v>0</v>
      </c>
      <c r="P247" s="18">
        <v>139.4</v>
      </c>
      <c r="Q247" s="10">
        <f>P247*O247</f>
        <v>0</v>
      </c>
      <c r="S247" t="s">
        <v>142</v>
      </c>
      <c r="U247" t="s">
        <v>54</v>
      </c>
    </row>
    <row r="248" spans="1:34" outlineLevel="2">
      <c r="A248" s="12"/>
      <c r="B248" s="13" t="s">
        <v>143</v>
      </c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2"/>
      <c r="P248" s="12"/>
      <c r="Q248" s="12"/>
      <c r="R248" t="s">
        <v>144</v>
      </c>
    </row>
    <row r="249" spans="1:34" outlineLevel="3">
      <c r="B249" s="14" t="s">
        <v>145</v>
      </c>
      <c r="C249" s="17" t="s">
        <v>47</v>
      </c>
      <c r="D249" s="17" t="s">
        <v>48</v>
      </c>
      <c r="E249" s="17" t="s">
        <v>49</v>
      </c>
      <c r="F249" s="17" t="s">
        <v>50</v>
      </c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AG249" s="16" t="s">
        <v>22</v>
      </c>
      <c r="AH249" s="16"/>
    </row>
    <row r="250" spans="1:34" outlineLevel="3">
      <c r="B250" s="10" t="s">
        <v>25</v>
      </c>
      <c r="C250" s="5"/>
      <c r="D250" s="5"/>
      <c r="E250" s="5"/>
      <c r="F250" s="10"/>
      <c r="G250" s="10"/>
      <c r="H250" s="10"/>
      <c r="I250" s="10"/>
      <c r="J250" s="10"/>
      <c r="K250" s="10"/>
      <c r="L250" s="10"/>
      <c r="M250" s="10"/>
      <c r="N250" s="10"/>
      <c r="O250" s="10">
        <f>C250+D250+E250</f>
        <v>0</v>
      </c>
      <c r="P250" s="18">
        <v>92.65</v>
      </c>
      <c r="Q250" s="10">
        <f>P250*O250</f>
        <v>0</v>
      </c>
      <c r="S250" t="s">
        <v>28</v>
      </c>
      <c r="T250" t="s">
        <v>53</v>
      </c>
      <c r="U250" t="s">
        <v>54</v>
      </c>
      <c r="V250" t="s">
        <v>55</v>
      </c>
    </row>
    <row r="251" spans="1:34" outlineLevel="3">
      <c r="B251" s="14" t="s">
        <v>145</v>
      </c>
      <c r="C251" s="17" t="s">
        <v>47</v>
      </c>
      <c r="D251" s="17" t="s">
        <v>48</v>
      </c>
      <c r="E251" s="17" t="s">
        <v>49</v>
      </c>
      <c r="F251" s="17" t="s">
        <v>50</v>
      </c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AG251" s="16" t="s">
        <v>22</v>
      </c>
      <c r="AH251" s="16"/>
    </row>
    <row r="252" spans="1:34" outlineLevel="3">
      <c r="B252" s="10" t="s">
        <v>29</v>
      </c>
      <c r="C252" s="5"/>
      <c r="D252" s="5"/>
      <c r="E252" s="5"/>
      <c r="F252" s="10"/>
      <c r="G252" s="10"/>
      <c r="H252" s="10"/>
      <c r="I252" s="10"/>
      <c r="J252" s="10"/>
      <c r="K252" s="10"/>
      <c r="L252" s="10"/>
      <c r="M252" s="10"/>
      <c r="N252" s="10"/>
      <c r="O252" s="10">
        <f>C252+D252+E252</f>
        <v>0</v>
      </c>
      <c r="P252" s="18">
        <v>92.65</v>
      </c>
      <c r="Q252" s="10">
        <f>P252*O252</f>
        <v>0</v>
      </c>
      <c r="S252" t="s">
        <v>30</v>
      </c>
      <c r="T252" t="s">
        <v>53</v>
      </c>
      <c r="U252" t="s">
        <v>54</v>
      </c>
      <c r="V252" t="s">
        <v>55</v>
      </c>
    </row>
    <row r="253" spans="1:34" outlineLevel="3">
      <c r="B253" s="14" t="s">
        <v>145</v>
      </c>
      <c r="C253" s="17" t="s">
        <v>47</v>
      </c>
      <c r="D253" s="17" t="s">
        <v>48</v>
      </c>
      <c r="E253" s="17" t="s">
        <v>49</v>
      </c>
      <c r="F253" s="17" t="s">
        <v>50</v>
      </c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AG253" s="16" t="s">
        <v>22</v>
      </c>
      <c r="AH253" s="16"/>
    </row>
    <row r="254" spans="1:34" outlineLevel="3">
      <c r="B254" s="10" t="s">
        <v>31</v>
      </c>
      <c r="C254" s="10"/>
      <c r="D254" s="5"/>
      <c r="E254" s="5"/>
      <c r="F254" s="10"/>
      <c r="G254" s="10"/>
      <c r="H254" s="10"/>
      <c r="I254" s="10"/>
      <c r="J254" s="10"/>
      <c r="K254" s="10"/>
      <c r="L254" s="10"/>
      <c r="M254" s="10"/>
      <c r="N254" s="10"/>
      <c r="O254" s="10">
        <f>D254+E254</f>
        <v>0</v>
      </c>
      <c r="P254" s="18">
        <v>92.65</v>
      </c>
      <c r="Q254" s="10">
        <f>P254*O254</f>
        <v>0</v>
      </c>
      <c r="S254" t="s">
        <v>32</v>
      </c>
      <c r="U254" t="s">
        <v>54</v>
      </c>
      <c r="V254" t="s">
        <v>55</v>
      </c>
    </row>
    <row r="255" spans="1:34" outlineLevel="3">
      <c r="B255" s="14" t="s">
        <v>145</v>
      </c>
      <c r="C255" s="17" t="s">
        <v>47</v>
      </c>
      <c r="D255" s="17" t="s">
        <v>48</v>
      </c>
      <c r="E255" s="17" t="s">
        <v>49</v>
      </c>
      <c r="F255" s="17" t="s">
        <v>50</v>
      </c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AG255" s="16" t="s">
        <v>22</v>
      </c>
      <c r="AH255" s="16"/>
    </row>
    <row r="256" spans="1:34" outlineLevel="3">
      <c r="B256" s="10" t="s">
        <v>33</v>
      </c>
      <c r="C256" s="5"/>
      <c r="D256" s="5"/>
      <c r="E256" s="5"/>
      <c r="F256" s="10"/>
      <c r="G256" s="10"/>
      <c r="H256" s="10"/>
      <c r="I256" s="10"/>
      <c r="J256" s="10"/>
      <c r="K256" s="10"/>
      <c r="L256" s="10"/>
      <c r="M256" s="10"/>
      <c r="N256" s="10"/>
      <c r="O256" s="10">
        <f>C256+D256+E256</f>
        <v>0</v>
      </c>
      <c r="P256" s="18">
        <v>92.65</v>
      </c>
      <c r="Q256" s="10">
        <f>P256*O256</f>
        <v>0</v>
      </c>
      <c r="S256" t="s">
        <v>34</v>
      </c>
      <c r="T256" t="s">
        <v>53</v>
      </c>
      <c r="U256" t="s">
        <v>54</v>
      </c>
      <c r="V256" t="s">
        <v>55</v>
      </c>
    </row>
    <row r="257" spans="1:34" outlineLevel="2">
      <c r="A257" s="12"/>
      <c r="B257" s="13" t="s">
        <v>146</v>
      </c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2"/>
      <c r="P257" s="12"/>
      <c r="Q257" s="12"/>
      <c r="R257" t="s">
        <v>147</v>
      </c>
    </row>
    <row r="258" spans="1:34" outlineLevel="3">
      <c r="B258" s="14" t="s">
        <v>148</v>
      </c>
      <c r="C258" s="17" t="s">
        <v>47</v>
      </c>
      <c r="D258" s="17" t="s">
        <v>48</v>
      </c>
      <c r="E258" s="17" t="s">
        <v>49</v>
      </c>
      <c r="F258" s="17" t="s">
        <v>50</v>
      </c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AG258" s="16" t="s">
        <v>22</v>
      </c>
      <c r="AH258" s="16"/>
    </row>
    <row r="259" spans="1:34" outlineLevel="3">
      <c r="B259" s="10" t="s">
        <v>70</v>
      </c>
      <c r="C259" s="5"/>
      <c r="D259" s="5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>
        <f>C259+D259</f>
        <v>0</v>
      </c>
      <c r="P259" s="18">
        <v>95.2</v>
      </c>
      <c r="Q259" s="10">
        <f>P259*O259</f>
        <v>0</v>
      </c>
      <c r="S259" t="s">
        <v>71</v>
      </c>
      <c r="T259" t="s">
        <v>53</v>
      </c>
      <c r="U259" t="s">
        <v>54</v>
      </c>
    </row>
    <row r="260" spans="1:34" outlineLevel="3">
      <c r="B260" s="14" t="s">
        <v>148</v>
      </c>
      <c r="C260" s="17" t="s">
        <v>47</v>
      </c>
      <c r="D260" s="17" t="s">
        <v>48</v>
      </c>
      <c r="E260" s="17" t="s">
        <v>49</v>
      </c>
      <c r="F260" s="17" t="s">
        <v>50</v>
      </c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AG260" s="16" t="s">
        <v>22</v>
      </c>
      <c r="AH260" s="16"/>
    </row>
    <row r="261" spans="1:34" outlineLevel="3">
      <c r="B261" s="10" t="s">
        <v>25</v>
      </c>
      <c r="C261" s="10"/>
      <c r="D261" s="10"/>
      <c r="E261" s="10"/>
      <c r="F261" s="5"/>
      <c r="G261" s="10"/>
      <c r="H261" s="10"/>
      <c r="I261" s="10"/>
      <c r="J261" s="10"/>
      <c r="K261" s="10"/>
      <c r="L261" s="10"/>
      <c r="M261" s="10"/>
      <c r="N261" s="10"/>
      <c r="O261" s="10">
        <f>F261</f>
        <v>0</v>
      </c>
      <c r="P261" s="18">
        <v>95.2</v>
      </c>
      <c r="Q261" s="10">
        <f>P261*O261</f>
        <v>0</v>
      </c>
      <c r="S261" t="s">
        <v>28</v>
      </c>
      <c r="W261" t="s">
        <v>56</v>
      </c>
    </row>
    <row r="262" spans="1:34" outlineLevel="3">
      <c r="B262" s="14" t="s">
        <v>148</v>
      </c>
      <c r="C262" s="17" t="s">
        <v>47</v>
      </c>
      <c r="D262" s="17" t="s">
        <v>48</v>
      </c>
      <c r="E262" s="17" t="s">
        <v>49</v>
      </c>
      <c r="F262" s="17" t="s">
        <v>50</v>
      </c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AG262" s="16" t="s">
        <v>22</v>
      </c>
      <c r="AH262" s="16"/>
    </row>
    <row r="263" spans="1:34" outlineLevel="3">
      <c r="B263" s="10" t="s">
        <v>29</v>
      </c>
      <c r="C263" s="5"/>
      <c r="D263" s="10"/>
      <c r="E263" s="10"/>
      <c r="F263" s="5"/>
      <c r="G263" s="10"/>
      <c r="H263" s="10"/>
      <c r="I263" s="10"/>
      <c r="J263" s="10"/>
      <c r="K263" s="10"/>
      <c r="L263" s="10"/>
      <c r="M263" s="10"/>
      <c r="N263" s="10"/>
      <c r="O263" s="10">
        <f>C263+F263</f>
        <v>0</v>
      </c>
      <c r="P263" s="18">
        <v>95.2</v>
      </c>
      <c r="Q263" s="10">
        <f>P263*O263</f>
        <v>0</v>
      </c>
      <c r="S263" t="s">
        <v>30</v>
      </c>
      <c r="T263" t="s">
        <v>53</v>
      </c>
      <c r="W263" t="s">
        <v>56</v>
      </c>
    </row>
    <row r="264" spans="1:34" outlineLevel="3">
      <c r="B264" s="14" t="s">
        <v>148</v>
      </c>
      <c r="C264" s="17" t="s">
        <v>47</v>
      </c>
      <c r="D264" s="17" t="s">
        <v>48</v>
      </c>
      <c r="E264" s="17" t="s">
        <v>49</v>
      </c>
      <c r="F264" s="17" t="s">
        <v>50</v>
      </c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AG264" s="16" t="s">
        <v>22</v>
      </c>
      <c r="AH264" s="16"/>
    </row>
    <row r="265" spans="1:34" outlineLevel="3">
      <c r="B265" s="10" t="s">
        <v>31</v>
      </c>
      <c r="C265" s="10"/>
      <c r="D265" s="10"/>
      <c r="E265" s="5"/>
      <c r="F265" s="10"/>
      <c r="G265" s="10"/>
      <c r="H265" s="10"/>
      <c r="I265" s="10"/>
      <c r="J265" s="10"/>
      <c r="K265" s="10"/>
      <c r="L265" s="10"/>
      <c r="M265" s="10"/>
      <c r="N265" s="10"/>
      <c r="O265" s="10">
        <f>E265</f>
        <v>0</v>
      </c>
      <c r="P265" s="18">
        <v>95.2</v>
      </c>
      <c r="Q265" s="10">
        <f>P265*O265</f>
        <v>0</v>
      </c>
      <c r="S265" t="s">
        <v>32</v>
      </c>
      <c r="V265" t="s">
        <v>55</v>
      </c>
    </row>
    <row r="266" spans="1:34" outlineLevel="3">
      <c r="B266" s="14" t="s">
        <v>148</v>
      </c>
      <c r="C266" s="17" t="s">
        <v>47</v>
      </c>
      <c r="D266" s="17" t="s">
        <v>48</v>
      </c>
      <c r="E266" s="17" t="s">
        <v>49</v>
      </c>
      <c r="F266" s="17" t="s">
        <v>50</v>
      </c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AG266" s="16" t="s">
        <v>22</v>
      </c>
      <c r="AH266" s="16"/>
    </row>
    <row r="267" spans="1:34" outlineLevel="3">
      <c r="B267" s="10" t="s">
        <v>61</v>
      </c>
      <c r="C267" s="10"/>
      <c r="D267" s="10"/>
      <c r="E267" s="5"/>
      <c r="F267" s="10"/>
      <c r="G267" s="10"/>
      <c r="H267" s="10"/>
      <c r="I267" s="10"/>
      <c r="J267" s="10"/>
      <c r="K267" s="10"/>
      <c r="L267" s="10"/>
      <c r="M267" s="10"/>
      <c r="N267" s="10"/>
      <c r="O267" s="10">
        <f>E267</f>
        <v>0</v>
      </c>
      <c r="P267" s="18">
        <v>95.2</v>
      </c>
      <c r="Q267" s="10">
        <f>P267*O267</f>
        <v>0</v>
      </c>
      <c r="S267" t="s">
        <v>62</v>
      </c>
      <c r="V267" t="s">
        <v>55</v>
      </c>
    </row>
    <row r="268" spans="1:34" outlineLevel="3">
      <c r="B268" s="14" t="s">
        <v>148</v>
      </c>
      <c r="C268" s="17" t="s">
        <v>47</v>
      </c>
      <c r="D268" s="17" t="s">
        <v>48</v>
      </c>
      <c r="E268" s="17" t="s">
        <v>49</v>
      </c>
      <c r="F268" s="17" t="s">
        <v>50</v>
      </c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AG268" s="16" t="s">
        <v>22</v>
      </c>
      <c r="AH268" s="16"/>
    </row>
    <row r="269" spans="1:34" outlineLevel="3">
      <c r="B269" s="10" t="s">
        <v>33</v>
      </c>
      <c r="C269" s="5"/>
      <c r="D269" s="5"/>
      <c r="E269" s="5"/>
      <c r="F269" s="5"/>
      <c r="G269" s="10"/>
      <c r="H269" s="10"/>
      <c r="I269" s="10"/>
      <c r="J269" s="10"/>
      <c r="K269" s="10"/>
      <c r="L269" s="10"/>
      <c r="M269" s="10"/>
      <c r="N269" s="10"/>
      <c r="O269" s="10">
        <f>C269+D269+E269+F269</f>
        <v>0</v>
      </c>
      <c r="P269" s="18">
        <v>95.2</v>
      </c>
      <c r="Q269" s="10">
        <f>P269*O269</f>
        <v>0</v>
      </c>
      <c r="S269" t="s">
        <v>34</v>
      </c>
      <c r="T269" t="s">
        <v>53</v>
      </c>
      <c r="U269" t="s">
        <v>54</v>
      </c>
      <c r="V269" t="s">
        <v>55</v>
      </c>
      <c r="W269" t="s">
        <v>56</v>
      </c>
    </row>
    <row r="270" spans="1:34" outlineLevel="3">
      <c r="B270" s="14" t="s">
        <v>148</v>
      </c>
      <c r="C270" s="17" t="s">
        <v>47</v>
      </c>
      <c r="D270" s="17" t="s">
        <v>48</v>
      </c>
      <c r="E270" s="17" t="s">
        <v>49</v>
      </c>
      <c r="F270" s="17" t="s">
        <v>50</v>
      </c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AG270" s="16" t="s">
        <v>22</v>
      </c>
      <c r="AH270" s="16"/>
    </row>
    <row r="271" spans="1:34" outlineLevel="3">
      <c r="B271" s="10" t="s">
        <v>65</v>
      </c>
      <c r="C271" s="5"/>
      <c r="D271" s="10"/>
      <c r="E271" s="5"/>
      <c r="F271" s="5"/>
      <c r="G271" s="10"/>
      <c r="H271" s="10"/>
      <c r="I271" s="10"/>
      <c r="J271" s="10"/>
      <c r="K271" s="10"/>
      <c r="L271" s="10"/>
      <c r="M271" s="10"/>
      <c r="N271" s="10"/>
      <c r="O271" s="10">
        <f>C271+E271+F271</f>
        <v>0</v>
      </c>
      <c r="P271" s="18">
        <v>95.2</v>
      </c>
      <c r="Q271" s="10">
        <f>P271*O271</f>
        <v>0</v>
      </c>
      <c r="S271" t="s">
        <v>66</v>
      </c>
      <c r="T271" t="s">
        <v>53</v>
      </c>
      <c r="V271" t="s">
        <v>55</v>
      </c>
      <c r="W271" t="s">
        <v>56</v>
      </c>
    </row>
    <row r="272" spans="1:34" outlineLevel="2">
      <c r="A272" s="12"/>
      <c r="B272" s="13" t="s">
        <v>149</v>
      </c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2"/>
      <c r="P272" s="12"/>
      <c r="Q272" s="12"/>
      <c r="R272" t="s">
        <v>150</v>
      </c>
    </row>
    <row r="273" spans="1:34" outlineLevel="3">
      <c r="B273" s="14" t="s">
        <v>151</v>
      </c>
      <c r="C273" s="17" t="s">
        <v>47</v>
      </c>
      <c r="D273" s="17" t="s">
        <v>48</v>
      </c>
      <c r="E273" s="17" t="s">
        <v>49</v>
      </c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AG273" s="16" t="s">
        <v>22</v>
      </c>
      <c r="AH273" s="16"/>
    </row>
    <row r="274" spans="1:34" outlineLevel="3">
      <c r="B274" s="10" t="s">
        <v>25</v>
      </c>
      <c r="C274" s="5"/>
      <c r="D274" s="5"/>
      <c r="E274" s="5"/>
      <c r="F274" s="10"/>
      <c r="G274" s="10"/>
      <c r="H274" s="10"/>
      <c r="I274" s="10"/>
      <c r="J274" s="10"/>
      <c r="K274" s="10"/>
      <c r="L274" s="10"/>
      <c r="M274" s="10"/>
      <c r="N274" s="10"/>
      <c r="O274" s="10">
        <f>C274+D274+E274</f>
        <v>0</v>
      </c>
      <c r="P274" s="18">
        <v>113.9</v>
      </c>
      <c r="Q274" s="10">
        <f>P274*O274</f>
        <v>0</v>
      </c>
      <c r="S274" t="s">
        <v>28</v>
      </c>
      <c r="T274" t="s">
        <v>53</v>
      </c>
      <c r="U274" t="s">
        <v>54</v>
      </c>
      <c r="V274" t="s">
        <v>55</v>
      </c>
    </row>
    <row r="275" spans="1:34" outlineLevel="3">
      <c r="B275" s="14" t="s">
        <v>151</v>
      </c>
      <c r="C275" s="17" t="s">
        <v>47</v>
      </c>
      <c r="D275" s="17" t="s">
        <v>48</v>
      </c>
      <c r="E275" s="17" t="s">
        <v>49</v>
      </c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AG275" s="16" t="s">
        <v>22</v>
      </c>
      <c r="AH275" s="16"/>
    </row>
    <row r="276" spans="1:34" outlineLevel="3">
      <c r="B276" s="10" t="s">
        <v>29</v>
      </c>
      <c r="C276" s="5"/>
      <c r="D276" s="5"/>
      <c r="E276" s="5"/>
      <c r="F276" s="10"/>
      <c r="G276" s="10"/>
      <c r="H276" s="10"/>
      <c r="I276" s="10"/>
      <c r="J276" s="10"/>
      <c r="K276" s="10"/>
      <c r="L276" s="10"/>
      <c r="M276" s="10"/>
      <c r="N276" s="10"/>
      <c r="O276" s="10">
        <f>C276+D276+E276</f>
        <v>0</v>
      </c>
      <c r="P276" s="18">
        <v>113.9</v>
      </c>
      <c r="Q276" s="10">
        <f>P276*O276</f>
        <v>0</v>
      </c>
      <c r="S276" t="s">
        <v>30</v>
      </c>
      <c r="T276" t="s">
        <v>53</v>
      </c>
      <c r="U276" t="s">
        <v>54</v>
      </c>
      <c r="V276" t="s">
        <v>55</v>
      </c>
    </row>
    <row r="277" spans="1:34" outlineLevel="3">
      <c r="B277" s="14" t="s">
        <v>151</v>
      </c>
      <c r="C277" s="17" t="s">
        <v>47</v>
      </c>
      <c r="D277" s="17" t="s">
        <v>48</v>
      </c>
      <c r="E277" s="17" t="s">
        <v>49</v>
      </c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AG277" s="16" t="s">
        <v>22</v>
      </c>
      <c r="AH277" s="16"/>
    </row>
    <row r="278" spans="1:34" outlineLevel="3">
      <c r="B278" s="10" t="s">
        <v>31</v>
      </c>
      <c r="C278" s="5"/>
      <c r="D278" s="5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>
        <f>C278+D278</f>
        <v>0</v>
      </c>
      <c r="P278" s="18">
        <v>113.9</v>
      </c>
      <c r="Q278" s="10">
        <f>P278*O278</f>
        <v>0</v>
      </c>
      <c r="S278" t="s">
        <v>32</v>
      </c>
      <c r="T278" t="s">
        <v>53</v>
      </c>
      <c r="U278" t="s">
        <v>54</v>
      </c>
    </row>
    <row r="279" spans="1:34" outlineLevel="3">
      <c r="B279" s="14" t="s">
        <v>151</v>
      </c>
      <c r="C279" s="17" t="s">
        <v>47</v>
      </c>
      <c r="D279" s="17" t="s">
        <v>48</v>
      </c>
      <c r="E279" s="17" t="s">
        <v>49</v>
      </c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AG279" s="16" t="s">
        <v>22</v>
      </c>
      <c r="AH279" s="16"/>
    </row>
    <row r="280" spans="1:34" outlineLevel="3">
      <c r="B280" s="10" t="s">
        <v>59</v>
      </c>
      <c r="C280" s="5"/>
      <c r="D280" s="5"/>
      <c r="E280" s="5"/>
      <c r="F280" s="10"/>
      <c r="G280" s="10"/>
      <c r="H280" s="10"/>
      <c r="I280" s="10"/>
      <c r="J280" s="10"/>
      <c r="K280" s="10"/>
      <c r="L280" s="10"/>
      <c r="M280" s="10"/>
      <c r="N280" s="10"/>
      <c r="O280" s="10">
        <f>C280+D280+E280</f>
        <v>0</v>
      </c>
      <c r="P280" s="18">
        <v>113.9</v>
      </c>
      <c r="Q280" s="10">
        <f>P280*O280</f>
        <v>0</v>
      </c>
      <c r="S280" t="s">
        <v>60</v>
      </c>
      <c r="T280" t="s">
        <v>53</v>
      </c>
      <c r="U280" t="s">
        <v>54</v>
      </c>
      <c r="V280" t="s">
        <v>55</v>
      </c>
    </row>
    <row r="281" spans="1:34" outlineLevel="3">
      <c r="B281" s="14" t="s">
        <v>151</v>
      </c>
      <c r="C281" s="17" t="s">
        <v>47</v>
      </c>
      <c r="D281" s="17" t="s">
        <v>48</v>
      </c>
      <c r="E281" s="17" t="s">
        <v>49</v>
      </c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AG281" s="16" t="s">
        <v>22</v>
      </c>
      <c r="AH281" s="16"/>
    </row>
    <row r="282" spans="1:34" outlineLevel="3">
      <c r="B282" s="10" t="s">
        <v>63</v>
      </c>
      <c r="C282" s="5"/>
      <c r="D282" s="5"/>
      <c r="E282" s="5"/>
      <c r="F282" s="10"/>
      <c r="G282" s="10"/>
      <c r="H282" s="10"/>
      <c r="I282" s="10"/>
      <c r="J282" s="10"/>
      <c r="K282" s="10"/>
      <c r="L282" s="10"/>
      <c r="M282" s="10"/>
      <c r="N282" s="10"/>
      <c r="O282" s="10">
        <f>C282+D282+E282</f>
        <v>0</v>
      </c>
      <c r="P282" s="18">
        <v>113.9</v>
      </c>
      <c r="Q282" s="10">
        <f>P282*O282</f>
        <v>0</v>
      </c>
      <c r="S282" t="s">
        <v>64</v>
      </c>
      <c r="T282" t="s">
        <v>53</v>
      </c>
      <c r="U282" t="s">
        <v>54</v>
      </c>
      <c r="V282" t="s">
        <v>55</v>
      </c>
    </row>
    <row r="283" spans="1:34" outlineLevel="3">
      <c r="B283" s="14" t="s">
        <v>151</v>
      </c>
      <c r="C283" s="17" t="s">
        <v>47</v>
      </c>
      <c r="D283" s="17" t="s">
        <v>48</v>
      </c>
      <c r="E283" s="17" t="s">
        <v>49</v>
      </c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AG283" s="16" t="s">
        <v>22</v>
      </c>
      <c r="AH283" s="16"/>
    </row>
    <row r="284" spans="1:34" outlineLevel="3">
      <c r="B284" s="10" t="s">
        <v>33</v>
      </c>
      <c r="C284" s="5"/>
      <c r="D284" s="5"/>
      <c r="E284" s="5"/>
      <c r="F284" s="10"/>
      <c r="G284" s="10"/>
      <c r="H284" s="10"/>
      <c r="I284" s="10"/>
      <c r="J284" s="10"/>
      <c r="K284" s="10"/>
      <c r="L284" s="10"/>
      <c r="M284" s="10"/>
      <c r="N284" s="10"/>
      <c r="O284" s="10">
        <f>C284+D284+E284</f>
        <v>0</v>
      </c>
      <c r="P284" s="18">
        <v>113.9</v>
      </c>
      <c r="Q284" s="10">
        <f>P284*O284</f>
        <v>0</v>
      </c>
      <c r="S284" t="s">
        <v>34</v>
      </c>
      <c r="T284" t="s">
        <v>53</v>
      </c>
      <c r="U284" t="s">
        <v>54</v>
      </c>
      <c r="V284" t="s">
        <v>55</v>
      </c>
    </row>
    <row r="285" spans="1:34" outlineLevel="2">
      <c r="A285" s="12"/>
      <c r="B285" s="13" t="s">
        <v>152</v>
      </c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2"/>
      <c r="P285" s="12"/>
      <c r="Q285" s="12"/>
      <c r="R285" t="s">
        <v>153</v>
      </c>
    </row>
    <row r="286" spans="1:34" outlineLevel="3">
      <c r="B286" s="14" t="s">
        <v>154</v>
      </c>
      <c r="C286" s="17" t="s">
        <v>47</v>
      </c>
      <c r="D286" s="17" t="s">
        <v>48</v>
      </c>
      <c r="E286" s="17" t="s">
        <v>49</v>
      </c>
      <c r="F286" s="17" t="s">
        <v>130</v>
      </c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AG286" s="16" t="s">
        <v>22</v>
      </c>
      <c r="AH286" s="16"/>
    </row>
    <row r="287" spans="1:34" outlineLevel="3">
      <c r="B287" s="10" t="s">
        <v>25</v>
      </c>
      <c r="C287" s="5"/>
      <c r="D287" s="5"/>
      <c r="E287" s="5"/>
      <c r="F287" s="10"/>
      <c r="G287" s="10"/>
      <c r="H287" s="10"/>
      <c r="I287" s="10"/>
      <c r="J287" s="10"/>
      <c r="K287" s="10"/>
      <c r="L287" s="10"/>
      <c r="M287" s="10"/>
      <c r="N287" s="10"/>
      <c r="O287" s="10">
        <f>C287+D287+E287</f>
        <v>0</v>
      </c>
      <c r="P287" s="18">
        <v>170</v>
      </c>
      <c r="Q287" s="10">
        <f>P287*O287</f>
        <v>0</v>
      </c>
      <c r="S287" t="s">
        <v>28</v>
      </c>
      <c r="T287" t="s">
        <v>53</v>
      </c>
      <c r="U287" t="s">
        <v>54</v>
      </c>
      <c r="V287" t="s">
        <v>55</v>
      </c>
    </row>
    <row r="288" spans="1:34" outlineLevel="3">
      <c r="B288" s="14" t="s">
        <v>154</v>
      </c>
      <c r="C288" s="17" t="s">
        <v>47</v>
      </c>
      <c r="D288" s="17" t="s">
        <v>48</v>
      </c>
      <c r="E288" s="17" t="s">
        <v>49</v>
      </c>
      <c r="F288" s="17" t="s">
        <v>130</v>
      </c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AG288" s="16" t="s">
        <v>22</v>
      </c>
      <c r="AH288" s="16"/>
    </row>
    <row r="289" spans="1:34" outlineLevel="3">
      <c r="B289" s="10" t="s">
        <v>29</v>
      </c>
      <c r="C289" s="5"/>
      <c r="D289" s="5"/>
      <c r="E289" s="5"/>
      <c r="F289" s="5"/>
      <c r="G289" s="10"/>
      <c r="H289" s="10"/>
      <c r="I289" s="10"/>
      <c r="J289" s="10"/>
      <c r="K289" s="10"/>
      <c r="L289" s="10"/>
      <c r="M289" s="10"/>
      <c r="N289" s="10"/>
      <c r="O289" s="10">
        <f>C289+D289+E289+F289</f>
        <v>0</v>
      </c>
      <c r="P289" s="18">
        <v>170</v>
      </c>
      <c r="Q289" s="10">
        <f>P289*O289</f>
        <v>0</v>
      </c>
      <c r="S289" t="s">
        <v>30</v>
      </c>
      <c r="T289" t="s">
        <v>53</v>
      </c>
      <c r="U289" t="s">
        <v>54</v>
      </c>
      <c r="V289" t="s">
        <v>55</v>
      </c>
      <c r="W289" t="s">
        <v>131</v>
      </c>
    </row>
    <row r="290" spans="1:34" outlineLevel="3">
      <c r="B290" s="14" t="s">
        <v>154</v>
      </c>
      <c r="C290" s="17" t="s">
        <v>47</v>
      </c>
      <c r="D290" s="17" t="s">
        <v>48</v>
      </c>
      <c r="E290" s="17" t="s">
        <v>49</v>
      </c>
      <c r="F290" s="17" t="s">
        <v>130</v>
      </c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AG290" s="16" t="s">
        <v>22</v>
      </c>
      <c r="AH290" s="16"/>
    </row>
    <row r="291" spans="1:34" outlineLevel="3">
      <c r="B291" s="10" t="s">
        <v>33</v>
      </c>
      <c r="C291" s="5"/>
      <c r="D291" s="5"/>
      <c r="E291" s="5"/>
      <c r="F291" s="5"/>
      <c r="G291" s="10"/>
      <c r="H291" s="10"/>
      <c r="I291" s="10"/>
      <c r="J291" s="10"/>
      <c r="K291" s="10"/>
      <c r="L291" s="10"/>
      <c r="M291" s="10"/>
      <c r="N291" s="10"/>
      <c r="O291" s="10">
        <f>C291+D291+E291+F291</f>
        <v>0</v>
      </c>
      <c r="P291" s="18">
        <v>170</v>
      </c>
      <c r="Q291" s="10">
        <f>P291*O291</f>
        <v>0</v>
      </c>
      <c r="S291" t="s">
        <v>34</v>
      </c>
      <c r="T291" t="s">
        <v>53</v>
      </c>
      <c r="U291" t="s">
        <v>54</v>
      </c>
      <c r="V291" t="s">
        <v>55</v>
      </c>
      <c r="W291" t="s">
        <v>131</v>
      </c>
    </row>
    <row r="292" spans="1:34" outlineLevel="2">
      <c r="A292" s="12"/>
      <c r="B292" s="13" t="s">
        <v>155</v>
      </c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2"/>
      <c r="P292" s="12"/>
      <c r="Q292" s="12"/>
      <c r="R292" t="s">
        <v>156</v>
      </c>
    </row>
    <row r="293" spans="1:34" outlineLevel="3">
      <c r="B293" s="14" t="s">
        <v>157</v>
      </c>
      <c r="C293" s="17" t="s">
        <v>47</v>
      </c>
      <c r="D293" s="17" t="s">
        <v>48</v>
      </c>
      <c r="E293" s="17" t="s">
        <v>49</v>
      </c>
      <c r="F293" s="17" t="s">
        <v>130</v>
      </c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AG293" s="16" t="s">
        <v>22</v>
      </c>
      <c r="AH293" s="16"/>
    </row>
    <row r="294" spans="1:34" outlineLevel="3">
      <c r="B294" s="10" t="s">
        <v>25</v>
      </c>
      <c r="C294" s="5"/>
      <c r="D294" s="5"/>
      <c r="E294" s="5"/>
      <c r="F294" s="10"/>
      <c r="G294" s="10"/>
      <c r="H294" s="10"/>
      <c r="I294" s="10"/>
      <c r="J294" s="10"/>
      <c r="K294" s="10"/>
      <c r="L294" s="10"/>
      <c r="M294" s="10"/>
      <c r="N294" s="10"/>
      <c r="O294" s="10">
        <f>C294+D294+E294</f>
        <v>0</v>
      </c>
      <c r="P294" s="18">
        <v>170</v>
      </c>
      <c r="Q294" s="10">
        <f>P294*O294</f>
        <v>0</v>
      </c>
      <c r="S294" t="s">
        <v>28</v>
      </c>
      <c r="T294" t="s">
        <v>53</v>
      </c>
      <c r="U294" t="s">
        <v>54</v>
      </c>
      <c r="V294" t="s">
        <v>55</v>
      </c>
    </row>
    <row r="295" spans="1:34" outlineLevel="3">
      <c r="B295" s="14" t="s">
        <v>157</v>
      </c>
      <c r="C295" s="17" t="s">
        <v>47</v>
      </c>
      <c r="D295" s="17" t="s">
        <v>48</v>
      </c>
      <c r="E295" s="17" t="s">
        <v>49</v>
      </c>
      <c r="F295" s="17" t="s">
        <v>130</v>
      </c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AG295" s="16" t="s">
        <v>22</v>
      </c>
      <c r="AH295" s="16"/>
    </row>
    <row r="296" spans="1:34" outlineLevel="3">
      <c r="B296" s="10" t="s">
        <v>29</v>
      </c>
      <c r="C296" s="5"/>
      <c r="D296" s="10"/>
      <c r="E296" s="10"/>
      <c r="F296" s="5"/>
      <c r="G296" s="10"/>
      <c r="H296" s="10"/>
      <c r="I296" s="10"/>
      <c r="J296" s="10"/>
      <c r="K296" s="10"/>
      <c r="L296" s="10"/>
      <c r="M296" s="10"/>
      <c r="N296" s="10"/>
      <c r="O296" s="10">
        <f>C296+F296</f>
        <v>0</v>
      </c>
      <c r="P296" s="18">
        <v>170</v>
      </c>
      <c r="Q296" s="10">
        <f>P296*O296</f>
        <v>0</v>
      </c>
      <c r="S296" t="s">
        <v>30</v>
      </c>
      <c r="T296" t="s">
        <v>53</v>
      </c>
      <c r="W296" t="s">
        <v>131</v>
      </c>
    </row>
    <row r="297" spans="1:34" outlineLevel="3">
      <c r="B297" s="14" t="s">
        <v>157</v>
      </c>
      <c r="C297" s="17" t="s">
        <v>47</v>
      </c>
      <c r="D297" s="17" t="s">
        <v>48</v>
      </c>
      <c r="E297" s="17" t="s">
        <v>49</v>
      </c>
      <c r="F297" s="17" t="s">
        <v>130</v>
      </c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AG297" s="16" t="s">
        <v>22</v>
      </c>
      <c r="AH297" s="16"/>
    </row>
    <row r="298" spans="1:34" outlineLevel="3">
      <c r="B298" s="10" t="s">
        <v>33</v>
      </c>
      <c r="C298" s="5"/>
      <c r="D298" s="5"/>
      <c r="E298" s="10"/>
      <c r="F298" s="5"/>
      <c r="G298" s="10"/>
      <c r="H298" s="10"/>
      <c r="I298" s="10"/>
      <c r="J298" s="10"/>
      <c r="K298" s="10"/>
      <c r="L298" s="10"/>
      <c r="M298" s="10"/>
      <c r="N298" s="10"/>
      <c r="O298" s="10">
        <f>C298+D298+F298</f>
        <v>0</v>
      </c>
      <c r="P298" s="18">
        <v>170</v>
      </c>
      <c r="Q298" s="10">
        <f>P298*O298</f>
        <v>0</v>
      </c>
      <c r="S298" t="s">
        <v>34</v>
      </c>
      <c r="T298" t="s">
        <v>53</v>
      </c>
      <c r="U298" t="s">
        <v>54</v>
      </c>
      <c r="W298" t="s">
        <v>131</v>
      </c>
    </row>
    <row r="299" spans="1:34" outlineLevel="2">
      <c r="A299" s="12"/>
      <c r="B299" s="13" t="s">
        <v>158</v>
      </c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2"/>
      <c r="P299" s="12"/>
      <c r="Q299" s="12"/>
      <c r="R299" t="s">
        <v>159</v>
      </c>
    </row>
    <row r="300" spans="1:34" outlineLevel="3">
      <c r="B300" s="14" t="s">
        <v>160</v>
      </c>
      <c r="C300" s="17" t="s">
        <v>47</v>
      </c>
      <c r="D300" s="17" t="s">
        <v>48</v>
      </c>
      <c r="E300" s="17" t="s">
        <v>49</v>
      </c>
      <c r="F300" s="17" t="s">
        <v>130</v>
      </c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AG300" s="16" t="s">
        <v>22</v>
      </c>
      <c r="AH300" s="16"/>
    </row>
    <row r="301" spans="1:34" outlineLevel="3">
      <c r="B301" s="10" t="s">
        <v>25</v>
      </c>
      <c r="C301" s="5"/>
      <c r="D301" s="5"/>
      <c r="E301" s="5"/>
      <c r="F301" s="5"/>
      <c r="G301" s="10"/>
      <c r="H301" s="10"/>
      <c r="I301" s="10"/>
      <c r="J301" s="10"/>
      <c r="K301" s="10"/>
      <c r="L301" s="10"/>
      <c r="M301" s="10"/>
      <c r="N301" s="10"/>
      <c r="O301" s="10">
        <f>C301+D301+E301+F301</f>
        <v>0</v>
      </c>
      <c r="P301" s="18">
        <v>204</v>
      </c>
      <c r="Q301" s="10">
        <f>P301*O301</f>
        <v>0</v>
      </c>
      <c r="S301" t="s">
        <v>28</v>
      </c>
      <c r="T301" t="s">
        <v>53</v>
      </c>
      <c r="U301" t="s">
        <v>54</v>
      </c>
      <c r="V301" t="s">
        <v>55</v>
      </c>
      <c r="W301" t="s">
        <v>131</v>
      </c>
    </row>
    <row r="302" spans="1:34" outlineLevel="3">
      <c r="B302" s="14" t="s">
        <v>160</v>
      </c>
      <c r="C302" s="17" t="s">
        <v>47</v>
      </c>
      <c r="D302" s="17" t="s">
        <v>48</v>
      </c>
      <c r="E302" s="17" t="s">
        <v>49</v>
      </c>
      <c r="F302" s="17" t="s">
        <v>130</v>
      </c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AG302" s="16" t="s">
        <v>22</v>
      </c>
      <c r="AH302" s="16"/>
    </row>
    <row r="303" spans="1:34" outlineLevel="3">
      <c r="B303" s="10" t="s">
        <v>29</v>
      </c>
      <c r="C303" s="5"/>
      <c r="D303" s="5"/>
      <c r="E303" s="5"/>
      <c r="F303" s="5"/>
      <c r="G303" s="10"/>
      <c r="H303" s="10"/>
      <c r="I303" s="10"/>
      <c r="J303" s="10"/>
      <c r="K303" s="10"/>
      <c r="L303" s="10"/>
      <c r="M303" s="10"/>
      <c r="N303" s="10"/>
      <c r="O303" s="10">
        <f>C303+D303+E303+F303</f>
        <v>0</v>
      </c>
      <c r="P303" s="18">
        <v>204</v>
      </c>
      <c r="Q303" s="10">
        <f>P303*O303</f>
        <v>0</v>
      </c>
      <c r="S303" t="s">
        <v>30</v>
      </c>
      <c r="T303" t="s">
        <v>53</v>
      </c>
      <c r="U303" t="s">
        <v>54</v>
      </c>
      <c r="V303" t="s">
        <v>55</v>
      </c>
      <c r="W303" t="s">
        <v>131</v>
      </c>
    </row>
    <row r="304" spans="1:34" outlineLevel="3">
      <c r="B304" s="14" t="s">
        <v>160</v>
      </c>
      <c r="C304" s="17" t="s">
        <v>47</v>
      </c>
      <c r="D304" s="17" t="s">
        <v>48</v>
      </c>
      <c r="E304" s="17" t="s">
        <v>49</v>
      </c>
      <c r="F304" s="17" t="s">
        <v>130</v>
      </c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AG304" s="16" t="s">
        <v>22</v>
      </c>
      <c r="AH304" s="16"/>
    </row>
    <row r="305" spans="1:34" outlineLevel="3">
      <c r="B305" s="10" t="s">
        <v>33</v>
      </c>
      <c r="C305" s="5"/>
      <c r="D305" s="5"/>
      <c r="E305" s="5"/>
      <c r="F305" s="5"/>
      <c r="G305" s="10"/>
      <c r="H305" s="10"/>
      <c r="I305" s="10"/>
      <c r="J305" s="10"/>
      <c r="K305" s="10"/>
      <c r="L305" s="10"/>
      <c r="M305" s="10"/>
      <c r="N305" s="10"/>
      <c r="O305" s="10">
        <f>C305+D305+E305+F305</f>
        <v>0</v>
      </c>
      <c r="P305" s="18">
        <v>204</v>
      </c>
      <c r="Q305" s="10">
        <f>P305*O305</f>
        <v>0</v>
      </c>
      <c r="S305" t="s">
        <v>34</v>
      </c>
      <c r="T305" t="s">
        <v>53</v>
      </c>
      <c r="U305" t="s">
        <v>54</v>
      </c>
      <c r="V305" t="s">
        <v>55</v>
      </c>
      <c r="W305" t="s">
        <v>131</v>
      </c>
    </row>
    <row r="306" spans="1:34" outlineLevel="2">
      <c r="A306" s="12"/>
      <c r="B306" s="13" t="s">
        <v>161</v>
      </c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2"/>
      <c r="P306" s="12"/>
      <c r="Q306" s="12"/>
      <c r="R306" t="s">
        <v>162</v>
      </c>
    </row>
    <row r="307" spans="1:34" outlineLevel="3">
      <c r="B307" s="14" t="s">
        <v>163</v>
      </c>
      <c r="C307" s="17" t="s">
        <v>47</v>
      </c>
      <c r="D307" s="17" t="s">
        <v>48</v>
      </c>
      <c r="E307" s="17" t="s">
        <v>49</v>
      </c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AG307" s="16" t="s">
        <v>22</v>
      </c>
      <c r="AH307" s="16"/>
    </row>
    <row r="308" spans="1:34" outlineLevel="3">
      <c r="B308" s="10" t="s">
        <v>105</v>
      </c>
      <c r="C308" s="10"/>
      <c r="D308" s="5"/>
      <c r="E308" s="5"/>
      <c r="F308" s="10"/>
      <c r="G308" s="10"/>
      <c r="H308" s="10"/>
      <c r="I308" s="10"/>
      <c r="J308" s="10"/>
      <c r="K308" s="10"/>
      <c r="L308" s="10"/>
      <c r="M308" s="10"/>
      <c r="N308" s="10"/>
      <c r="O308" s="10">
        <f>D308+E308</f>
        <v>0</v>
      </c>
      <c r="P308" s="18">
        <v>220.15</v>
      </c>
      <c r="Q308" s="10">
        <f>P308*O308</f>
        <v>0</v>
      </c>
      <c r="S308" t="s">
        <v>106</v>
      </c>
      <c r="U308" t="s">
        <v>54</v>
      </c>
      <c r="V308" t="s">
        <v>55</v>
      </c>
    </row>
    <row r="309" spans="1:34" outlineLevel="3">
      <c r="B309" s="14" t="s">
        <v>163</v>
      </c>
      <c r="C309" s="17" t="s">
        <v>47</v>
      </c>
      <c r="D309" s="17" t="s">
        <v>48</v>
      </c>
      <c r="E309" s="17" t="s">
        <v>49</v>
      </c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AG309" s="16" t="s">
        <v>22</v>
      </c>
      <c r="AH309" s="16"/>
    </row>
    <row r="310" spans="1:34" outlineLevel="3">
      <c r="B310" s="10" t="s">
        <v>33</v>
      </c>
      <c r="C310" s="5"/>
      <c r="D310" s="5"/>
      <c r="E310" s="5"/>
      <c r="F310" s="10"/>
      <c r="G310" s="10"/>
      <c r="H310" s="10"/>
      <c r="I310" s="10"/>
      <c r="J310" s="10"/>
      <c r="K310" s="10"/>
      <c r="L310" s="10"/>
      <c r="M310" s="10"/>
      <c r="N310" s="10"/>
      <c r="O310" s="10">
        <f>C310+D310+E310</f>
        <v>0</v>
      </c>
      <c r="P310" s="18">
        <v>220.15</v>
      </c>
      <c r="Q310" s="10">
        <f>P310*O310</f>
        <v>0</v>
      </c>
      <c r="S310" t="s">
        <v>34</v>
      </c>
      <c r="T310" t="s">
        <v>53</v>
      </c>
      <c r="U310" t="s">
        <v>54</v>
      </c>
      <c r="V310" t="s">
        <v>55</v>
      </c>
    </row>
    <row r="311" spans="1:34" outlineLevel="3">
      <c r="B311" s="14" t="s">
        <v>163</v>
      </c>
      <c r="C311" s="17" t="s">
        <v>47</v>
      </c>
      <c r="D311" s="17" t="s">
        <v>48</v>
      </c>
      <c r="E311" s="17" t="s">
        <v>49</v>
      </c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AG311" s="16" t="s">
        <v>22</v>
      </c>
      <c r="AH311" s="16"/>
    </row>
    <row r="312" spans="1:34" outlineLevel="3">
      <c r="B312" s="10" t="s">
        <v>164</v>
      </c>
      <c r="C312" s="10"/>
      <c r="D312" s="10"/>
      <c r="E312" s="5"/>
      <c r="F312" s="10"/>
      <c r="G312" s="10"/>
      <c r="H312" s="10"/>
      <c r="I312" s="10"/>
      <c r="J312" s="10"/>
      <c r="K312" s="10"/>
      <c r="L312" s="10"/>
      <c r="M312" s="10"/>
      <c r="N312" s="10"/>
      <c r="O312" s="10">
        <f>E312</f>
        <v>0</v>
      </c>
      <c r="P312" s="18">
        <v>220.15</v>
      </c>
      <c r="Q312" s="10">
        <f>P312*O312</f>
        <v>0</v>
      </c>
      <c r="S312" t="s">
        <v>165</v>
      </c>
      <c r="V312" t="s">
        <v>55</v>
      </c>
    </row>
    <row r="313" spans="1:34" outlineLevel="2">
      <c r="A313" s="12"/>
      <c r="B313" s="13" t="s">
        <v>166</v>
      </c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2"/>
      <c r="P313" s="12"/>
      <c r="Q313" s="12"/>
      <c r="R313" t="s">
        <v>167</v>
      </c>
    </row>
    <row r="314" spans="1:34" outlineLevel="3">
      <c r="B314" s="14" t="s">
        <v>168</v>
      </c>
      <c r="C314" s="17" t="s">
        <v>47</v>
      </c>
      <c r="D314" s="17" t="s">
        <v>48</v>
      </c>
      <c r="E314" s="17" t="s">
        <v>49</v>
      </c>
      <c r="F314" s="17" t="s">
        <v>50</v>
      </c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AG314" s="16" t="s">
        <v>22</v>
      </c>
      <c r="AH314" s="16"/>
    </row>
    <row r="315" spans="1:34" outlineLevel="3">
      <c r="B315" s="10" t="s">
        <v>101</v>
      </c>
      <c r="C315" s="5"/>
      <c r="D315" s="5"/>
      <c r="E315" s="5"/>
      <c r="F315" s="10"/>
      <c r="G315" s="10"/>
      <c r="H315" s="10"/>
      <c r="I315" s="10"/>
      <c r="J315" s="10"/>
      <c r="K315" s="10"/>
      <c r="L315" s="10"/>
      <c r="M315" s="10"/>
      <c r="N315" s="10"/>
      <c r="O315" s="10">
        <f>C315+D315+E315</f>
        <v>0</v>
      </c>
      <c r="P315" s="18">
        <v>244.8</v>
      </c>
      <c r="Q315" s="10">
        <f>P315*O315</f>
        <v>0</v>
      </c>
      <c r="S315" t="s">
        <v>102</v>
      </c>
      <c r="T315" t="s">
        <v>53</v>
      </c>
      <c r="U315" t="s">
        <v>54</v>
      </c>
      <c r="V315" t="s">
        <v>55</v>
      </c>
    </row>
    <row r="316" spans="1:34" outlineLevel="3">
      <c r="B316" s="14" t="s">
        <v>168</v>
      </c>
      <c r="C316" s="17" t="s">
        <v>47</v>
      </c>
      <c r="D316" s="17" t="s">
        <v>48</v>
      </c>
      <c r="E316" s="17" t="s">
        <v>49</v>
      </c>
      <c r="F316" s="17" t="s">
        <v>50</v>
      </c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AG316" s="16" t="s">
        <v>22</v>
      </c>
      <c r="AH316" s="16"/>
    </row>
    <row r="317" spans="1:34" outlineLevel="3">
      <c r="B317" s="10" t="s">
        <v>103</v>
      </c>
      <c r="C317" s="10"/>
      <c r="D317" s="5"/>
      <c r="E317" s="5"/>
      <c r="F317" s="10"/>
      <c r="G317" s="10"/>
      <c r="H317" s="10"/>
      <c r="I317" s="10"/>
      <c r="J317" s="10"/>
      <c r="K317" s="10"/>
      <c r="L317" s="10"/>
      <c r="M317" s="10"/>
      <c r="N317" s="10"/>
      <c r="O317" s="10">
        <f>D317+E317</f>
        <v>0</v>
      </c>
      <c r="P317" s="18">
        <v>244.8</v>
      </c>
      <c r="Q317" s="10">
        <f>P317*O317</f>
        <v>0</v>
      </c>
      <c r="S317" t="s">
        <v>104</v>
      </c>
      <c r="U317" t="s">
        <v>54</v>
      </c>
      <c r="V317" t="s">
        <v>55</v>
      </c>
    </row>
    <row r="318" spans="1:34" outlineLevel="3">
      <c r="B318" s="14" t="s">
        <v>168</v>
      </c>
      <c r="C318" s="17" t="s">
        <v>47</v>
      </c>
      <c r="D318" s="17" t="s">
        <v>48</v>
      </c>
      <c r="E318" s="17" t="s">
        <v>49</v>
      </c>
      <c r="F318" s="17" t="s">
        <v>50</v>
      </c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AG318" s="16" t="s">
        <v>22</v>
      </c>
      <c r="AH318" s="16"/>
    </row>
    <row r="319" spans="1:34" outlineLevel="3">
      <c r="B319" s="10" t="s">
        <v>33</v>
      </c>
      <c r="C319" s="5"/>
      <c r="D319" s="5"/>
      <c r="E319" s="5"/>
      <c r="F319" s="10"/>
      <c r="G319" s="10"/>
      <c r="H319" s="10"/>
      <c r="I319" s="10"/>
      <c r="J319" s="10"/>
      <c r="K319" s="10"/>
      <c r="L319" s="10"/>
      <c r="M319" s="10"/>
      <c r="N319" s="10"/>
      <c r="O319" s="10">
        <f>C319+D319+E319</f>
        <v>0</v>
      </c>
      <c r="P319" s="18">
        <v>244.8</v>
      </c>
      <c r="Q319" s="10">
        <f>P319*O319</f>
        <v>0</v>
      </c>
      <c r="S319" t="s">
        <v>34</v>
      </c>
      <c r="T319" t="s">
        <v>53</v>
      </c>
      <c r="U319" t="s">
        <v>54</v>
      </c>
      <c r="V319" t="s">
        <v>55</v>
      </c>
    </row>
    <row r="320" spans="1:34" outlineLevel="2">
      <c r="A320" s="12"/>
      <c r="B320" s="13" t="s">
        <v>169</v>
      </c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2"/>
      <c r="P320" s="12"/>
      <c r="Q320" s="12"/>
      <c r="R320" t="s">
        <v>170</v>
      </c>
    </row>
    <row r="321" spans="1:34" outlineLevel="3">
      <c r="B321" s="14" t="s">
        <v>171</v>
      </c>
      <c r="C321" s="17" t="s">
        <v>47</v>
      </c>
      <c r="D321" s="17" t="s">
        <v>48</v>
      </c>
      <c r="E321" s="17" t="s">
        <v>49</v>
      </c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AG321" s="16" t="s">
        <v>22</v>
      </c>
      <c r="AH321" s="16"/>
    </row>
    <row r="322" spans="1:34" outlineLevel="3">
      <c r="B322" s="10" t="s">
        <v>31</v>
      </c>
      <c r="C322" s="5"/>
      <c r="D322" s="10"/>
      <c r="E322" s="5"/>
      <c r="F322" s="10"/>
      <c r="G322" s="10"/>
      <c r="H322" s="10"/>
      <c r="I322" s="10"/>
      <c r="J322" s="10"/>
      <c r="K322" s="10"/>
      <c r="L322" s="10"/>
      <c r="M322" s="10"/>
      <c r="N322" s="10"/>
      <c r="O322" s="10">
        <f>C322+E322</f>
        <v>0</v>
      </c>
      <c r="P322" s="18">
        <v>153</v>
      </c>
      <c r="Q322" s="10">
        <f>P322*O322</f>
        <v>0</v>
      </c>
      <c r="S322" t="s">
        <v>32</v>
      </c>
      <c r="T322" t="s">
        <v>53</v>
      </c>
      <c r="V322" t="s">
        <v>55</v>
      </c>
    </row>
    <row r="323" spans="1:34" outlineLevel="3">
      <c r="B323" s="14" t="s">
        <v>171</v>
      </c>
      <c r="C323" s="17" t="s">
        <v>47</v>
      </c>
      <c r="D323" s="17" t="s">
        <v>48</v>
      </c>
      <c r="E323" s="17" t="s">
        <v>49</v>
      </c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AG323" s="16" t="s">
        <v>22</v>
      </c>
      <c r="AH323" s="16"/>
    </row>
    <row r="324" spans="1:34" outlineLevel="3">
      <c r="B324" s="10" t="s">
        <v>33</v>
      </c>
      <c r="C324" s="5"/>
      <c r="D324" s="10"/>
      <c r="E324" s="5"/>
      <c r="F324" s="10"/>
      <c r="G324" s="10"/>
      <c r="H324" s="10"/>
      <c r="I324" s="10"/>
      <c r="J324" s="10"/>
      <c r="K324" s="10"/>
      <c r="L324" s="10"/>
      <c r="M324" s="10"/>
      <c r="N324" s="10"/>
      <c r="O324" s="10">
        <f>C324+E324</f>
        <v>0</v>
      </c>
      <c r="P324" s="18">
        <v>153</v>
      </c>
      <c r="Q324" s="10">
        <f>P324*O324</f>
        <v>0</v>
      </c>
      <c r="S324" t="s">
        <v>34</v>
      </c>
      <c r="T324" t="s">
        <v>53</v>
      </c>
      <c r="V324" t="s">
        <v>55</v>
      </c>
    </row>
    <row r="325" spans="1:34" outlineLevel="2">
      <c r="A325" s="12"/>
      <c r="B325" s="13" t="s">
        <v>172</v>
      </c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2"/>
      <c r="P325" s="12"/>
      <c r="Q325" s="12"/>
      <c r="R325" t="s">
        <v>173</v>
      </c>
    </row>
    <row r="326" spans="1:34" outlineLevel="3">
      <c r="B326" s="14" t="s">
        <v>174</v>
      </c>
      <c r="C326" s="17" t="s">
        <v>47</v>
      </c>
      <c r="D326" s="17" t="s">
        <v>48</v>
      </c>
      <c r="E326" s="17" t="s">
        <v>49</v>
      </c>
      <c r="F326" s="17" t="s">
        <v>50</v>
      </c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AG326" s="16" t="s">
        <v>22</v>
      </c>
      <c r="AH326" s="16"/>
    </row>
    <row r="327" spans="1:34" outlineLevel="3">
      <c r="B327" s="10" t="s">
        <v>175</v>
      </c>
      <c r="C327" s="10"/>
      <c r="D327" s="5"/>
      <c r="E327" s="5"/>
      <c r="F327" s="10"/>
      <c r="G327" s="10"/>
      <c r="H327" s="10"/>
      <c r="I327" s="10"/>
      <c r="J327" s="10"/>
      <c r="K327" s="10"/>
      <c r="L327" s="10"/>
      <c r="M327" s="10"/>
      <c r="N327" s="10"/>
      <c r="O327" s="10">
        <f>D327+E327</f>
        <v>0</v>
      </c>
      <c r="P327" s="18">
        <v>165.75</v>
      </c>
      <c r="Q327" s="10">
        <f>P327*O327</f>
        <v>0</v>
      </c>
      <c r="S327" t="s">
        <v>176</v>
      </c>
      <c r="U327" t="s">
        <v>54</v>
      </c>
      <c r="V327" t="s">
        <v>55</v>
      </c>
    </row>
    <row r="328" spans="1:34" outlineLevel="3">
      <c r="B328" s="14" t="s">
        <v>174</v>
      </c>
      <c r="C328" s="17" t="s">
        <v>47</v>
      </c>
      <c r="D328" s="17" t="s">
        <v>48</v>
      </c>
      <c r="E328" s="17" t="s">
        <v>49</v>
      </c>
      <c r="F328" s="17" t="s">
        <v>50</v>
      </c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AG328" s="16" t="s">
        <v>22</v>
      </c>
      <c r="AH328" s="16"/>
    </row>
    <row r="329" spans="1:34" outlineLevel="3">
      <c r="B329" s="10" t="s">
        <v>105</v>
      </c>
      <c r="C329" s="5"/>
      <c r="D329" s="5"/>
      <c r="E329" s="5"/>
      <c r="F329" s="5"/>
      <c r="G329" s="10"/>
      <c r="H329" s="10"/>
      <c r="I329" s="10"/>
      <c r="J329" s="10"/>
      <c r="K329" s="10"/>
      <c r="L329" s="10"/>
      <c r="M329" s="10"/>
      <c r="N329" s="10"/>
      <c r="O329" s="10">
        <f>C329+D329+E329+F329</f>
        <v>0</v>
      </c>
      <c r="P329" s="18">
        <v>165.75</v>
      </c>
      <c r="Q329" s="10">
        <f>P329*O329</f>
        <v>0</v>
      </c>
      <c r="S329" t="s">
        <v>106</v>
      </c>
      <c r="T329" t="s">
        <v>53</v>
      </c>
      <c r="U329" t="s">
        <v>54</v>
      </c>
      <c r="V329" t="s">
        <v>55</v>
      </c>
      <c r="W329" t="s">
        <v>56</v>
      </c>
    </row>
    <row r="330" spans="1:34" outlineLevel="3">
      <c r="B330" s="14" t="s">
        <v>174</v>
      </c>
      <c r="C330" s="17" t="s">
        <v>47</v>
      </c>
      <c r="D330" s="17" t="s">
        <v>48</v>
      </c>
      <c r="E330" s="17" t="s">
        <v>49</v>
      </c>
      <c r="F330" s="17" t="s">
        <v>50</v>
      </c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AG330" s="16" t="s">
        <v>22</v>
      </c>
      <c r="AH330" s="16"/>
    </row>
    <row r="331" spans="1:34" outlineLevel="3">
      <c r="B331" s="10" t="s">
        <v>33</v>
      </c>
      <c r="C331" s="5"/>
      <c r="D331" s="5"/>
      <c r="E331" s="5"/>
      <c r="F331" s="5"/>
      <c r="G331" s="10"/>
      <c r="H331" s="10"/>
      <c r="I331" s="10"/>
      <c r="J331" s="10"/>
      <c r="K331" s="10"/>
      <c r="L331" s="10"/>
      <c r="M331" s="10"/>
      <c r="N331" s="10"/>
      <c r="O331" s="10">
        <f>C331+D331+E331+F331</f>
        <v>0</v>
      </c>
      <c r="P331" s="18">
        <v>165.75</v>
      </c>
      <c r="Q331" s="10">
        <f>P331*O331</f>
        <v>0</v>
      </c>
      <c r="S331" t="s">
        <v>34</v>
      </c>
      <c r="T331" t="s">
        <v>53</v>
      </c>
      <c r="U331" t="s">
        <v>54</v>
      </c>
      <c r="V331" t="s">
        <v>55</v>
      </c>
      <c r="W331" t="s">
        <v>56</v>
      </c>
    </row>
    <row r="332" spans="1:34" outlineLevel="2">
      <c r="A332" s="12"/>
      <c r="B332" s="13" t="s">
        <v>177</v>
      </c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2"/>
      <c r="P332" s="12"/>
      <c r="Q332" s="12"/>
      <c r="R332" t="s">
        <v>178</v>
      </c>
    </row>
    <row r="333" spans="1:34" outlineLevel="3">
      <c r="B333" s="14" t="s">
        <v>179</v>
      </c>
      <c r="C333" s="17" t="s">
        <v>47</v>
      </c>
      <c r="D333" s="17" t="s">
        <v>48</v>
      </c>
      <c r="E333" s="17" t="s">
        <v>49</v>
      </c>
      <c r="F333" s="17" t="s">
        <v>50</v>
      </c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AG333" s="16" t="s">
        <v>22</v>
      </c>
      <c r="AH333" s="16"/>
    </row>
    <row r="334" spans="1:34" outlineLevel="3">
      <c r="B334" s="10" t="s">
        <v>175</v>
      </c>
      <c r="C334" s="10"/>
      <c r="D334" s="5"/>
      <c r="E334" s="5"/>
      <c r="F334" s="10"/>
      <c r="G334" s="10"/>
      <c r="H334" s="10"/>
      <c r="I334" s="10"/>
      <c r="J334" s="10"/>
      <c r="K334" s="10"/>
      <c r="L334" s="10"/>
      <c r="M334" s="10"/>
      <c r="N334" s="10"/>
      <c r="O334" s="10">
        <f>D334+E334</f>
        <v>0</v>
      </c>
      <c r="P334" s="18">
        <v>198.9</v>
      </c>
      <c r="Q334" s="10">
        <f>P334*O334</f>
        <v>0</v>
      </c>
      <c r="S334" t="s">
        <v>176</v>
      </c>
      <c r="U334" t="s">
        <v>54</v>
      </c>
      <c r="V334" t="s">
        <v>55</v>
      </c>
    </row>
    <row r="335" spans="1:34" outlineLevel="3">
      <c r="B335" s="14" t="s">
        <v>179</v>
      </c>
      <c r="C335" s="17" t="s">
        <v>47</v>
      </c>
      <c r="D335" s="17" t="s">
        <v>48</v>
      </c>
      <c r="E335" s="17" t="s">
        <v>49</v>
      </c>
      <c r="F335" s="17" t="s">
        <v>50</v>
      </c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AG335" s="16" t="s">
        <v>22</v>
      </c>
      <c r="AH335" s="16"/>
    </row>
    <row r="336" spans="1:34" outlineLevel="3">
      <c r="B336" s="10" t="s">
        <v>105</v>
      </c>
      <c r="C336" s="5"/>
      <c r="D336" s="5"/>
      <c r="E336" s="5"/>
      <c r="F336" s="10"/>
      <c r="G336" s="10"/>
      <c r="H336" s="10"/>
      <c r="I336" s="10"/>
      <c r="J336" s="10"/>
      <c r="K336" s="10"/>
      <c r="L336" s="10"/>
      <c r="M336" s="10"/>
      <c r="N336" s="10"/>
      <c r="O336" s="10">
        <f>C336+D336+E336</f>
        <v>0</v>
      </c>
      <c r="P336" s="18">
        <v>198.9</v>
      </c>
      <c r="Q336" s="10">
        <f>P336*O336</f>
        <v>0</v>
      </c>
      <c r="S336" t="s">
        <v>106</v>
      </c>
      <c r="T336" t="s">
        <v>53</v>
      </c>
      <c r="U336" t="s">
        <v>54</v>
      </c>
      <c r="V336" t="s">
        <v>55</v>
      </c>
    </row>
    <row r="337" spans="1:34" outlineLevel="3">
      <c r="B337" s="14" t="s">
        <v>179</v>
      </c>
      <c r="C337" s="17" t="s">
        <v>47</v>
      </c>
      <c r="D337" s="17" t="s">
        <v>48</v>
      </c>
      <c r="E337" s="17" t="s">
        <v>49</v>
      </c>
      <c r="F337" s="17" t="s">
        <v>50</v>
      </c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AG337" s="16" t="s">
        <v>22</v>
      </c>
      <c r="AH337" s="16"/>
    </row>
    <row r="338" spans="1:34" outlineLevel="3">
      <c r="B338" s="10" t="s">
        <v>33</v>
      </c>
      <c r="C338" s="5"/>
      <c r="D338" s="5"/>
      <c r="E338" s="5"/>
      <c r="F338" s="10"/>
      <c r="G338" s="10"/>
      <c r="H338" s="10"/>
      <c r="I338" s="10"/>
      <c r="J338" s="10"/>
      <c r="K338" s="10"/>
      <c r="L338" s="10"/>
      <c r="M338" s="10"/>
      <c r="N338" s="10"/>
      <c r="O338" s="10">
        <f>C338+D338+E338</f>
        <v>0</v>
      </c>
      <c r="P338" s="18">
        <v>198.9</v>
      </c>
      <c r="Q338" s="10">
        <f>P338*O338</f>
        <v>0</v>
      </c>
      <c r="S338" t="s">
        <v>34</v>
      </c>
      <c r="T338" t="s">
        <v>53</v>
      </c>
      <c r="U338" t="s">
        <v>54</v>
      </c>
      <c r="V338" t="s">
        <v>55</v>
      </c>
    </row>
    <row r="339" spans="1:34" outlineLevel="2">
      <c r="A339" s="12"/>
      <c r="B339" s="13" t="s">
        <v>180</v>
      </c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2"/>
      <c r="P339" s="12"/>
      <c r="Q339" s="12"/>
      <c r="R339" t="s">
        <v>181</v>
      </c>
    </row>
    <row r="340" spans="1:34" outlineLevel="3">
      <c r="B340" s="14" t="s">
        <v>182</v>
      </c>
      <c r="C340" s="17" t="s">
        <v>47</v>
      </c>
      <c r="D340" s="17" t="s">
        <v>48</v>
      </c>
      <c r="E340" s="17" t="s">
        <v>49</v>
      </c>
      <c r="F340" s="17" t="s">
        <v>50</v>
      </c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AG340" s="16" t="s">
        <v>22</v>
      </c>
      <c r="AH340" s="16"/>
    </row>
    <row r="341" spans="1:34" outlineLevel="3">
      <c r="B341" s="10" t="s">
        <v>183</v>
      </c>
      <c r="C341" s="5"/>
      <c r="D341" s="5"/>
      <c r="E341" s="5"/>
      <c r="F341" s="10"/>
      <c r="G341" s="10"/>
      <c r="H341" s="10"/>
      <c r="I341" s="10"/>
      <c r="J341" s="10"/>
      <c r="K341" s="10"/>
      <c r="L341" s="10"/>
      <c r="M341" s="10"/>
      <c r="N341" s="10"/>
      <c r="O341" s="10">
        <f>C341+D341+E341</f>
        <v>0</v>
      </c>
      <c r="P341" s="18">
        <v>204.85</v>
      </c>
      <c r="Q341" s="10">
        <f>P341*O341</f>
        <v>0</v>
      </c>
      <c r="S341" t="s">
        <v>184</v>
      </c>
      <c r="T341" t="s">
        <v>53</v>
      </c>
      <c r="U341" t="s">
        <v>54</v>
      </c>
      <c r="V341" t="s">
        <v>55</v>
      </c>
    </row>
    <row r="342" spans="1:34" outlineLevel="3">
      <c r="B342" s="14" t="s">
        <v>182</v>
      </c>
      <c r="C342" s="17" t="s">
        <v>47</v>
      </c>
      <c r="D342" s="17" t="s">
        <v>48</v>
      </c>
      <c r="E342" s="17" t="s">
        <v>49</v>
      </c>
      <c r="F342" s="17" t="s">
        <v>50</v>
      </c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AG342" s="16" t="s">
        <v>22</v>
      </c>
      <c r="AH342" s="16"/>
    </row>
    <row r="343" spans="1:34" outlineLevel="3">
      <c r="B343" s="10" t="s">
        <v>103</v>
      </c>
      <c r="C343" s="10"/>
      <c r="D343" s="10"/>
      <c r="E343" s="5"/>
      <c r="F343" s="10"/>
      <c r="G343" s="10"/>
      <c r="H343" s="10"/>
      <c r="I343" s="10"/>
      <c r="J343" s="10"/>
      <c r="K343" s="10"/>
      <c r="L343" s="10"/>
      <c r="M343" s="10"/>
      <c r="N343" s="10"/>
      <c r="O343" s="10">
        <f>E343</f>
        <v>0</v>
      </c>
      <c r="P343" s="18">
        <v>204.85</v>
      </c>
      <c r="Q343" s="10">
        <f>P343*O343</f>
        <v>0</v>
      </c>
      <c r="S343" t="s">
        <v>104</v>
      </c>
      <c r="V343" t="s">
        <v>55</v>
      </c>
    </row>
    <row r="344" spans="1:34" outlineLevel="3">
      <c r="B344" s="14" t="s">
        <v>182</v>
      </c>
      <c r="C344" s="17" t="s">
        <v>47</v>
      </c>
      <c r="D344" s="17" t="s">
        <v>48</v>
      </c>
      <c r="E344" s="17" t="s">
        <v>49</v>
      </c>
      <c r="F344" s="17" t="s">
        <v>50</v>
      </c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AG344" s="16" t="s">
        <v>22</v>
      </c>
      <c r="AH344" s="16"/>
    </row>
    <row r="345" spans="1:34" outlineLevel="3">
      <c r="B345" s="10" t="s">
        <v>105</v>
      </c>
      <c r="C345" s="5"/>
      <c r="D345" s="5"/>
      <c r="E345" s="5"/>
      <c r="F345" s="5"/>
      <c r="G345" s="10"/>
      <c r="H345" s="10"/>
      <c r="I345" s="10"/>
      <c r="J345" s="10"/>
      <c r="K345" s="10"/>
      <c r="L345" s="10"/>
      <c r="M345" s="10"/>
      <c r="N345" s="10"/>
      <c r="O345" s="10">
        <f>C345+D345+E345+F345</f>
        <v>0</v>
      </c>
      <c r="P345" s="18">
        <v>204.85</v>
      </c>
      <c r="Q345" s="10">
        <f>P345*O345</f>
        <v>0</v>
      </c>
      <c r="S345" t="s">
        <v>106</v>
      </c>
      <c r="T345" t="s">
        <v>53</v>
      </c>
      <c r="U345" t="s">
        <v>54</v>
      </c>
      <c r="V345" t="s">
        <v>55</v>
      </c>
      <c r="W345" t="s">
        <v>56</v>
      </c>
    </row>
    <row r="346" spans="1:34" outlineLevel="3">
      <c r="B346" s="14" t="s">
        <v>182</v>
      </c>
      <c r="C346" s="17" t="s">
        <v>47</v>
      </c>
      <c r="D346" s="17" t="s">
        <v>48</v>
      </c>
      <c r="E346" s="17" t="s">
        <v>49</v>
      </c>
      <c r="F346" s="17" t="s">
        <v>50</v>
      </c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AG346" s="16" t="s">
        <v>22</v>
      </c>
      <c r="AH346" s="16"/>
    </row>
    <row r="347" spans="1:34" outlineLevel="3">
      <c r="B347" s="10" t="s">
        <v>33</v>
      </c>
      <c r="C347" s="5"/>
      <c r="D347" s="5"/>
      <c r="E347" s="5"/>
      <c r="F347" s="5"/>
      <c r="G347" s="10"/>
      <c r="H347" s="10"/>
      <c r="I347" s="10"/>
      <c r="J347" s="10"/>
      <c r="K347" s="10"/>
      <c r="L347" s="10"/>
      <c r="M347" s="10"/>
      <c r="N347" s="10"/>
      <c r="O347" s="10">
        <f>C347+D347+E347+F347</f>
        <v>0</v>
      </c>
      <c r="P347" s="18">
        <v>204.85</v>
      </c>
      <c r="Q347" s="10">
        <f>P347*O347</f>
        <v>0</v>
      </c>
      <c r="S347" t="s">
        <v>34</v>
      </c>
      <c r="T347" t="s">
        <v>53</v>
      </c>
      <c r="U347" t="s">
        <v>54</v>
      </c>
      <c r="V347" t="s">
        <v>55</v>
      </c>
      <c r="W347" t="s">
        <v>56</v>
      </c>
    </row>
    <row r="348" spans="1:34" outlineLevel="2">
      <c r="A348" s="12"/>
      <c r="B348" s="13" t="s">
        <v>185</v>
      </c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2"/>
      <c r="P348" s="12"/>
      <c r="Q348" s="12"/>
      <c r="R348" t="s">
        <v>186</v>
      </c>
    </row>
    <row r="349" spans="1:34" outlineLevel="3">
      <c r="B349" s="14" t="s">
        <v>187</v>
      </c>
      <c r="C349" s="17" t="s">
        <v>47</v>
      </c>
      <c r="D349" s="17" t="s">
        <v>48</v>
      </c>
      <c r="E349" s="17" t="s">
        <v>49</v>
      </c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AG349" s="16" t="s">
        <v>22</v>
      </c>
      <c r="AH349" s="16"/>
    </row>
    <row r="350" spans="1:34" outlineLevel="3">
      <c r="B350" s="10" t="s">
        <v>105</v>
      </c>
      <c r="C350" s="5"/>
      <c r="D350" s="5"/>
      <c r="E350" s="5"/>
      <c r="F350" s="10"/>
      <c r="G350" s="10"/>
      <c r="H350" s="10"/>
      <c r="I350" s="10"/>
      <c r="J350" s="10"/>
      <c r="K350" s="10"/>
      <c r="L350" s="10"/>
      <c r="M350" s="10"/>
      <c r="N350" s="10"/>
      <c r="O350" s="10">
        <f>C350+D350+E350</f>
        <v>0</v>
      </c>
      <c r="P350" s="18">
        <v>210.8</v>
      </c>
      <c r="Q350" s="10">
        <f>P350*O350</f>
        <v>0</v>
      </c>
      <c r="S350" t="s">
        <v>106</v>
      </c>
      <c r="T350" t="s">
        <v>53</v>
      </c>
      <c r="U350" t="s">
        <v>54</v>
      </c>
      <c r="V350" t="s">
        <v>55</v>
      </c>
    </row>
    <row r="351" spans="1:34" outlineLevel="3">
      <c r="B351" s="14" t="s">
        <v>187</v>
      </c>
      <c r="C351" s="17" t="s">
        <v>47</v>
      </c>
      <c r="D351" s="17" t="s">
        <v>48</v>
      </c>
      <c r="E351" s="17" t="s">
        <v>49</v>
      </c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AG351" s="16" t="s">
        <v>22</v>
      </c>
      <c r="AH351" s="16"/>
    </row>
    <row r="352" spans="1:34" outlineLevel="3">
      <c r="B352" s="10" t="s">
        <v>33</v>
      </c>
      <c r="C352" s="5"/>
      <c r="D352" s="5"/>
      <c r="E352" s="5"/>
      <c r="F352" s="10"/>
      <c r="G352" s="10"/>
      <c r="H352" s="10"/>
      <c r="I352" s="10"/>
      <c r="J352" s="10"/>
      <c r="K352" s="10"/>
      <c r="L352" s="10"/>
      <c r="M352" s="10"/>
      <c r="N352" s="10"/>
      <c r="O352" s="10">
        <f>C352+D352+E352</f>
        <v>0</v>
      </c>
      <c r="P352" s="18">
        <v>210.8</v>
      </c>
      <c r="Q352" s="10">
        <f>P352*O352</f>
        <v>0</v>
      </c>
      <c r="S352" t="s">
        <v>34</v>
      </c>
      <c r="T352" t="s">
        <v>53</v>
      </c>
      <c r="U352" t="s">
        <v>54</v>
      </c>
      <c r="V352" t="s">
        <v>55</v>
      </c>
    </row>
    <row r="353" spans="1:34" outlineLevel="1">
      <c r="A353" s="12"/>
      <c r="B353" s="13" t="s">
        <v>188</v>
      </c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2"/>
      <c r="P353" s="12"/>
      <c r="Q353" s="12"/>
    </row>
    <row r="354" spans="1:34" outlineLevel="2">
      <c r="A354" s="12"/>
      <c r="B354" s="13" t="s">
        <v>189</v>
      </c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2"/>
      <c r="P354" s="12"/>
      <c r="Q354" s="12"/>
      <c r="R354" t="s">
        <v>190</v>
      </c>
    </row>
    <row r="355" spans="1:34" outlineLevel="3">
      <c r="B355" s="14" t="s">
        <v>37</v>
      </c>
      <c r="C355" s="17" t="s">
        <v>41</v>
      </c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AG355" s="16" t="s">
        <v>22</v>
      </c>
      <c r="AH355" s="16"/>
    </row>
    <row r="356" spans="1:34" outlineLevel="3">
      <c r="B356" s="10" t="s">
        <v>25</v>
      </c>
      <c r="C356" s="5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>
        <f>C356</f>
        <v>0</v>
      </c>
      <c r="P356" s="18">
        <v>77.349999999999994</v>
      </c>
      <c r="Q356" s="10">
        <f>P356*O356</f>
        <v>0</v>
      </c>
      <c r="S356" t="s">
        <v>28</v>
      </c>
      <c r="T356" t="s">
        <v>42</v>
      </c>
    </row>
    <row r="357" spans="1:34" outlineLevel="1">
      <c r="A357" s="12"/>
      <c r="B357" s="13" t="s">
        <v>191</v>
      </c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2"/>
      <c r="P357" s="12"/>
      <c r="Q357" s="12"/>
    </row>
    <row r="358" spans="1:34" outlineLevel="2">
      <c r="A358" s="12"/>
      <c r="B358" s="13" t="s">
        <v>192</v>
      </c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2"/>
      <c r="P358" s="12"/>
      <c r="Q358" s="12"/>
      <c r="R358" t="s">
        <v>193</v>
      </c>
    </row>
    <row r="359" spans="1:34" outlineLevel="3">
      <c r="B359" s="14" t="s">
        <v>194</v>
      </c>
      <c r="C359" s="17" t="s">
        <v>47</v>
      </c>
      <c r="D359" s="17" t="s">
        <v>48</v>
      </c>
      <c r="E359" s="17" t="s">
        <v>49</v>
      </c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AG359" s="16" t="s">
        <v>22</v>
      </c>
      <c r="AH359" s="16"/>
    </row>
    <row r="360" spans="1:34" outlineLevel="3">
      <c r="B360" s="10" t="s">
        <v>70</v>
      </c>
      <c r="C360" s="5"/>
      <c r="D360" s="5"/>
      <c r="E360" s="5"/>
      <c r="F360" s="10"/>
      <c r="G360" s="10"/>
      <c r="H360" s="10"/>
      <c r="I360" s="10"/>
      <c r="J360" s="10"/>
      <c r="K360" s="10"/>
      <c r="L360" s="10"/>
      <c r="M360" s="10"/>
      <c r="N360" s="10"/>
      <c r="O360" s="10">
        <f>C360+D360+E360</f>
        <v>0</v>
      </c>
      <c r="P360" s="18">
        <v>232.9</v>
      </c>
      <c r="Q360" s="10">
        <f>P360*O360</f>
        <v>0</v>
      </c>
      <c r="S360" t="s">
        <v>71</v>
      </c>
      <c r="T360" t="s">
        <v>53</v>
      </c>
      <c r="U360" t="s">
        <v>54</v>
      </c>
      <c r="V360" t="s">
        <v>55</v>
      </c>
    </row>
    <row r="361" spans="1:34" outlineLevel="3">
      <c r="B361" s="14" t="s">
        <v>194</v>
      </c>
      <c r="C361" s="17" t="s">
        <v>47</v>
      </c>
      <c r="D361" s="17" t="s">
        <v>48</v>
      </c>
      <c r="E361" s="17" t="s">
        <v>49</v>
      </c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AG361" s="16" t="s">
        <v>22</v>
      </c>
      <c r="AH361" s="16"/>
    </row>
    <row r="362" spans="1:34" outlineLevel="3">
      <c r="B362" s="10" t="s">
        <v>52</v>
      </c>
      <c r="C362" s="5"/>
      <c r="D362" s="5"/>
      <c r="E362" s="5"/>
      <c r="F362" s="10"/>
      <c r="G362" s="10"/>
      <c r="H362" s="10"/>
      <c r="I362" s="10"/>
      <c r="J362" s="10"/>
      <c r="K362" s="10"/>
      <c r="L362" s="10"/>
      <c r="M362" s="10"/>
      <c r="N362" s="10"/>
      <c r="O362" s="10">
        <f>C362+D362+E362</f>
        <v>0</v>
      </c>
      <c r="P362" s="18">
        <v>232.9</v>
      </c>
      <c r="Q362" s="10">
        <f>P362*O362</f>
        <v>0</v>
      </c>
      <c r="S362" t="s">
        <v>57</v>
      </c>
      <c r="T362" t="s">
        <v>53</v>
      </c>
      <c r="U362" t="s">
        <v>54</v>
      </c>
      <c r="V362" t="s">
        <v>55</v>
      </c>
    </row>
    <row r="363" spans="1:34" outlineLevel="3">
      <c r="B363" s="14" t="s">
        <v>194</v>
      </c>
      <c r="C363" s="17" t="s">
        <v>47</v>
      </c>
      <c r="D363" s="17" t="s">
        <v>48</v>
      </c>
      <c r="E363" s="17" t="s">
        <v>49</v>
      </c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AG363" s="16" t="s">
        <v>22</v>
      </c>
      <c r="AH363" s="16"/>
    </row>
    <row r="364" spans="1:34" outlineLevel="3">
      <c r="B364" s="10" t="s">
        <v>25</v>
      </c>
      <c r="C364" s="5"/>
      <c r="D364" s="5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>
        <f>C364+D364</f>
        <v>0</v>
      </c>
      <c r="P364" s="18">
        <v>232.9</v>
      </c>
      <c r="Q364" s="10">
        <f>P364*O364</f>
        <v>0</v>
      </c>
      <c r="S364" t="s">
        <v>28</v>
      </c>
      <c r="T364" t="s">
        <v>53</v>
      </c>
      <c r="U364" t="s">
        <v>54</v>
      </c>
    </row>
    <row r="365" spans="1:34" outlineLevel="3">
      <c r="B365" s="14" t="s">
        <v>194</v>
      </c>
      <c r="C365" s="17" t="s">
        <v>47</v>
      </c>
      <c r="D365" s="17" t="s">
        <v>48</v>
      </c>
      <c r="E365" s="17" t="s">
        <v>49</v>
      </c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AG365" s="16" t="s">
        <v>22</v>
      </c>
      <c r="AH365" s="16"/>
    </row>
    <row r="366" spans="1:34" outlineLevel="3">
      <c r="B366" s="10" t="s">
        <v>195</v>
      </c>
      <c r="C366" s="10"/>
      <c r="D366" s="10"/>
      <c r="E366" s="5"/>
      <c r="F366" s="10"/>
      <c r="G366" s="10"/>
      <c r="H366" s="10"/>
      <c r="I366" s="10"/>
      <c r="J366" s="10"/>
      <c r="K366" s="10"/>
      <c r="L366" s="10"/>
      <c r="M366" s="10"/>
      <c r="N366" s="10"/>
      <c r="O366" s="10">
        <f>E366</f>
        <v>0</v>
      </c>
      <c r="P366" s="18">
        <v>232.9</v>
      </c>
      <c r="Q366" s="10">
        <f>P366*O366</f>
        <v>0</v>
      </c>
      <c r="S366" t="s">
        <v>196</v>
      </c>
      <c r="V366" t="s">
        <v>55</v>
      </c>
    </row>
    <row r="367" spans="1:34" outlineLevel="3">
      <c r="B367" s="14" t="s">
        <v>194</v>
      </c>
      <c r="C367" s="17" t="s">
        <v>47</v>
      </c>
      <c r="D367" s="17" t="s">
        <v>48</v>
      </c>
      <c r="E367" s="17" t="s">
        <v>49</v>
      </c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AG367" s="16" t="s">
        <v>22</v>
      </c>
      <c r="AH367" s="16"/>
    </row>
    <row r="368" spans="1:34" outlineLevel="3">
      <c r="B368" s="10" t="s">
        <v>29</v>
      </c>
      <c r="C368" s="5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>
        <f>C368</f>
        <v>0</v>
      </c>
      <c r="P368" s="18">
        <v>232.9</v>
      </c>
      <c r="Q368" s="10">
        <f>P368*O368</f>
        <v>0</v>
      </c>
      <c r="S368" t="s">
        <v>30</v>
      </c>
      <c r="T368" t="s">
        <v>53</v>
      </c>
    </row>
    <row r="369" spans="1:34" outlineLevel="3">
      <c r="B369" s="14" t="s">
        <v>194</v>
      </c>
      <c r="C369" s="17" t="s">
        <v>47</v>
      </c>
      <c r="D369" s="17" t="s">
        <v>48</v>
      </c>
      <c r="E369" s="17" t="s">
        <v>49</v>
      </c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AG369" s="16" t="s">
        <v>22</v>
      </c>
      <c r="AH369" s="16"/>
    </row>
    <row r="370" spans="1:34" outlineLevel="3">
      <c r="B370" s="10" t="s">
        <v>31</v>
      </c>
      <c r="C370" s="5"/>
      <c r="D370" s="5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>
        <f>C370+D370</f>
        <v>0</v>
      </c>
      <c r="P370" s="18">
        <v>232.9</v>
      </c>
      <c r="Q370" s="10">
        <f>P370*O370</f>
        <v>0</v>
      </c>
      <c r="S370" t="s">
        <v>32</v>
      </c>
      <c r="T370" t="s">
        <v>53</v>
      </c>
      <c r="U370" t="s">
        <v>54</v>
      </c>
    </row>
    <row r="371" spans="1:34" outlineLevel="3">
      <c r="B371" s="14" t="s">
        <v>194</v>
      </c>
      <c r="C371" s="17" t="s">
        <v>47</v>
      </c>
      <c r="D371" s="17" t="s">
        <v>48</v>
      </c>
      <c r="E371" s="17" t="s">
        <v>49</v>
      </c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AG371" s="16" t="s">
        <v>22</v>
      </c>
      <c r="AH371" s="16"/>
    </row>
    <row r="372" spans="1:34" outlineLevel="3">
      <c r="B372" s="10" t="s">
        <v>33</v>
      </c>
      <c r="C372" s="5"/>
      <c r="D372" s="5"/>
      <c r="E372" s="5"/>
      <c r="F372" s="10"/>
      <c r="G372" s="10"/>
      <c r="H372" s="10"/>
      <c r="I372" s="10"/>
      <c r="J372" s="10"/>
      <c r="K372" s="10"/>
      <c r="L372" s="10"/>
      <c r="M372" s="10"/>
      <c r="N372" s="10"/>
      <c r="O372" s="10">
        <f>C372+D372+E372</f>
        <v>0</v>
      </c>
      <c r="P372" s="18">
        <v>232.9</v>
      </c>
      <c r="Q372" s="10">
        <f>P372*O372</f>
        <v>0</v>
      </c>
      <c r="S372" t="s">
        <v>34</v>
      </c>
      <c r="T372" t="s">
        <v>53</v>
      </c>
      <c r="U372" t="s">
        <v>54</v>
      </c>
      <c r="V372" t="s">
        <v>55</v>
      </c>
    </row>
    <row r="373" spans="1:34" outlineLevel="3">
      <c r="B373" s="14" t="s">
        <v>194</v>
      </c>
      <c r="C373" s="17" t="s">
        <v>47</v>
      </c>
      <c r="D373" s="17" t="s">
        <v>48</v>
      </c>
      <c r="E373" s="17" t="s">
        <v>49</v>
      </c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AG373" s="16" t="s">
        <v>22</v>
      </c>
      <c r="AH373" s="16"/>
    </row>
    <row r="374" spans="1:34" outlineLevel="3">
      <c r="B374" s="10" t="s">
        <v>65</v>
      </c>
      <c r="C374" s="5"/>
      <c r="D374" s="5"/>
      <c r="E374" s="5"/>
      <c r="F374" s="10"/>
      <c r="G374" s="10"/>
      <c r="H374" s="10"/>
      <c r="I374" s="10"/>
      <c r="J374" s="10"/>
      <c r="K374" s="10"/>
      <c r="L374" s="10"/>
      <c r="M374" s="10"/>
      <c r="N374" s="10"/>
      <c r="O374" s="10">
        <f>C374+D374+E374</f>
        <v>0</v>
      </c>
      <c r="P374" s="18">
        <v>232.9</v>
      </c>
      <c r="Q374" s="10">
        <f>P374*O374</f>
        <v>0</v>
      </c>
      <c r="S374" t="s">
        <v>66</v>
      </c>
      <c r="T374" t="s">
        <v>53</v>
      </c>
      <c r="U374" t="s">
        <v>54</v>
      </c>
      <c r="V374" t="s">
        <v>55</v>
      </c>
    </row>
    <row r="375" spans="1:34" outlineLevel="2">
      <c r="A375" s="12"/>
      <c r="B375" s="13" t="s">
        <v>197</v>
      </c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2"/>
      <c r="P375" s="12"/>
      <c r="Q375" s="12"/>
      <c r="R375" t="s">
        <v>198</v>
      </c>
    </row>
    <row r="376" spans="1:34" outlineLevel="3">
      <c r="B376" s="14" t="s">
        <v>199</v>
      </c>
      <c r="C376" s="17" t="s">
        <v>47</v>
      </c>
      <c r="D376" s="17" t="s">
        <v>48</v>
      </c>
      <c r="E376" s="17" t="s">
        <v>49</v>
      </c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AG376" s="16" t="s">
        <v>22</v>
      </c>
      <c r="AH376" s="16"/>
    </row>
    <row r="377" spans="1:34" outlineLevel="3">
      <c r="B377" s="10" t="s">
        <v>70</v>
      </c>
      <c r="C377" s="5"/>
      <c r="D377" s="5"/>
      <c r="E377" s="5"/>
      <c r="F377" s="10"/>
      <c r="G377" s="10"/>
      <c r="H377" s="10"/>
      <c r="I377" s="10"/>
      <c r="J377" s="10"/>
      <c r="K377" s="10"/>
      <c r="L377" s="10"/>
      <c r="M377" s="10"/>
      <c r="N377" s="10"/>
      <c r="O377" s="10">
        <f>C377+D377+E377</f>
        <v>0</v>
      </c>
      <c r="P377" s="18">
        <v>242.25</v>
      </c>
      <c r="Q377" s="10">
        <f>P377*O377</f>
        <v>0</v>
      </c>
      <c r="S377" t="s">
        <v>71</v>
      </c>
      <c r="T377" t="s">
        <v>53</v>
      </c>
      <c r="U377" t="s">
        <v>54</v>
      </c>
      <c r="V377" t="s">
        <v>55</v>
      </c>
    </row>
    <row r="378" spans="1:34" outlineLevel="3">
      <c r="B378" s="14" t="s">
        <v>199</v>
      </c>
      <c r="C378" s="17" t="s">
        <v>47</v>
      </c>
      <c r="D378" s="17" t="s">
        <v>48</v>
      </c>
      <c r="E378" s="17" t="s">
        <v>49</v>
      </c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AG378" s="16" t="s">
        <v>22</v>
      </c>
      <c r="AH378" s="16"/>
    </row>
    <row r="379" spans="1:34" outlineLevel="3">
      <c r="B379" s="10" t="s">
        <v>52</v>
      </c>
      <c r="C379" s="5"/>
      <c r="D379" s="5"/>
      <c r="E379" s="5"/>
      <c r="F379" s="10"/>
      <c r="G379" s="10"/>
      <c r="H379" s="10"/>
      <c r="I379" s="10"/>
      <c r="J379" s="10"/>
      <c r="K379" s="10"/>
      <c r="L379" s="10"/>
      <c r="M379" s="10"/>
      <c r="N379" s="10"/>
      <c r="O379" s="10">
        <f>C379+D379+E379</f>
        <v>0</v>
      </c>
      <c r="P379" s="18">
        <v>242.25</v>
      </c>
      <c r="Q379" s="10">
        <f>P379*O379</f>
        <v>0</v>
      </c>
      <c r="S379" t="s">
        <v>57</v>
      </c>
      <c r="T379" t="s">
        <v>53</v>
      </c>
      <c r="U379" t="s">
        <v>54</v>
      </c>
      <c r="V379" t="s">
        <v>55</v>
      </c>
    </row>
    <row r="380" spans="1:34" outlineLevel="3">
      <c r="B380" s="14" t="s">
        <v>199</v>
      </c>
      <c r="C380" s="17" t="s">
        <v>47</v>
      </c>
      <c r="D380" s="17" t="s">
        <v>48</v>
      </c>
      <c r="E380" s="17" t="s">
        <v>49</v>
      </c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AG380" s="16" t="s">
        <v>22</v>
      </c>
      <c r="AH380" s="16"/>
    </row>
    <row r="381" spans="1:34" outlineLevel="3">
      <c r="B381" s="10" t="s">
        <v>72</v>
      </c>
      <c r="C381" s="5"/>
      <c r="D381" s="5"/>
      <c r="E381" s="5"/>
      <c r="F381" s="10"/>
      <c r="G381" s="10"/>
      <c r="H381" s="10"/>
      <c r="I381" s="10"/>
      <c r="J381" s="10"/>
      <c r="K381" s="10"/>
      <c r="L381" s="10"/>
      <c r="M381" s="10"/>
      <c r="N381" s="10"/>
      <c r="O381" s="10">
        <f>C381+D381+E381</f>
        <v>0</v>
      </c>
      <c r="P381" s="18">
        <v>242.25</v>
      </c>
      <c r="Q381" s="10">
        <f>P381*O381</f>
        <v>0</v>
      </c>
      <c r="S381" t="s">
        <v>73</v>
      </c>
      <c r="T381" t="s">
        <v>53</v>
      </c>
      <c r="U381" t="s">
        <v>54</v>
      </c>
      <c r="V381" t="s">
        <v>55</v>
      </c>
    </row>
    <row r="382" spans="1:34" outlineLevel="3">
      <c r="B382" s="14" t="s">
        <v>199</v>
      </c>
      <c r="C382" s="17" t="s">
        <v>47</v>
      </c>
      <c r="D382" s="17" t="s">
        <v>48</v>
      </c>
      <c r="E382" s="17" t="s">
        <v>49</v>
      </c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AG382" s="16" t="s">
        <v>22</v>
      </c>
      <c r="AH382" s="16"/>
    </row>
    <row r="383" spans="1:34" outlineLevel="3">
      <c r="B383" s="10" t="s">
        <v>29</v>
      </c>
      <c r="C383" s="5"/>
      <c r="D383" s="5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>
        <f>C383+D383</f>
        <v>0</v>
      </c>
      <c r="P383" s="18">
        <v>242.25</v>
      </c>
      <c r="Q383" s="10">
        <f>P383*O383</f>
        <v>0</v>
      </c>
      <c r="S383" t="s">
        <v>30</v>
      </c>
      <c r="T383" t="s">
        <v>53</v>
      </c>
      <c r="U383" t="s">
        <v>54</v>
      </c>
    </row>
    <row r="384" spans="1:34" outlineLevel="3">
      <c r="B384" s="14" t="s">
        <v>199</v>
      </c>
      <c r="C384" s="17" t="s">
        <v>47</v>
      </c>
      <c r="D384" s="17" t="s">
        <v>48</v>
      </c>
      <c r="E384" s="17" t="s">
        <v>49</v>
      </c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AG384" s="16" t="s">
        <v>22</v>
      </c>
      <c r="AH384" s="16"/>
    </row>
    <row r="385" spans="1:34" outlineLevel="3">
      <c r="B385" s="10" t="s">
        <v>33</v>
      </c>
      <c r="C385" s="5"/>
      <c r="D385" s="10"/>
      <c r="E385" s="5"/>
      <c r="F385" s="10"/>
      <c r="G385" s="10"/>
      <c r="H385" s="10"/>
      <c r="I385" s="10"/>
      <c r="J385" s="10"/>
      <c r="K385" s="10"/>
      <c r="L385" s="10"/>
      <c r="M385" s="10"/>
      <c r="N385" s="10"/>
      <c r="O385" s="10">
        <f>C385+E385</f>
        <v>0</v>
      </c>
      <c r="P385" s="18">
        <v>242.25</v>
      </c>
      <c r="Q385" s="10">
        <f>P385*O385</f>
        <v>0</v>
      </c>
      <c r="S385" t="s">
        <v>34</v>
      </c>
      <c r="T385" t="s">
        <v>53</v>
      </c>
      <c r="V385" t="s">
        <v>55</v>
      </c>
    </row>
    <row r="386" spans="1:34" outlineLevel="3">
      <c r="B386" s="14" t="s">
        <v>199</v>
      </c>
      <c r="C386" s="17" t="s">
        <v>47</v>
      </c>
      <c r="D386" s="17" t="s">
        <v>48</v>
      </c>
      <c r="E386" s="17" t="s">
        <v>49</v>
      </c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AG386" s="16" t="s">
        <v>22</v>
      </c>
      <c r="AH386" s="16"/>
    </row>
    <row r="387" spans="1:34" outlineLevel="3">
      <c r="B387" s="10" t="s">
        <v>65</v>
      </c>
      <c r="C387" s="5"/>
      <c r="D387" s="5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>
        <f>C387+D387</f>
        <v>0</v>
      </c>
      <c r="P387" s="18">
        <v>242.25</v>
      </c>
      <c r="Q387" s="10">
        <f>P387*O387</f>
        <v>0</v>
      </c>
      <c r="S387" t="s">
        <v>66</v>
      </c>
      <c r="T387" t="s">
        <v>53</v>
      </c>
      <c r="U387" t="s">
        <v>54</v>
      </c>
    </row>
    <row r="388" spans="1:34" outlineLevel="2">
      <c r="A388" s="12"/>
      <c r="B388" s="13" t="s">
        <v>200</v>
      </c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2"/>
      <c r="P388" s="12"/>
      <c r="Q388" s="12"/>
      <c r="R388" t="s">
        <v>201</v>
      </c>
    </row>
    <row r="389" spans="1:34" outlineLevel="3">
      <c r="B389" s="14" t="s">
        <v>202</v>
      </c>
      <c r="C389" s="17" t="s">
        <v>203</v>
      </c>
      <c r="D389" s="17" t="s">
        <v>204</v>
      </c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AG389" s="16" t="s">
        <v>22</v>
      </c>
      <c r="AH389" s="16"/>
    </row>
    <row r="390" spans="1:34" outlineLevel="3">
      <c r="B390" s="10" t="s">
        <v>25</v>
      </c>
      <c r="C390" s="5"/>
      <c r="D390" s="5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>
        <f>C390+D390</f>
        <v>0</v>
      </c>
      <c r="P390" s="18">
        <v>313.64999999999998</v>
      </c>
      <c r="Q390" s="10">
        <f>P390*O390</f>
        <v>0</v>
      </c>
      <c r="S390" t="s">
        <v>28</v>
      </c>
      <c r="T390" t="s">
        <v>205</v>
      </c>
      <c r="U390" t="s">
        <v>206</v>
      </c>
    </row>
    <row r="391" spans="1:34" outlineLevel="3">
      <c r="B391" s="14" t="s">
        <v>202</v>
      </c>
      <c r="C391" s="17" t="s">
        <v>203</v>
      </c>
      <c r="D391" s="17" t="s">
        <v>204</v>
      </c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AG391" s="16" t="s">
        <v>22</v>
      </c>
      <c r="AH391" s="16"/>
    </row>
    <row r="392" spans="1:34" outlineLevel="3">
      <c r="B392" s="10" t="s">
        <v>29</v>
      </c>
      <c r="C392" s="5"/>
      <c r="D392" s="5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>
        <f>C392+D392</f>
        <v>0</v>
      </c>
      <c r="P392" s="18">
        <v>313.64999999999998</v>
      </c>
      <c r="Q392" s="10">
        <f>P392*O392</f>
        <v>0</v>
      </c>
      <c r="S392" t="s">
        <v>30</v>
      </c>
      <c r="T392" t="s">
        <v>205</v>
      </c>
      <c r="U392" t="s">
        <v>206</v>
      </c>
    </row>
    <row r="393" spans="1:34" outlineLevel="3">
      <c r="B393" s="14" t="s">
        <v>202</v>
      </c>
      <c r="C393" s="17" t="s">
        <v>203</v>
      </c>
      <c r="D393" s="17" t="s">
        <v>204</v>
      </c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AG393" s="16" t="s">
        <v>22</v>
      </c>
      <c r="AH393" s="16"/>
    </row>
    <row r="394" spans="1:34" outlineLevel="3">
      <c r="B394" s="10" t="s">
        <v>33</v>
      </c>
      <c r="C394" s="5"/>
      <c r="D394" s="5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>
        <f>C394+D394</f>
        <v>0</v>
      </c>
      <c r="P394" s="18">
        <v>313.64999999999998</v>
      </c>
      <c r="Q394" s="10">
        <f>P394*O394</f>
        <v>0</v>
      </c>
      <c r="S394" t="s">
        <v>34</v>
      </c>
      <c r="T394" t="s">
        <v>205</v>
      </c>
      <c r="U394" t="s">
        <v>206</v>
      </c>
    </row>
    <row r="395" spans="1:34" outlineLevel="2">
      <c r="A395" s="12"/>
      <c r="B395" s="13" t="s">
        <v>207</v>
      </c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2"/>
      <c r="P395" s="12"/>
      <c r="Q395" s="12"/>
      <c r="R395" t="s">
        <v>208</v>
      </c>
    </row>
    <row r="396" spans="1:34" outlineLevel="3">
      <c r="B396" s="14" t="s">
        <v>137</v>
      </c>
      <c r="C396" s="17" t="s">
        <v>47</v>
      </c>
      <c r="D396" s="17" t="s">
        <v>48</v>
      </c>
      <c r="E396" s="17" t="s">
        <v>49</v>
      </c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AG396" s="16" t="s">
        <v>22</v>
      </c>
      <c r="AH396" s="16"/>
    </row>
    <row r="397" spans="1:34" outlineLevel="3">
      <c r="B397" s="10" t="s">
        <v>119</v>
      </c>
      <c r="C397" s="5"/>
      <c r="D397" s="5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>
        <f>C397+D397</f>
        <v>0</v>
      </c>
      <c r="P397" s="18">
        <v>244.8</v>
      </c>
      <c r="Q397" s="10">
        <f>P397*O397</f>
        <v>0</v>
      </c>
      <c r="S397" t="s">
        <v>120</v>
      </c>
      <c r="T397" t="s">
        <v>53</v>
      </c>
      <c r="U397" t="s">
        <v>54</v>
      </c>
    </row>
    <row r="398" spans="1:34" outlineLevel="3">
      <c r="B398" s="14" t="s">
        <v>137</v>
      </c>
      <c r="C398" s="17" t="s">
        <v>47</v>
      </c>
      <c r="D398" s="17" t="s">
        <v>48</v>
      </c>
      <c r="E398" s="17" t="s">
        <v>49</v>
      </c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AG398" s="16" t="s">
        <v>22</v>
      </c>
      <c r="AH398" s="16"/>
    </row>
    <row r="399" spans="1:34" outlineLevel="3">
      <c r="B399" s="10" t="s">
        <v>52</v>
      </c>
      <c r="C399" s="10"/>
      <c r="D399" s="10"/>
      <c r="E399" s="5"/>
      <c r="F399" s="10"/>
      <c r="G399" s="10"/>
      <c r="H399" s="10"/>
      <c r="I399" s="10"/>
      <c r="J399" s="10"/>
      <c r="K399" s="10"/>
      <c r="L399" s="10"/>
      <c r="M399" s="10"/>
      <c r="N399" s="10"/>
      <c r="O399" s="10">
        <f>E399</f>
        <v>0</v>
      </c>
      <c r="P399" s="18">
        <v>244.8</v>
      </c>
      <c r="Q399" s="10">
        <f>P399*O399</f>
        <v>0</v>
      </c>
      <c r="S399" t="s">
        <v>57</v>
      </c>
      <c r="V399" t="s">
        <v>55</v>
      </c>
    </row>
    <row r="400" spans="1:34" outlineLevel="3">
      <c r="B400" s="14" t="s">
        <v>137</v>
      </c>
      <c r="C400" s="17" t="s">
        <v>47</v>
      </c>
      <c r="D400" s="17" t="s">
        <v>48</v>
      </c>
      <c r="E400" s="17" t="s">
        <v>49</v>
      </c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AG400" s="16" t="s">
        <v>22</v>
      </c>
      <c r="AH400" s="16"/>
    </row>
    <row r="401" spans="1:34" outlineLevel="3">
      <c r="B401" s="10" t="s">
        <v>33</v>
      </c>
      <c r="C401" s="5"/>
      <c r="D401" s="5"/>
      <c r="E401" s="5"/>
      <c r="F401" s="10"/>
      <c r="G401" s="10"/>
      <c r="H401" s="10"/>
      <c r="I401" s="10"/>
      <c r="J401" s="10"/>
      <c r="K401" s="10"/>
      <c r="L401" s="10"/>
      <c r="M401" s="10"/>
      <c r="N401" s="10"/>
      <c r="O401" s="10">
        <f>C401+D401+E401</f>
        <v>0</v>
      </c>
      <c r="P401" s="18">
        <v>244.8</v>
      </c>
      <c r="Q401" s="10">
        <f>P401*O401</f>
        <v>0</v>
      </c>
      <c r="S401" t="s">
        <v>34</v>
      </c>
      <c r="T401" t="s">
        <v>53</v>
      </c>
      <c r="U401" t="s">
        <v>54</v>
      </c>
      <c r="V401" t="s">
        <v>55</v>
      </c>
    </row>
    <row r="402" spans="1:34" outlineLevel="3">
      <c r="A402" s="20"/>
      <c r="B402" s="19" t="s">
        <v>137</v>
      </c>
      <c r="C402" s="17" t="s">
        <v>47</v>
      </c>
      <c r="D402" s="17" t="s">
        <v>48</v>
      </c>
      <c r="E402" s="17" t="s">
        <v>49</v>
      </c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AG402" s="16" t="s">
        <v>22</v>
      </c>
      <c r="AH402" s="16"/>
    </row>
    <row r="403" spans="1:34" outlineLevel="3">
      <c r="B403" s="10" t="s">
        <v>65</v>
      </c>
      <c r="C403" s="5"/>
      <c r="D403" s="5"/>
      <c r="E403" s="5"/>
      <c r="F403" s="10"/>
      <c r="G403" s="10"/>
      <c r="H403" s="10"/>
      <c r="I403" s="10"/>
      <c r="J403" s="10"/>
      <c r="K403" s="10"/>
      <c r="L403" s="10"/>
      <c r="M403" s="10"/>
      <c r="N403" s="10"/>
      <c r="O403" s="10">
        <f>C403+D403+E403</f>
        <v>0</v>
      </c>
      <c r="P403" s="18">
        <v>244.8</v>
      </c>
      <c r="Q403" s="10">
        <f>P403*O403</f>
        <v>0</v>
      </c>
      <c r="S403" t="s">
        <v>66</v>
      </c>
      <c r="T403" t="s">
        <v>53</v>
      </c>
      <c r="U403" t="s">
        <v>54</v>
      </c>
      <c r="V403" t="s">
        <v>55</v>
      </c>
    </row>
  </sheetData>
  <mergeCells count="228">
    <mergeCell ref="AG393:AH393"/>
    <mergeCell ref="B395:N395"/>
    <mergeCell ref="AG396:AH396"/>
    <mergeCell ref="AG398:AH398"/>
    <mergeCell ref="AG400:AH400"/>
    <mergeCell ref="AG402:AH402"/>
    <mergeCell ref="AG382:AH382"/>
    <mergeCell ref="AG384:AH384"/>
    <mergeCell ref="AG386:AH386"/>
    <mergeCell ref="B388:N388"/>
    <mergeCell ref="AG389:AH389"/>
    <mergeCell ref="AG391:AH391"/>
    <mergeCell ref="AG371:AH371"/>
    <mergeCell ref="AG373:AH373"/>
    <mergeCell ref="B375:N375"/>
    <mergeCell ref="AG376:AH376"/>
    <mergeCell ref="AG378:AH378"/>
    <mergeCell ref="AG380:AH380"/>
    <mergeCell ref="AG359:AH359"/>
    <mergeCell ref="AG361:AH361"/>
    <mergeCell ref="AG363:AH363"/>
    <mergeCell ref="AG365:AH365"/>
    <mergeCell ref="AG367:AH367"/>
    <mergeCell ref="AG369:AH369"/>
    <mergeCell ref="AG351:AH351"/>
    <mergeCell ref="B353:N353"/>
    <mergeCell ref="B354:N354"/>
    <mergeCell ref="AG355:AH355"/>
    <mergeCell ref="B357:N357"/>
    <mergeCell ref="B358:N358"/>
    <mergeCell ref="AG340:AH340"/>
    <mergeCell ref="AG342:AH342"/>
    <mergeCell ref="AG344:AH344"/>
    <mergeCell ref="AG346:AH346"/>
    <mergeCell ref="B348:N348"/>
    <mergeCell ref="AG349:AH349"/>
    <mergeCell ref="AG330:AH330"/>
    <mergeCell ref="B332:N332"/>
    <mergeCell ref="AG333:AH333"/>
    <mergeCell ref="AG335:AH335"/>
    <mergeCell ref="AG337:AH337"/>
    <mergeCell ref="B339:N339"/>
    <mergeCell ref="B320:N320"/>
    <mergeCell ref="AG321:AH321"/>
    <mergeCell ref="AG323:AH323"/>
    <mergeCell ref="B325:N325"/>
    <mergeCell ref="AG326:AH326"/>
    <mergeCell ref="AG328:AH328"/>
    <mergeCell ref="AG309:AH309"/>
    <mergeCell ref="AG311:AH311"/>
    <mergeCell ref="B313:N313"/>
    <mergeCell ref="AG314:AH314"/>
    <mergeCell ref="AG316:AH316"/>
    <mergeCell ref="AG318:AH318"/>
    <mergeCell ref="B299:N299"/>
    <mergeCell ref="AG300:AH300"/>
    <mergeCell ref="AG302:AH302"/>
    <mergeCell ref="AG304:AH304"/>
    <mergeCell ref="B306:N306"/>
    <mergeCell ref="AG307:AH307"/>
    <mergeCell ref="AG288:AH288"/>
    <mergeCell ref="AG290:AH290"/>
    <mergeCell ref="B292:N292"/>
    <mergeCell ref="AG293:AH293"/>
    <mergeCell ref="AG295:AH295"/>
    <mergeCell ref="AG297:AH297"/>
    <mergeCell ref="AG277:AH277"/>
    <mergeCell ref="AG279:AH279"/>
    <mergeCell ref="AG281:AH281"/>
    <mergeCell ref="AG283:AH283"/>
    <mergeCell ref="B285:N285"/>
    <mergeCell ref="AG286:AH286"/>
    <mergeCell ref="AG266:AH266"/>
    <mergeCell ref="AG268:AH268"/>
    <mergeCell ref="AG270:AH270"/>
    <mergeCell ref="B272:N272"/>
    <mergeCell ref="AG273:AH273"/>
    <mergeCell ref="AG275:AH275"/>
    <mergeCell ref="AG255:AH255"/>
    <mergeCell ref="B257:N257"/>
    <mergeCell ref="AG258:AH258"/>
    <mergeCell ref="AG260:AH260"/>
    <mergeCell ref="AG262:AH262"/>
    <mergeCell ref="AG264:AH264"/>
    <mergeCell ref="AG244:AH244"/>
    <mergeCell ref="AG246:AH246"/>
    <mergeCell ref="B248:N248"/>
    <mergeCell ref="AG249:AH249"/>
    <mergeCell ref="AG251:AH251"/>
    <mergeCell ref="AG253:AH253"/>
    <mergeCell ref="AG233:AH233"/>
    <mergeCell ref="AG235:AH235"/>
    <mergeCell ref="AG237:AH237"/>
    <mergeCell ref="B239:N239"/>
    <mergeCell ref="AG240:AH240"/>
    <mergeCell ref="AG242:AH242"/>
    <mergeCell ref="B223:N223"/>
    <mergeCell ref="AG224:AH224"/>
    <mergeCell ref="AG226:AH226"/>
    <mergeCell ref="AG228:AH228"/>
    <mergeCell ref="B230:N230"/>
    <mergeCell ref="AG231:AH231"/>
    <mergeCell ref="B212:N212"/>
    <mergeCell ref="AG213:AH213"/>
    <mergeCell ref="AG215:AH215"/>
    <mergeCell ref="AG217:AH217"/>
    <mergeCell ref="AG219:AH219"/>
    <mergeCell ref="AG221:AH221"/>
    <mergeCell ref="AG200:AH200"/>
    <mergeCell ref="AG202:AH202"/>
    <mergeCell ref="AG204:AH204"/>
    <mergeCell ref="AG206:AH206"/>
    <mergeCell ref="AG208:AH208"/>
    <mergeCell ref="AG210:AH210"/>
    <mergeCell ref="AG189:AH189"/>
    <mergeCell ref="AG191:AH191"/>
    <mergeCell ref="AG193:AH193"/>
    <mergeCell ref="AG195:AH195"/>
    <mergeCell ref="AG197:AH197"/>
    <mergeCell ref="B199:N199"/>
    <mergeCell ref="AG178:AH178"/>
    <mergeCell ref="AG180:AH180"/>
    <mergeCell ref="AG182:AH182"/>
    <mergeCell ref="AG184:AH184"/>
    <mergeCell ref="AG186:AH186"/>
    <mergeCell ref="B188:N188"/>
    <mergeCell ref="AG167:AH167"/>
    <mergeCell ref="AG169:AH169"/>
    <mergeCell ref="AG171:AH171"/>
    <mergeCell ref="AG173:AH173"/>
    <mergeCell ref="B175:N175"/>
    <mergeCell ref="AG176:AH176"/>
    <mergeCell ref="AG157:AH157"/>
    <mergeCell ref="B159:N159"/>
    <mergeCell ref="AG160:AH160"/>
    <mergeCell ref="AG162:AH162"/>
    <mergeCell ref="AG164:AH164"/>
    <mergeCell ref="B166:N166"/>
    <mergeCell ref="AG146:AH146"/>
    <mergeCell ref="AG148:AH148"/>
    <mergeCell ref="B150:N150"/>
    <mergeCell ref="AG151:AH151"/>
    <mergeCell ref="AG153:AH153"/>
    <mergeCell ref="AG155:AH155"/>
    <mergeCell ref="B136:N136"/>
    <mergeCell ref="AG137:AH137"/>
    <mergeCell ref="B139:N139"/>
    <mergeCell ref="AG140:AH140"/>
    <mergeCell ref="AG142:AH142"/>
    <mergeCell ref="AG144:AH144"/>
    <mergeCell ref="AG124:AH124"/>
    <mergeCell ref="AG126:AH126"/>
    <mergeCell ref="AG128:AH128"/>
    <mergeCell ref="AG130:AH130"/>
    <mergeCell ref="AG132:AH132"/>
    <mergeCell ref="AG134:AH134"/>
    <mergeCell ref="AG113:AH113"/>
    <mergeCell ref="AG115:AH115"/>
    <mergeCell ref="AG117:AH117"/>
    <mergeCell ref="AG119:AH119"/>
    <mergeCell ref="AG121:AH121"/>
    <mergeCell ref="B123:N123"/>
    <mergeCell ref="AG103:AH103"/>
    <mergeCell ref="B105:N105"/>
    <mergeCell ref="AG106:AH106"/>
    <mergeCell ref="B108:N108"/>
    <mergeCell ref="AG109:AH109"/>
    <mergeCell ref="AG111:AH111"/>
    <mergeCell ref="AG92:AH92"/>
    <mergeCell ref="AG94:AH94"/>
    <mergeCell ref="AG96:AH96"/>
    <mergeCell ref="B98:N98"/>
    <mergeCell ref="AG99:AH99"/>
    <mergeCell ref="AG101:AH101"/>
    <mergeCell ref="AG80:AH80"/>
    <mergeCell ref="AG82:AH82"/>
    <mergeCell ref="AG84:AH84"/>
    <mergeCell ref="AG86:AH86"/>
    <mergeCell ref="AG88:AH88"/>
    <mergeCell ref="AG90:AH90"/>
    <mergeCell ref="AG69:AH69"/>
    <mergeCell ref="AG71:AH71"/>
    <mergeCell ref="AG73:AH73"/>
    <mergeCell ref="AG75:AH75"/>
    <mergeCell ref="AG77:AH77"/>
    <mergeCell ref="B79:N79"/>
    <mergeCell ref="AG57:AH57"/>
    <mergeCell ref="AG59:AH59"/>
    <mergeCell ref="AG61:AH61"/>
    <mergeCell ref="AG63:AH63"/>
    <mergeCell ref="AG65:AH65"/>
    <mergeCell ref="AG67:AH67"/>
    <mergeCell ref="AG46:AH46"/>
    <mergeCell ref="AG48:AH48"/>
    <mergeCell ref="AG50:AH50"/>
    <mergeCell ref="AG52:AH52"/>
    <mergeCell ref="AG54:AH54"/>
    <mergeCell ref="B56:N56"/>
    <mergeCell ref="B36:N36"/>
    <mergeCell ref="B37:N37"/>
    <mergeCell ref="AG38:AH38"/>
    <mergeCell ref="AG40:AH40"/>
    <mergeCell ref="AG42:AH42"/>
    <mergeCell ref="AG44:AH44"/>
    <mergeCell ref="AG25:AH25"/>
    <mergeCell ref="AG27:AH27"/>
    <mergeCell ref="B29:N29"/>
    <mergeCell ref="AG30:AH30"/>
    <mergeCell ref="AG32:AH32"/>
    <mergeCell ref="AG34:AH34"/>
    <mergeCell ref="AG14:AH14"/>
    <mergeCell ref="AG16:AH16"/>
    <mergeCell ref="AG18:AH18"/>
    <mergeCell ref="B20:N20"/>
    <mergeCell ref="AG21:AH21"/>
    <mergeCell ref="AG23:AH23"/>
    <mergeCell ref="AG8:AH8"/>
    <mergeCell ref="C8:N8"/>
    <mergeCell ref="B9:N9"/>
    <mergeCell ref="B10:N10"/>
    <mergeCell ref="B11:N11"/>
    <mergeCell ref="AG12:AH12"/>
    <mergeCell ref="I3:J3"/>
    <mergeCell ref="I4:J4"/>
    <mergeCell ref="K3:R3"/>
    <mergeCell ref="K4:R4"/>
    <mergeCell ref="E6:J6"/>
    <mergeCell ref="E7:J7"/>
  </mergeCells>
  <hyperlinks>
    <hyperlink ref="E6:J6" r:id="rId1" tooltip="Мир Белья" display="http://mirbelya.tomsk.ru/"/>
    <hyperlink ref="AG12:AH12" r:id="rId2" tooltip="Мир Белья" display="Найти на сайте"/>
    <hyperlink ref="AG14:AH14" r:id="rId3" tooltip="Мир Белья" display="Найти на сайте"/>
    <hyperlink ref="AG16:AH16" r:id="rId4" tooltip="Мир Белья" display="Найти на сайте"/>
    <hyperlink ref="AG18:AH18" r:id="rId5" tooltip="Мир Белья" display="Найти на сайте"/>
    <hyperlink ref="AG21:AH21" r:id="rId6" tooltip="Мир Белья" display="Найти на сайте"/>
    <hyperlink ref="AG23:AH23" r:id="rId7" tooltip="Мир Белья" display="Найти на сайте"/>
    <hyperlink ref="AG25:AH25" r:id="rId8" tooltip="Мир Белья" display="Найти на сайте"/>
    <hyperlink ref="AG27:AH27" r:id="rId9" tooltip="Мир Белья" display="Найти на сайте"/>
    <hyperlink ref="AG30:AH30" r:id="rId10" tooltip="Мир Белья" display="Найти на сайте"/>
    <hyperlink ref="AG32:AH32" r:id="rId11" tooltip="Мир Белья" display="Найти на сайте"/>
    <hyperlink ref="AG34:AH34" r:id="rId12" tooltip="Мир Белья" display="Найти на сайте"/>
    <hyperlink ref="AG38:AH38" r:id="rId13" tooltip="Мир Белья" display="Найти на сайте"/>
    <hyperlink ref="AG40:AH40" r:id="rId14" tooltip="Мир Белья" display="Найти на сайте"/>
    <hyperlink ref="AG42:AH42" r:id="rId15" tooltip="Мир Белья" display="Найти на сайте"/>
    <hyperlink ref="AG44:AH44" r:id="rId16" tooltip="Мир Белья" display="Найти на сайте"/>
    <hyperlink ref="AG46:AH46" r:id="rId17" tooltip="Мир Белья" display="Найти на сайте"/>
    <hyperlink ref="AG48:AH48" r:id="rId18" tooltip="Мир Белья" display="Найти на сайте"/>
    <hyperlink ref="AG50:AH50" r:id="rId19" tooltip="Мир Белья" display="Найти на сайте"/>
    <hyperlink ref="AG52:AH52" r:id="rId20" tooltip="Мир Белья" display="Найти на сайте"/>
    <hyperlink ref="AG54:AH54" r:id="rId21" tooltip="Мир Белья" display="Найти на сайте"/>
    <hyperlink ref="AG57:AH57" r:id="rId22" tooltip="Мир Белья" display="Найти на сайте"/>
    <hyperlink ref="AG59:AH59" r:id="rId23" tooltip="Мир Белья" display="Найти на сайте"/>
    <hyperlink ref="AG61:AH61" r:id="rId24" tooltip="Мир Белья" display="Найти на сайте"/>
    <hyperlink ref="AG63:AH63" r:id="rId25" tooltip="Мир Белья" display="Найти на сайте"/>
    <hyperlink ref="AG65:AH65" r:id="rId26" tooltip="Мир Белья" display="Найти на сайте"/>
    <hyperlink ref="AG67:AH67" r:id="rId27" tooltip="Мир Белья" display="Найти на сайте"/>
    <hyperlink ref="AG69:AH69" r:id="rId28" tooltip="Мир Белья" display="Найти на сайте"/>
    <hyperlink ref="AG71:AH71" r:id="rId29" tooltip="Мир Белья" display="Найти на сайте"/>
    <hyperlink ref="AG73:AH73" r:id="rId30" tooltip="Мир Белья" display="Найти на сайте"/>
    <hyperlink ref="AG75:AH75" r:id="rId31" tooltip="Мир Белья" display="Найти на сайте"/>
    <hyperlink ref="AG77:AH77" r:id="rId32" tooltip="Мир Белья" display="Найти на сайте"/>
    <hyperlink ref="AG80:AH80" r:id="rId33" tooltip="Мир Белья" display="Найти на сайте"/>
    <hyperlink ref="AG82:AH82" r:id="rId34" tooltip="Мир Белья" display="Найти на сайте"/>
    <hyperlink ref="AG84:AH84" r:id="rId35" tooltip="Мир Белья" display="Найти на сайте"/>
    <hyperlink ref="AG86:AH86" r:id="rId36" tooltip="Мир Белья" display="Найти на сайте"/>
    <hyperlink ref="AG88:AH88" r:id="rId37" tooltip="Мир Белья" display="Найти на сайте"/>
    <hyperlink ref="AG90:AH90" r:id="rId38" tooltip="Мир Белья" display="Найти на сайте"/>
    <hyperlink ref="AG92:AH92" r:id="rId39" tooltip="Мир Белья" display="Найти на сайте"/>
    <hyperlink ref="AG94:AH94" r:id="rId40" tooltip="Мир Белья" display="Найти на сайте"/>
    <hyperlink ref="AG96:AH96" r:id="rId41" tooltip="Мир Белья" display="Найти на сайте"/>
    <hyperlink ref="AG99:AH99" r:id="rId42" tooltip="Мир Белья" display="Найти на сайте"/>
    <hyperlink ref="AG101:AH101" r:id="rId43" tooltip="Мир Белья" display="Найти на сайте"/>
    <hyperlink ref="AG103:AH103" r:id="rId44" tooltip="Мир Белья" display="Найти на сайте"/>
    <hyperlink ref="AG106:AH106" r:id="rId45" tooltip="Мир Белья" display="Найти на сайте"/>
    <hyperlink ref="AG109:AH109" r:id="rId46" tooltip="Мир Белья" display="Найти на сайте"/>
    <hyperlink ref="AG111:AH111" r:id="rId47" tooltip="Мир Белья" display="Найти на сайте"/>
    <hyperlink ref="AG113:AH113" r:id="rId48" tooltip="Мир Белья" display="Найти на сайте"/>
    <hyperlink ref="AG115:AH115" r:id="rId49" tooltip="Мир Белья" display="Найти на сайте"/>
    <hyperlink ref="AG117:AH117" r:id="rId50" tooltip="Мир Белья" display="Найти на сайте"/>
    <hyperlink ref="AG119:AH119" r:id="rId51" tooltip="Мир Белья" display="Найти на сайте"/>
    <hyperlink ref="AG121:AH121" r:id="rId52" tooltip="Мир Белья" display="Найти на сайте"/>
    <hyperlink ref="AG124:AH124" r:id="rId53" tooltip="Мир Белья" display="Найти на сайте"/>
    <hyperlink ref="AG126:AH126" r:id="rId54" tooltip="Мир Белья" display="Найти на сайте"/>
    <hyperlink ref="AG128:AH128" r:id="rId55" tooltip="Мир Белья" display="Найти на сайте"/>
    <hyperlink ref="AG130:AH130" r:id="rId56" tooltip="Мир Белья" display="Найти на сайте"/>
    <hyperlink ref="AG132:AH132" r:id="rId57" tooltip="Мир Белья" display="Найти на сайте"/>
    <hyperlink ref="AG134:AH134" r:id="rId58" tooltip="Мир Белья" display="Найти на сайте"/>
    <hyperlink ref="AG137:AH137" r:id="rId59" tooltip="Мир Белья" display="Найти на сайте"/>
    <hyperlink ref="AG140:AH140" r:id="rId60" tooltip="Мир Белья" display="Найти на сайте"/>
    <hyperlink ref="AG142:AH142" r:id="rId61" tooltip="Мир Белья" display="Найти на сайте"/>
    <hyperlink ref="AG144:AH144" r:id="rId62" tooltip="Мир Белья" display="Найти на сайте"/>
    <hyperlink ref="AG146:AH146" r:id="rId63" tooltip="Мир Белья" display="Найти на сайте"/>
    <hyperlink ref="AG148:AH148" r:id="rId64" tooltip="Мир Белья" display="Найти на сайте"/>
    <hyperlink ref="AG151:AH151" r:id="rId65" tooltip="Мир Белья" display="Найти на сайте"/>
    <hyperlink ref="AG153:AH153" r:id="rId66" tooltip="Мир Белья" display="Найти на сайте"/>
    <hyperlink ref="AG155:AH155" r:id="rId67" tooltip="Мир Белья" display="Найти на сайте"/>
    <hyperlink ref="AG157:AH157" r:id="rId68" tooltip="Мир Белья" display="Найти на сайте"/>
    <hyperlink ref="AG160:AH160" r:id="rId69" tooltip="Мир Белья" display="Найти на сайте"/>
    <hyperlink ref="AG162:AH162" r:id="rId70" tooltip="Мир Белья" display="Найти на сайте"/>
    <hyperlink ref="AG164:AH164" r:id="rId71" tooltip="Мир Белья" display="Найти на сайте"/>
    <hyperlink ref="AG167:AH167" r:id="rId72" tooltip="Мир Белья" display="Найти на сайте"/>
    <hyperlink ref="AG169:AH169" r:id="rId73" tooltip="Мир Белья" display="Найти на сайте"/>
    <hyperlink ref="AG171:AH171" r:id="rId74" tooltip="Мир Белья" display="Найти на сайте"/>
    <hyperlink ref="AG173:AH173" r:id="rId75" tooltip="Мир Белья" display="Найти на сайте"/>
    <hyperlink ref="AG176:AH176" r:id="rId76" tooltip="Мир Белья" display="Найти на сайте"/>
    <hyperlink ref="AG178:AH178" r:id="rId77" tooltip="Мир Белья" display="Найти на сайте"/>
    <hyperlink ref="AG180:AH180" r:id="rId78" tooltip="Мир Белья" display="Найти на сайте"/>
    <hyperlink ref="AG182:AH182" r:id="rId79" tooltip="Мир Белья" display="Найти на сайте"/>
    <hyperlink ref="AG184:AH184" r:id="rId80" tooltip="Мир Белья" display="Найти на сайте"/>
    <hyperlink ref="AG186:AH186" r:id="rId81" tooltip="Мир Белья" display="Найти на сайте"/>
    <hyperlink ref="AG189:AH189" r:id="rId82" tooltip="Мир Белья" display="Найти на сайте"/>
    <hyperlink ref="AG191:AH191" r:id="rId83" tooltip="Мир Белья" display="Найти на сайте"/>
    <hyperlink ref="AG193:AH193" r:id="rId84" tooltip="Мир Белья" display="Найти на сайте"/>
    <hyperlink ref="AG195:AH195" r:id="rId85" tooltip="Мир Белья" display="Найти на сайте"/>
    <hyperlink ref="AG197:AH197" r:id="rId86" tooltip="Мир Белья" display="Найти на сайте"/>
    <hyperlink ref="AG200:AH200" r:id="rId87" tooltip="Мир Белья" display="Найти на сайте"/>
    <hyperlink ref="AG202:AH202" r:id="rId88" tooltip="Мир Белья" display="Найти на сайте"/>
    <hyperlink ref="AG204:AH204" r:id="rId89" tooltip="Мир Белья" display="Найти на сайте"/>
    <hyperlink ref="AG206:AH206" r:id="rId90" tooltip="Мир Белья" display="Найти на сайте"/>
    <hyperlink ref="AG208:AH208" r:id="rId91" tooltip="Мир Белья" display="Найти на сайте"/>
    <hyperlink ref="AG210:AH210" r:id="rId92" tooltip="Мир Белья" display="Найти на сайте"/>
    <hyperlink ref="AG213:AH213" r:id="rId93" tooltip="Мир Белья" display="Найти на сайте"/>
    <hyperlink ref="AG215:AH215" r:id="rId94" tooltip="Мир Белья" display="Найти на сайте"/>
    <hyperlink ref="AG217:AH217" r:id="rId95" tooltip="Мир Белья" display="Найти на сайте"/>
    <hyperlink ref="AG219:AH219" r:id="rId96" tooltip="Мир Белья" display="Найти на сайте"/>
    <hyperlink ref="AG221:AH221" r:id="rId97" tooltip="Мир Белья" display="Найти на сайте"/>
    <hyperlink ref="AG224:AH224" r:id="rId98" tooltip="Мир Белья" display="Найти на сайте"/>
    <hyperlink ref="AG226:AH226" r:id="rId99" tooltip="Мир Белья" display="Найти на сайте"/>
    <hyperlink ref="AG228:AH228" r:id="rId100" tooltip="Мир Белья" display="Найти на сайте"/>
    <hyperlink ref="AG231:AH231" r:id="rId101" tooltip="Мир Белья" display="Найти на сайте"/>
    <hyperlink ref="AG233:AH233" r:id="rId102" tooltip="Мир Белья" display="Найти на сайте"/>
    <hyperlink ref="AG235:AH235" r:id="rId103" tooltip="Мир Белья" display="Найти на сайте"/>
    <hyperlink ref="AG237:AH237" r:id="rId104" tooltip="Мир Белья" display="Найти на сайте"/>
    <hyperlink ref="AG240:AH240" r:id="rId105" tooltip="Мир Белья" display="Найти на сайте"/>
    <hyperlink ref="AG242:AH242" r:id="rId106" tooltip="Мир Белья" display="Найти на сайте"/>
    <hyperlink ref="AG244:AH244" r:id="rId107" tooltip="Мир Белья" display="Найти на сайте"/>
    <hyperlink ref="AG246:AH246" r:id="rId108" tooltip="Мир Белья" display="Найти на сайте"/>
    <hyperlink ref="AG249:AH249" r:id="rId109" tooltip="Мир Белья" display="Найти на сайте"/>
    <hyperlink ref="AG251:AH251" r:id="rId110" tooltip="Мир Белья" display="Найти на сайте"/>
    <hyperlink ref="AG253:AH253" r:id="rId111" tooltip="Мир Белья" display="Найти на сайте"/>
    <hyperlink ref="AG255:AH255" r:id="rId112" tooltip="Мир Белья" display="Найти на сайте"/>
    <hyperlink ref="AG258:AH258" r:id="rId113" tooltip="Мир Белья" display="Найти на сайте"/>
    <hyperlink ref="AG260:AH260" r:id="rId114" tooltip="Мир Белья" display="Найти на сайте"/>
    <hyperlink ref="AG262:AH262" r:id="rId115" tooltip="Мир Белья" display="Найти на сайте"/>
    <hyperlink ref="AG264:AH264" r:id="rId116" tooltip="Мир Белья" display="Найти на сайте"/>
    <hyperlink ref="AG266:AH266" r:id="rId117" tooltip="Мир Белья" display="Найти на сайте"/>
    <hyperlink ref="AG268:AH268" r:id="rId118" tooltip="Мир Белья" display="Найти на сайте"/>
    <hyperlink ref="AG270:AH270" r:id="rId119" tooltip="Мир Белья" display="Найти на сайте"/>
    <hyperlink ref="AG273:AH273" r:id="rId120" tooltip="Мир Белья" display="Найти на сайте"/>
    <hyperlink ref="AG275:AH275" r:id="rId121" tooltip="Мир Белья" display="Найти на сайте"/>
    <hyperlink ref="AG277:AH277" r:id="rId122" tooltip="Мир Белья" display="Найти на сайте"/>
    <hyperlink ref="AG279:AH279" r:id="rId123" tooltip="Мир Белья" display="Найти на сайте"/>
    <hyperlink ref="AG281:AH281" r:id="rId124" tooltip="Мир Белья" display="Найти на сайте"/>
    <hyperlink ref="AG283:AH283" r:id="rId125" tooltip="Мир Белья" display="Найти на сайте"/>
    <hyperlink ref="AG286:AH286" r:id="rId126" tooltip="Мир Белья" display="Найти на сайте"/>
    <hyperlink ref="AG288:AH288" r:id="rId127" tooltip="Мир Белья" display="Найти на сайте"/>
    <hyperlink ref="AG290:AH290" r:id="rId128" tooltip="Мир Белья" display="Найти на сайте"/>
    <hyperlink ref="AG293:AH293" r:id="rId129" tooltip="Мир Белья" display="Найти на сайте"/>
    <hyperlink ref="AG295:AH295" r:id="rId130" tooltip="Мир Белья" display="Найти на сайте"/>
    <hyperlink ref="AG297:AH297" r:id="rId131" tooltip="Мир Белья" display="Найти на сайте"/>
    <hyperlink ref="AG300:AH300" r:id="rId132" tooltip="Мир Белья" display="Найти на сайте"/>
    <hyperlink ref="AG302:AH302" r:id="rId133" tooltip="Мир Белья" display="Найти на сайте"/>
    <hyperlink ref="AG304:AH304" r:id="rId134" tooltip="Мир Белья" display="Найти на сайте"/>
    <hyperlink ref="AG307:AH307" r:id="rId135" tooltip="Мир Белья" display="Найти на сайте"/>
    <hyperlink ref="AG309:AH309" r:id="rId136" tooltip="Мир Белья" display="Найти на сайте"/>
    <hyperlink ref="AG311:AH311" r:id="rId137" tooltip="Мир Белья" display="Найти на сайте"/>
    <hyperlink ref="AG314:AH314" r:id="rId138" tooltip="Мир Белья" display="Найти на сайте"/>
    <hyperlink ref="AG316:AH316" r:id="rId139" tooltip="Мир Белья" display="Найти на сайте"/>
    <hyperlink ref="AG318:AH318" r:id="rId140" tooltip="Мир Белья" display="Найти на сайте"/>
    <hyperlink ref="AG321:AH321" r:id="rId141" tooltip="Мир Белья" display="Найти на сайте"/>
    <hyperlink ref="AG323:AH323" r:id="rId142" tooltip="Мир Белья" display="Найти на сайте"/>
    <hyperlink ref="AG326:AH326" r:id="rId143" tooltip="Мир Белья" display="Найти на сайте"/>
    <hyperlink ref="AG328:AH328" r:id="rId144" tooltip="Мир Белья" display="Найти на сайте"/>
    <hyperlink ref="AG330:AH330" r:id="rId145" tooltip="Мир Белья" display="Найти на сайте"/>
    <hyperlink ref="AG333:AH333" r:id="rId146" tooltip="Мир Белья" display="Найти на сайте"/>
    <hyperlink ref="AG335:AH335" r:id="rId147" tooltip="Мир Белья" display="Найти на сайте"/>
    <hyperlink ref="AG337:AH337" r:id="rId148" tooltip="Мир Белья" display="Найти на сайте"/>
    <hyperlink ref="AG340:AH340" r:id="rId149" tooltip="Мир Белья" display="Найти на сайте"/>
    <hyperlink ref="AG342:AH342" r:id="rId150" tooltip="Мир Белья" display="Найти на сайте"/>
    <hyperlink ref="AG344:AH344" r:id="rId151" tooltip="Мир Белья" display="Найти на сайте"/>
    <hyperlink ref="AG346:AH346" r:id="rId152" tooltip="Мир Белья" display="Найти на сайте"/>
    <hyperlink ref="AG349:AH349" r:id="rId153" tooltip="Мир Белья" display="Найти на сайте"/>
    <hyperlink ref="AG351:AH351" r:id="rId154" tooltip="Мир Белья" display="Найти на сайте"/>
    <hyperlink ref="AG355:AH355" r:id="rId155" tooltip="Мир Белья" display="Найти на сайте"/>
    <hyperlink ref="AG359:AH359" r:id="rId156" tooltip="Мир Белья" display="Найти на сайте"/>
    <hyperlink ref="AG361:AH361" r:id="rId157" tooltip="Мир Белья" display="Найти на сайте"/>
    <hyperlink ref="AG363:AH363" r:id="rId158" tooltip="Мир Белья" display="Найти на сайте"/>
    <hyperlink ref="AG365:AH365" r:id="rId159" tooltip="Мир Белья" display="Найти на сайте"/>
    <hyperlink ref="AG367:AH367" r:id="rId160" tooltip="Мир Белья" display="Найти на сайте"/>
    <hyperlink ref="AG369:AH369" r:id="rId161" tooltip="Мир Белья" display="Найти на сайте"/>
    <hyperlink ref="AG371:AH371" r:id="rId162" tooltip="Мир Белья" display="Найти на сайте"/>
    <hyperlink ref="AG373:AH373" r:id="rId163" tooltip="Мир Белья" display="Найти на сайте"/>
    <hyperlink ref="AG376:AH376" r:id="rId164" tooltip="Мир Белья" display="Найти на сайте"/>
    <hyperlink ref="AG378:AH378" r:id="rId165" tooltip="Мир Белья" display="Найти на сайте"/>
    <hyperlink ref="AG380:AH380" r:id="rId166" tooltip="Мир Белья" display="Найти на сайте"/>
    <hyperlink ref="AG382:AH382" r:id="rId167" tooltip="Мир Белья" display="Найти на сайте"/>
    <hyperlink ref="AG384:AH384" r:id="rId168" tooltip="Мир Белья" display="Найти на сайте"/>
    <hyperlink ref="AG386:AH386" r:id="rId169" tooltip="Мир Белья" display="Найти на сайте"/>
    <hyperlink ref="AG389:AH389" r:id="rId170" tooltip="Мир Белья" display="Найти на сайте"/>
    <hyperlink ref="AG391:AH391" r:id="rId171" tooltip="Мир Белья" display="Найти на сайте"/>
    <hyperlink ref="AG393:AH393" r:id="rId172" tooltip="Мир Белья" display="Найти на сайте"/>
    <hyperlink ref="AG396:AH396" r:id="rId173" tooltip="Мир Белья" display="Найти на сайте"/>
    <hyperlink ref="AG398:AH398" r:id="rId174" tooltip="Мир Белья" display="Найти на сайте"/>
    <hyperlink ref="AG400:AH400" r:id="rId175" tooltip="Мир Белья" display="Найти на сайте"/>
    <hyperlink ref="AG402:AH402" r:id="rId176" tooltip="Мир Белья" display="Найти на сайте"/>
  </hyperlinks>
  <pageMargins left="0.7" right="0.7" top="0.75" bottom="0.75" header="0.3" footer="0.3"/>
  <pageSetup paperSize="9" orientation="portrait" r:id="rId177"/>
  <drawing r:id="rId178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Grizli777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manager1</dc:creator>
  <cp:lastModifiedBy>manager1</cp:lastModifiedBy>
  <dcterms:created xsi:type="dcterms:W3CDTF">2017-09-22T08:39:16Z</dcterms:created>
  <dcterms:modified xsi:type="dcterms:W3CDTF">2017-09-22T08:48:21Z</dcterms:modified>
</cp:coreProperties>
</file>