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<sst xmlns="http://schemas.openxmlformats.org/spreadsheetml/2006/main" count="317" uniqueCount="307">
  <si>
    <t>Славия</t>
  </si>
  <si>
    <t>8(8412) 77-88-31
+7(962)472-77-66
674696@mail.ru</t>
  </si>
  <si>
    <t>Наименование товаров</t>
  </si>
  <si>
    <t>Вес
в упаковке</t>
  </si>
  <si>
    <t>БАЗОВАЯ 
Цена за килограмм</t>
  </si>
  <si>
    <t>Цена со скидкой 3% при заявке от 50 тыс.руб.</t>
  </si>
  <si>
    <t>Цена со скидкой 4% при заявке от 80 тыс.руб.</t>
  </si>
  <si>
    <t>Цена со скидкой 5% при заявке от 120 тыс.руб.</t>
  </si>
  <si>
    <t>Цена со скидкой 6% при заявке от 250 тыс.руб.</t>
  </si>
  <si>
    <t>Цена со скидкой 7% при заявке от 400 тыс.руб.</t>
  </si>
  <si>
    <t>Цена со скидкой 8% при заявке от 550 тыс.руб.</t>
  </si>
  <si>
    <t>Цена со скидкой 9% при заявке от 700 тыс.руб.</t>
  </si>
  <si>
    <t>Срок реализации,
сутки</t>
  </si>
  <si>
    <t>1 ПЕЧЕНЬЕ</t>
  </si>
  <si>
    <t>1.1 Печенье сахарное</t>
  </si>
  <si>
    <t xml:space="preserve">Печенье сахарное «Вензеля» </t>
  </si>
  <si>
    <t>3,00 кг</t>
  </si>
  <si>
    <t>1.1.3 Печенье сахарное  "Гаврюша с топленым молоком"(тел)5,0кг</t>
  </si>
  <si>
    <r>
      <t xml:space="preserve">1.1.4 Печенье сахарное  "Детское"3,5кг </t>
    </r>
    <r>
      <rPr>
        <sz val="8"/>
        <color indexed="10"/>
        <rFont val="Arial"/>
        <family val="2"/>
      </rPr>
      <t>НОВИНКА</t>
    </r>
  </si>
  <si>
    <t>1.1.6 Печенье сахарное  "К  кофе"  (тел)4,0кг</t>
  </si>
  <si>
    <t>1.1.7 Печенье сахарное  "К  кофе" с какао (тел)4,0кг</t>
  </si>
  <si>
    <r>
      <t xml:space="preserve">1.1.8 Печенье сахарное  "Мечта"3,0кг </t>
    </r>
    <r>
      <rPr>
        <sz val="8"/>
        <color indexed="10"/>
        <rFont val="Arial"/>
        <family val="2"/>
      </rPr>
      <t>НОВИНКА</t>
    </r>
  </si>
  <si>
    <t xml:space="preserve"> </t>
  </si>
  <si>
    <t>1.1.14 Печенье сахарное  "Мозаика с сахаром"(тел)3.50кг</t>
  </si>
  <si>
    <t>1.1.17 Печенье сахарное  "Мозаика"(тел)3.5кг</t>
  </si>
  <si>
    <t>1.1.19 Печенье сахарное  "Новинка"4.5кг</t>
  </si>
  <si>
    <t>1.1.20 Печенье сахарное  "Новинка" с какао 4.5кг</t>
  </si>
  <si>
    <t>1.1.21 Печенье сахарное   "Новинка" с сахаром4.5кг</t>
  </si>
  <si>
    <t>1.1.23 Печенье сахарное  "Особое" 5.0кг</t>
  </si>
  <si>
    <t>1.1.24 Печенье сахарное  "Особое" с какао</t>
  </si>
  <si>
    <t>1.1.27 Печенье сахарное  "Постное"с кунжутом (тел)4,0кг</t>
  </si>
  <si>
    <t>1.1.28 Печенье сахарное  "Постное"(тел)4,0кг</t>
  </si>
  <si>
    <t>1.1.30 Печенье сахарное  "Причуда"  "(тел)3.00кг</t>
  </si>
  <si>
    <t>1.1.31 Печенье сахарное "С  Юбилеем"с кунжутом(Тел.)4.5кг</t>
  </si>
  <si>
    <t>1.1.33 Печенье сахарное "С  Юбилеем"</t>
  </si>
  <si>
    <t>1.2 Печенье сахарное в шоколаде</t>
  </si>
  <si>
    <t>1.2.1 Печенье сахарное "К кофе".  с какао кондит. глазурью  дно (тел).</t>
  </si>
  <si>
    <t>1.2.4 Печенье сахарное "К кофе" глазированное  кондит. глазурью  дно (тел).</t>
  </si>
  <si>
    <t>1.2.5 Печенье сахарное "К кофе" глазированное  кондит. глазурью  (тел).</t>
  </si>
  <si>
    <t>1.2.7 Печенье сахарное "Мозаика" глазированное белой  кондит.глазурью (тел)</t>
  </si>
  <si>
    <t>1.2.8 Печенье сахарное "Мозаика" глазирован. темн.  кондит.глазурью (тел) 2,5кг</t>
  </si>
  <si>
    <t>1.2.11 Печенье сахарное "Мозаика" с глазирован.шокол.дном(тел)</t>
  </si>
  <si>
    <t>1.2.12 Печенье сахарное "Морское"с глазированным шоколадом дном (тел)</t>
  </si>
  <si>
    <t>1.2.14 Печенье сахарное "Причуда" глазированное кондит.глазурью (тел)</t>
  </si>
  <si>
    <t>1.2.16 Печенье сахарное "Снежинка" с джемом,глазированное кондит.глазурью (тел)</t>
  </si>
  <si>
    <t>1.2.18 Печенье сахарное "Паутинка" глазированное кондит.глазурью 4 кг(тел)</t>
  </si>
  <si>
    <t>1.2.19 Печенье сахарное "Пирамидка" с джемом декариров. конд.глаз. (тел)</t>
  </si>
  <si>
    <t>1.2.20 Печенье сахарное  "С ЮБИЛЕЕМ"  глазированное белой конд. глазурью (тел)</t>
  </si>
  <si>
    <t>1.2.21 Печенье сахарное С"ЮБИЛЕЕМ"декор. конд,глаз (тел)</t>
  </si>
  <si>
    <t>1.2.22 Печенье сахарное С"ЮБИЛЕЕМ"с глазированным шоколадом дном (тел)</t>
  </si>
  <si>
    <t>1.2.24 Печенье сахарное "С ЮБИЛЕЕМ" глазированное кондит.глазурью (тел)</t>
  </si>
  <si>
    <t>1.3 Печенье сахарное с с начинками</t>
  </si>
  <si>
    <t>1.3.1 Печенье сахарное "Праздничное" с фруктовым джемом 3 кг (тел)</t>
  </si>
  <si>
    <t>1.3.3 Печенье сахарное "Приятного аппетита" с варен.сгущен.молоком 3.0 кг(тел)</t>
  </si>
  <si>
    <t>1.3.4 Печенье сахарное "Приятного аппетита" с халвой(тел)</t>
  </si>
  <si>
    <t>1.3.6 Печенье сахарное "Умка" с кремом  3.0 кг(тел)</t>
  </si>
  <si>
    <t>1.4 Печенье сахарное с суфле</t>
  </si>
  <si>
    <r>
      <t xml:space="preserve">1.4.1 Печенье сахарное "Канителька"(печенье сахарное с суфле имармеладом)3,0.кг (тел) </t>
    </r>
    <r>
      <rPr>
        <sz val="8"/>
        <color indexed="10"/>
        <rFont val="Arial"/>
        <family val="2"/>
      </rPr>
      <t>НОВИНКА</t>
    </r>
  </si>
  <si>
    <t>1.4.3 Печенье сахарное "Любимое" (печенье сахарное с суфле  )</t>
  </si>
  <si>
    <t>1.4.4 "Любимое"(печенье сах.с суфле коф.мол)(тел)2,5кг</t>
  </si>
  <si>
    <t>1.4.5 "Любимое"(печенье сах.с суфле коф.мол)(тел)2кг</t>
  </si>
  <si>
    <t>1.4.6 Печенье сахарное "Особое"с воздушн. рисом(печенье сахарное с суфле с возд.рисом)5.0кг.</t>
  </si>
  <si>
    <t>1.4.7 Печенье сахарное "Особое"с кокосом(печенье сахарное с суфле с кокосом)</t>
  </si>
  <si>
    <t>1.4.8 Печенье сахарное "Особое"с кокосом(печенье сахарное с суфле с кокосом)</t>
  </si>
  <si>
    <t>1.4.10 Печенье сахарное "Особое" с орехом(печенье сахарное с суфле с орехом)2,5кг</t>
  </si>
  <si>
    <t>1.4.11 Печенье сахарное "Особое" с орехом(печенье сахарное с суфле с орехом)5,0кг</t>
  </si>
  <si>
    <t>1.4.12 Печенье сахарное "Престиж"с возд.рисом(печенье сахарное с суфле с возд.рисом)</t>
  </si>
  <si>
    <t>1.4.13 Печенье сахарное "Престиж"с возд.рисом(печенье сахарное с суфле с возд.рисом)</t>
  </si>
  <si>
    <t>1.4.14 Печенье сахарное "Престиж"с кокосом(печенье сах . с суфле с кокосом)2,5кг</t>
  </si>
  <si>
    <t>1.4.15 Печенье сахарное "Престиж"с кокосом(печенье сахарное с суфле с кокосом)</t>
  </si>
  <si>
    <t>1.4.16 Печенье сахарное "Престиж"с орехом(печенье сахарное с суфле с орехом)2,5кг</t>
  </si>
  <si>
    <t>1.4.17 Печенье сахарное "Престиж"с орехом(печенье сахарное с суфле с орехом)4,5кг</t>
  </si>
  <si>
    <t>1.4.18 Печенье сахарное "Сливочное"(с суфле,мармеладом)2.5кг</t>
  </si>
  <si>
    <t>1.5 Печенье сдобное</t>
  </si>
  <si>
    <t>250 Печенье сдобное "Американское"(тел)2.5кг</t>
  </si>
  <si>
    <t>287 Печенье сдобное "АССОРТИ" бисквитное  (тел)1,2кг</t>
  </si>
  <si>
    <t>262 Печенье сдобное "БАЛЕТКИ" с повидлом (тел)</t>
  </si>
  <si>
    <t>233 Печенье сдобное "БЕЛЛА" в сахарн.глазури с арахисом (тел)</t>
  </si>
  <si>
    <t>250 Печенье сдобное "ВИТУШКА" с повидлом (тел)</t>
  </si>
  <si>
    <r>
      <t xml:space="preserve">231 Печенье сдобное "Завиток" с фруктовым джемом (тел) 1,5
Кг </t>
    </r>
    <r>
      <rPr>
        <sz val="8"/>
        <color indexed="10"/>
        <rFont val="Arial"/>
        <family val="2"/>
      </rPr>
      <t>НОВИНКА</t>
    </r>
  </si>
  <si>
    <t>291 Печенье сдобное "КОКЕТКА" с повидлом (тел)</t>
  </si>
  <si>
    <t>231 Печенье сдобное "Любава"  (тел) 4,0кг</t>
  </si>
  <si>
    <t>229 Печенье сдобное "МАЛЮТКА" (тел)</t>
  </si>
  <si>
    <t>247 Печенье сдобное "МЕДОВОЕ"  с повидлом с аром.меда (тел)</t>
  </si>
  <si>
    <t>231 Печенье сдобное "Муза"  (тел) 4,0кг</t>
  </si>
  <si>
    <t>252 Печенье сдобное "НОВИНКА"  с кокосом (тел)</t>
  </si>
  <si>
    <t>231 Печенье сдобное "Обожайка"  (тел) 4,0кг</t>
  </si>
  <si>
    <t>289 Печенье сдобное  "Орхидея" 1.2 кг (тел)</t>
  </si>
  <si>
    <t>296 Печенье сдобное "Очарование" с джемом (тел)</t>
  </si>
  <si>
    <t>240 Печенье сдобное "РАДУЖНОЕ" с кокосом  (тел)</t>
  </si>
  <si>
    <t>239 Печенье сдобное "РАДУЖНОЕ  с топленым молоком".(тел)</t>
  </si>
  <si>
    <t>232 Печенье сдобное "РАКУШКА кокосовая" в сахарн.помадке с кокосом (тел)</t>
  </si>
  <si>
    <t>231 Печенье сдобное "Рапсодия" с повидлом (тел) 4,0кг</t>
  </si>
  <si>
    <t>231 Печенье сдобное "РОМАШКА ПЕНЗЕНСКАЯ" с повидлом (тел)</t>
  </si>
  <si>
    <t>301 Печенье сдобное "Саваш" 1,2кг(тел)</t>
  </si>
  <si>
    <t>231 Печенье сдобное "Сдобушка"  (тел)4,0</t>
  </si>
  <si>
    <t>299 Печенье сдобное "Скарлет" с повидлом с аром.дыни (тел)</t>
  </si>
  <si>
    <t>231 Печенье сдобное "Сударушка"  (тел) 4,0кг</t>
  </si>
  <si>
    <t>231 Печенье сдобное "Триумф"  (тел) 4,5кг</t>
  </si>
  <si>
    <t>294 Печенье сдобное "УРАЛОЧКА" с повидлом (тел)</t>
  </si>
  <si>
    <t>250 Печенье сдобное "Южанка" (тел)4,0кг</t>
  </si>
  <si>
    <t>1.6 Печенье сдобное в шоколаде</t>
  </si>
  <si>
    <t>057 Печенье сдобное "АССОРТИ" с глазирован.  шок. дном (тел)</t>
  </si>
  <si>
    <t>059 Печенье сдобное "БАЛЕТКИ" с глазированным шок. дном (тел)</t>
  </si>
  <si>
    <t>060 Печенье сдобное "ВЕНСКОЕ" с какао,повидло,с глазирован. шок дном (тел)</t>
  </si>
  <si>
    <t>062 Печенье сдобное "КОКЕТКА" с повидлом с глазиров. шок.дном (тел)</t>
  </si>
  <si>
    <t>386 Печенье сдобное "КУПОЛА"с фруктов.начинкой,золот.сахаром, глазированное конд.глазурью (тел)</t>
  </si>
  <si>
    <t>411 Печенье сдобное "МАЛЮТКА" глазированное конд.. глазурью (тел)</t>
  </si>
  <si>
    <t>066 Печенье сдобное "МЕДОВОЕ" с повидлом,аром.меда ,глазированным шок. дном (тел)</t>
  </si>
  <si>
    <t>236 Печенье сдобное "МЕТЕОРИТ" с шоколадом и арахисом (тел)</t>
  </si>
  <si>
    <t>235 Печенье сдобное "МЕТЕОРИТ" с шоколадом и кокосом (тел)</t>
  </si>
  <si>
    <t>372 Печенье сдобное "ОДА" глаз.тем.конд.глаз,декар.белой когд.глаз. (тел)</t>
  </si>
  <si>
    <t>467 Печенье сдобное "ОРЕШЕК"  с орехом глазированное конд. глазурью (тел)</t>
  </si>
  <si>
    <t>415 Печенье сдобное "Островок" с джемом  в    конд. глазури (тел) 1.5кг</t>
  </si>
  <si>
    <t>406 кПеченье сдобное "Подкова" с лимон.помадкой, глазированным шок.дном (тел)</t>
  </si>
  <si>
    <t>381 Печенье сдобное "РОМАШКА ПЕНЗЕНСКАЯ" с глазир.  шок. дном (тел)</t>
  </si>
  <si>
    <t>403 Печенье сдобное "СЛАВЯНКА"с фруктовой начинкой глазиров. конд.глазурью (тел)</t>
  </si>
  <si>
    <t>383 Печенье сдобное "СЛАВЯНКА"с фруктовой начинкой , глазирован. шок. дном (тел)</t>
  </si>
  <si>
    <t xml:space="preserve"> Печенье сдобное"Сладкоежка"в  бел. конд. глазури (тел)2.5 кг</t>
  </si>
  <si>
    <t xml:space="preserve"> Печенье сдобное"Сладкоежка"в тёмной конд. глазури (тел)2.5 кг</t>
  </si>
  <si>
    <t>079 Печенье сдобное "Уралочка" с повидлом с глазиров. шок.дном (тел)</t>
  </si>
  <si>
    <t>285 Печенье сдобное "Этюд" с конд.. глазурью,возд.рисом (тел) 1.2 кг</t>
  </si>
  <si>
    <t>1.7 Печенье сдобное декорированное</t>
  </si>
  <si>
    <t>384 Печенье сдобное " БАРХАТНОЕ"глазированное,декарир. кондит. глазурью (тел)2,5кг</t>
  </si>
  <si>
    <t>416 Печенье сдобное  "ЗАКАТ" глазированное,декориров. конд. глазурью (тел)</t>
  </si>
  <si>
    <t>392 Печенье сдобное "МАЛЮТКА" декорированная  конд.глазурью.(тел)</t>
  </si>
  <si>
    <t>1.8 Печенье сдобное с начинкой</t>
  </si>
  <si>
    <t>412 Печенье сдобное"Ангелочек"с джемом,в конд.глаз.,цветн.посыпкой(2.5кг)тел.</t>
  </si>
  <si>
    <t>283а Печенье сдобное " ЕЖИКИ" с джемом  и кокосом (тел)</t>
  </si>
  <si>
    <t>283б Печенье сдобное " ЕЖИКИ" с джемом  и арахисом (тел)</t>
  </si>
  <si>
    <t>283 Печенье сдобное "ЕЖИКИ" с джемом (тел)</t>
  </si>
  <si>
    <t>283в Печенье сдобное " ЕЖИКИ" с джемом  и арахисом,в конд. глаз (тел)</t>
  </si>
  <si>
    <t>226 Печенье сдобное "С НАЧИНКОЙ" с фруктов.начинкой (тел)</t>
  </si>
  <si>
    <t>248 Печенье сдобное "СЛАВЯНКА" с фруктовой начинкой (тел)2,0кг</t>
  </si>
  <si>
    <t>248 Печенье сдобное "СЛАВЯНКА" с фруктовой начинкой (тел)</t>
  </si>
  <si>
    <t>1.9 Печенье сдобное склееное различными начинками</t>
  </si>
  <si>
    <t xml:space="preserve"> Печенье сдобное "Американское" с ванильной начинкой(тел)2.0кг</t>
  </si>
  <si>
    <t xml:space="preserve"> Печенье сдобное "Американское" с ванильной начинкой(тел)3.0кг</t>
  </si>
  <si>
    <t xml:space="preserve"> Печенье сдобное "Американское" с клубничной начинкой(тел)2.0
кг</t>
  </si>
  <si>
    <t xml:space="preserve"> Печенье сдобное "Американское" с клубничной начинкой(тел)3.0
кг</t>
  </si>
  <si>
    <t xml:space="preserve"> Печенье сдобное "Американское" с творожной начинкой(тел)2
.0
кг</t>
  </si>
  <si>
    <t xml:space="preserve"> Печенье сдобное "Американское" с творожной начинкой(тел)3.0
кг</t>
  </si>
  <si>
    <t xml:space="preserve"> Печенье сдобное "Американское" с шоколадной начинкой(тел)2
.0
кг</t>
  </si>
  <si>
    <t xml:space="preserve"> Печенье сдобное "Американское" с шоколадной начинкой(тел)3.0
кг</t>
  </si>
  <si>
    <t>094 Печенье сдобное "АССОРТИ" с фруктов.джемом (тел)</t>
  </si>
  <si>
    <t>298 Печенье сдобное "АССОРТИ  РОЖДЕСТВЕНСКОЕ" с варен.сгущ.молоком (тел)</t>
  </si>
  <si>
    <t>097 Печенье сдобное "АССОРТИ" с вареным сгущенным молоком (тел)</t>
  </si>
  <si>
    <t>099 Печенье сдобное "АССОРТИ" с халвой (тел)</t>
  </si>
  <si>
    <t>277 Печенье сдобное "ДЕНЬ И НОЧЬ" с фруктово-слив.кремом с изюмом(тел)</t>
  </si>
  <si>
    <t>345 Печенье сдобное "ЗВЕЗДОЧКА" с варёным сгущ. молоком (тел)</t>
  </si>
  <si>
    <t>308 Печенье сдобное "ЗВЕЗДОЧКА" с фруктово-сливочным кремом (тел)</t>
  </si>
  <si>
    <t>238 Печенье сдобное "КАПРИЗ" с молочно-кофейным кремом (тел)</t>
  </si>
  <si>
    <t>350 Печенье сдобное "КЛУБНИЧКА" с варёным сгущ. молоком (тел)</t>
  </si>
  <si>
    <t>313 Печенье сдобное "КЛУБНИЧКА" с фруктово-сливочным кремом (тел)</t>
  </si>
  <si>
    <t>365 Печенье сдобное "КОСМОС "  с вареным сгущеным молоком,кокосом (тел)</t>
  </si>
  <si>
    <t>365а Печенье сдобное "КОСМОС" с вареным сгущеным молоком, орехом (тел)</t>
  </si>
  <si>
    <t>281 Печенье сдобное "ЛИСТОПАД" с фруктовым джемом (тел)</t>
  </si>
  <si>
    <t>281а Печенье сдобное "ЛИСТОПАД" с вареным сгущенным молоком (тел)</t>
  </si>
  <si>
    <t>257 Печенье сдобное "ЛОТОС"  с фруктовым джемом, кокосом.(тел)</t>
  </si>
  <si>
    <t>257а Печенье сдобное "ЛОТОС"  с фруктовым джемом,арахисом.(тел)</t>
  </si>
  <si>
    <t>257б Печенье сдобное "ЛОТОС" с халвой  (тел)</t>
  </si>
  <si>
    <t>257в Печенье сдобное "ЛОТОС" с вареным сгущенным молоком (тел)</t>
  </si>
  <si>
    <t>257г Печенье сдобное "ЛОТОС" с фруктовым джемом (тел)</t>
  </si>
  <si>
    <t>362 Печенье сдобное "ЛУЧИСТОЕ" с вареным  сгущенным молоком (тел) 2,5кг</t>
  </si>
  <si>
    <t>362 Печенье сдобное "ЛУЧИСТОЕ" с вареным  сгущенным молоком (тел)</t>
  </si>
  <si>
    <t>324 Печенье сдобное "ЛУЧИСТОЕ" с фруктовым джемом (тел)</t>
  </si>
  <si>
    <t>292 Печенье сдобное "МАЗУРКА " с фруктово-сливочным кремом (тел)</t>
  </si>
  <si>
    <t>292а Печенье сдобное "МАЗУРКА с суфле-мармеладом" (тел)</t>
  </si>
  <si>
    <t>292б Печенье сдобное "МАЗУРКА  с суфле" (тел)</t>
  </si>
  <si>
    <t>348 Печенье сдобное "НЕЖЕНКА" с вареным сгущеным молоком (тел)</t>
  </si>
  <si>
    <t>311 Печенье сдобное "НЕЖЕНКА" с фруктово-сливочным кремом 3,5
(тел)</t>
  </si>
  <si>
    <t>234 Печенье сдобное "НЕЖЕНКА"  с халвой (тел)</t>
  </si>
  <si>
    <t>306а Печенье сдобное "ОДА крем-брюле"с кремом крем-брюле (тел)</t>
  </si>
  <si>
    <t>343 Печенье сдобное "ОДА" с варёным сгущёным молоком (тел)</t>
  </si>
  <si>
    <t>306 Печенье сдобное "ОДА " с фруктово-сливочным кремом (тел).</t>
  </si>
  <si>
    <t>246 Печенье сдобное "ПРЕЗЕНТ" с вареным  сгущенным молоком (тел)</t>
  </si>
  <si>
    <t>246а Печенье сдобное "ПРЕЗЕНТ" с кремом пралине (тел)</t>
  </si>
  <si>
    <t>337 Печенье сдобное "Серебрянка "с суфле,золотым сахаром 1 кг (тел)</t>
  </si>
  <si>
    <t>310 Печенье сдобное "СЛАСТЕНА"с фруктово-сливочным кремом(.тел)</t>
  </si>
  <si>
    <t>347 Печенье сдобное "СЛАСТЕНА" с варёным сгущёным молоком (тел)</t>
  </si>
  <si>
    <t>344 Печенье сдобное "СОЛНЫШКО" с варёным сгущ. молоком (тел)</t>
  </si>
  <si>
    <t>307 Печенье сдобное "СОЛНЫШКО"с фруктово-сливочным кремом (тел)</t>
  </si>
  <si>
    <t>278 Печенье сдобное "ТРИО"с молочным кремом (тел)</t>
  </si>
  <si>
    <t>346 Печенье сдобное "УЛЫБКА" с варёным сгущён. молоком (тел)</t>
  </si>
  <si>
    <t>309 Печенье сдобное "УЛЫБКА" с фруктово-сливочным кремом  3.5 (тел)</t>
  </si>
  <si>
    <t xml:space="preserve"> Печенье  сдобное"Услада" с варен.сгущ.молоком(тел)1,3кг</t>
  </si>
  <si>
    <t xml:space="preserve"> Печенье  сдобное"Услада" с лимон.джемом (тел)1,3кг</t>
  </si>
  <si>
    <t xml:space="preserve"> Печенье  сдобное"Услада" с творожной начинкой(тел)1,3кг</t>
  </si>
  <si>
    <t>352 Печенье сдобное "  ФЕЯ " с вареным сгущеным молоком (тел) 2,5кг</t>
  </si>
  <si>
    <t>352 Печенье сдобное "  ФЕЯ " с вареным сгущеным молоком (тел)</t>
  </si>
  <si>
    <t>316 Печенье сдобное "ФЕЯ" с кремом крем-брюле (тел)</t>
  </si>
  <si>
    <t>249 Печенье сдобное"ЦАРСКОЕ" с вареным сгущенным молоком (тел)</t>
  </si>
  <si>
    <t>249а Печенье сдобное "ЦАРСКОЕ" с фруктовым джемом (тел)</t>
  </si>
  <si>
    <t>1.9.1 Печенье сложное</t>
  </si>
  <si>
    <t>82 Печенье сахарное"Аллегро"с повидлом,сгущ.вар.молок,в конд.глаз.с грец.орехом(1.5кг)тел.</t>
  </si>
  <si>
    <t>259 Печенье сдобное "БЕЛОСНЕЖКА" завернутое в мармелад(тел)</t>
  </si>
  <si>
    <t>261 Печенье сдобное"ГУРМАН" с суфле,в кондитерск. глазури ,арахисом(тел)</t>
  </si>
  <si>
    <t>273 Печенье сдобное "Десерт"(Грибочек)с фруктовым джемом,суфле (тел)</t>
  </si>
  <si>
    <t>273а Печенье сдобное "Десерт"(Клубничка)с фруктовым джемом,суфле (тел)</t>
  </si>
  <si>
    <t>273б Печенье сдобное "Десерт"(Цыплята)с фруктовым джемом,суфле 0,9
(тел)</t>
  </si>
  <si>
    <t xml:space="preserve"> Печенье сдобное "Дино"с мармеладом,суфле(тел)3кг</t>
  </si>
  <si>
    <t>282 Печенье сдобное "ДЛЯ ТЕБЯ"с фруктов.джемом,декоратив.посыпкой, в кондит.глазури(тел)</t>
  </si>
  <si>
    <t>407 Печенье сдобное  "К ТОРЖЕСТВУ"  с суфле,в кондит.глазури,шокол.крошкой (тел)</t>
  </si>
  <si>
    <t>206 Печенье сахарное "Камилла"с ябл.дж,сгущ,черн,грец.орех,кон.гл, (тел) 1,5кг</t>
  </si>
  <si>
    <t>204 Печенье сахарное "Колдунья"с варен.сгущ.молок,чернослив,грецк.орех,конд.глаз.(тел)1.0кг</t>
  </si>
  <si>
    <t>71 Печенье сахарное "Корзиночка"с варен.сгущ.молок,зефиром,арахис.(тел)1.3
кг</t>
  </si>
  <si>
    <t>71 Печенье сахарное "Корзиночка"с варен.сгущ.молок,зефиром,кокосом.(тел)1.3
кг</t>
  </si>
  <si>
    <t>385 Печенье сдобное "ЛЮКС"с варен.сгущ.молоком,изюмом, в конд. глазури (тел)</t>
  </si>
  <si>
    <t>334 Печенье сдобное  "МАГИЯ ВКУСА" с суфле,декоративн.посыпкой,в кондит.глазури(тел)</t>
  </si>
  <si>
    <t>414 Печенье сдобное "МАРКИЗА" с фрукт. джемом,мармеладом,в конд. глазури(тел)</t>
  </si>
  <si>
    <t>293 Печенье сдобное "Маскарад" с суфле в кондитерской глазури (тел)</t>
  </si>
  <si>
    <t>305 Печенье сахарное "Мечта"с арахисом (тел)1.3кг</t>
  </si>
  <si>
    <t>305 Печенье сахарное "Мечта"с кокосовой стружкой (тел)1,3кг</t>
  </si>
  <si>
    <t>76 Печенье сахарное "Нива" с суфле в кондитерской глазури(тел)  1,0кг</t>
  </si>
  <si>
    <t>269 Печенье сдобное "Пирамида"с яблочнам  джемом,суфле (тел) 0,8
кг.</t>
  </si>
  <si>
    <t>254 Печенье "С Восторгом" 1.3кг(тел)  с варен.сгущ.золот.посыпкой.</t>
  </si>
  <si>
    <t>254 Печенье "СКАЗКА-орех"с варен. сгущенным молоком,арахисом,в кондит.глазури (тел)</t>
  </si>
  <si>
    <t>394 Печенье сдобное"СНЕЖОК" с суфле аром.мяты в конд.глазури (тел)</t>
  </si>
  <si>
    <t>295 Печенье сдобное "Чародейка" с мармеладом 2 кг(тел)</t>
  </si>
  <si>
    <t>76 Печенье сахарное "Ягодка" с фруктовым джемом,сгущенкой,арахисом(тел)  1,3кг</t>
  </si>
  <si>
    <t>266 Печенье сдобное "Янтарное" с фруктовым джемом,золотым сахаром(тел)</t>
  </si>
  <si>
    <t xml:space="preserve"> Печенье сдобное "Жемчужное" с суфле ,джемом,конд.глаз.(тел)0.8кг</t>
  </si>
  <si>
    <t xml:space="preserve"> Печенье сдобное"Махаон" с суфле,кондит.глаз.,кокос(тел)0,8кг</t>
  </si>
  <si>
    <t xml:space="preserve"> Печенье сах."Калейдоскоп"с зефиром и изюмом в конд.глаз.0,8кг ( тел).</t>
  </si>
  <si>
    <t xml:space="preserve"> Печенье сах."Клумба сладостей "с зефиром и орехом в конд.глаз  0,8кг ( тел).</t>
  </si>
  <si>
    <t xml:space="preserve"> Печенье сах."Лакомка"с грец.  орехом .в конд .глаз   1,2кг  (тел)</t>
  </si>
  <si>
    <t xml:space="preserve"> Печенье сах."Незабудка"с мармеладом.в конд.глаз. тел 1,3кг</t>
  </si>
  <si>
    <t>Безе</t>
  </si>
  <si>
    <t xml:space="preserve"> Пирожные воздушные "Былина"   (тел)1,0кг</t>
  </si>
  <si>
    <r>
      <t xml:space="preserve"> Пирожные воздушные "Вояж с  маком"   (тел)1,3кг </t>
    </r>
    <r>
      <rPr>
        <sz val="8"/>
        <color indexed="10"/>
        <rFont val="Arial"/>
        <family val="2"/>
      </rPr>
      <t>НОВИНКА</t>
    </r>
  </si>
  <si>
    <t xml:space="preserve"> Пирожные воздушные "Забава"   (тел)1,3кг</t>
  </si>
  <si>
    <r>
      <t xml:space="preserve"> Пирожные воздушные "Камелия" с какао  (тел)1,3кг </t>
    </r>
    <r>
      <rPr>
        <sz val="8"/>
        <color indexed="10"/>
        <rFont val="Arial"/>
        <family val="2"/>
      </rPr>
      <t>НОВИНКА</t>
    </r>
  </si>
  <si>
    <t xml:space="preserve"> Пирожные воздушные "Купола" с молочным кремом"(тел)1.0кг</t>
  </si>
  <si>
    <r>
      <t xml:space="preserve"> Пирожные воздушные "Мимоза"с кокосом   (тел)1,3кг </t>
    </r>
    <r>
      <rPr>
        <sz val="8"/>
        <color indexed="10"/>
        <rFont val="Arial"/>
        <family val="2"/>
      </rPr>
      <t>НОВИНКА</t>
    </r>
  </si>
  <si>
    <t xml:space="preserve"> Печенье"Незабудка" декор.конд. глазур.тел)1.4кг</t>
  </si>
  <si>
    <t xml:space="preserve"> Пирожное воздушное "Облачко"  1,0кг(тел)</t>
  </si>
  <si>
    <t xml:space="preserve"> Печенье"Серпантин"   (тел)0,5кг</t>
  </si>
  <si>
    <t>3 СУШКИ,БАРАНКИ</t>
  </si>
  <si>
    <t xml:space="preserve"> Баранки"Ванильные"(тел) 1,5
кг</t>
  </si>
  <si>
    <r>
      <t xml:space="preserve"> Баранки"Горчичные"(тел) 1,5
Кг </t>
    </r>
    <r>
      <rPr>
        <sz val="8"/>
        <color indexed="10"/>
        <rFont val="Arial"/>
        <family val="2"/>
      </rPr>
      <t>НОВИНКА</t>
    </r>
  </si>
  <si>
    <t xml:space="preserve"> Сушка "Любительская" в конд. глаз.с дек.(тел)4,0
кг</t>
  </si>
  <si>
    <t xml:space="preserve"> Изделия хлебобулочные бараночные"Сушка"Любительская в сахарной глазури"</t>
  </si>
  <si>
    <t xml:space="preserve"> Сушка "Любительская с маком"(тел)3.0кг</t>
  </si>
  <si>
    <t xml:space="preserve"> Изделия хлебобулочные "Сушки  "Любительская с сахаром"(тел)3.5кг</t>
  </si>
  <si>
    <t xml:space="preserve"> Изделие  хлебобулочное сушка "Любительская"  (тел)3,5кг</t>
  </si>
  <si>
    <t xml:space="preserve"> Изделия хлебобулочные сушка "Любительская" в конд. глаз. (тел) 4,0
кг</t>
  </si>
  <si>
    <t xml:space="preserve"> Изделия хлебобулочные сушка "Любительская" в конд. глаз. с маком (тел) 4,0кг</t>
  </si>
  <si>
    <t xml:space="preserve"> Изделие хлебобулочное-бараночное Сушка "Любительская" с кунжутом (тел) 3.0кг</t>
  </si>
  <si>
    <t xml:space="preserve"> Изделие  хлебобулочное сушка "Любительская"с солью (тел)3,5
кг</t>
  </si>
  <si>
    <t xml:space="preserve"> Сушка  "Любительская " с сыром(тел) 3,5кг</t>
  </si>
  <si>
    <t xml:space="preserve"> Изделия хлебобулочные бараночные"Сушки  "Малютка"</t>
  </si>
  <si>
    <t xml:space="preserve"> Изделия хлебобулочные бараночные"Сушка Малютка"в сахарной глазури(тел) 3,5кг</t>
  </si>
  <si>
    <t xml:space="preserve"> Изделие хлебобулочное Сушка "Малютка"с маком(тел) 3.5кг</t>
  </si>
  <si>
    <r>
      <t xml:space="preserve"> Изделие  хлебобулочное сушка "Пензенская" с горчичным маслом (тел)3,5кг </t>
    </r>
    <r>
      <rPr>
        <sz val="8"/>
        <color indexed="10"/>
        <rFont val="Arial"/>
        <family val="2"/>
      </rPr>
      <t>НОВИНКА</t>
    </r>
  </si>
  <si>
    <t xml:space="preserve"> Сушки "Славные"(тел)3.5кг</t>
  </si>
  <si>
    <t xml:space="preserve"> Сушки "Славные"с кунжутом(тел)3.0кг</t>
  </si>
  <si>
    <t xml:space="preserve"> Сушки "Славные"с маком(тел)3.5кг</t>
  </si>
  <si>
    <t xml:space="preserve"> Сушки "Славные"с сахаром(тел)3.5кг</t>
  </si>
  <si>
    <t xml:space="preserve"> " Сушка " Чайная"   (тел) 3,0кг.</t>
  </si>
  <si>
    <t xml:space="preserve"> " Сушка " Чайная" с кунжутом  (тел) 2,5
кг.</t>
  </si>
  <si>
    <t xml:space="preserve"> " Сушка " Чайная" с маком  (тел) 2,5кг.</t>
  </si>
  <si>
    <t xml:space="preserve"> " Сушка " Чайная" с сахаром  (тел) 2,5
кг.</t>
  </si>
  <si>
    <t xml:space="preserve"> Изделие хлебобулочное бараночное"Сушка "Челночок в сахарной глазури"(тел) 2,5 кг.</t>
  </si>
  <si>
    <t xml:space="preserve"> " Сушка "Челночок" с маком (тел) 2,5 кг.</t>
  </si>
  <si>
    <t xml:space="preserve"> Изделие хлебобулочное бараночное "Сушка"Челночок"</t>
  </si>
  <si>
    <t xml:space="preserve"> Изделия хлебобулочные бараночные"Сушка"Челночок"(тел)2.5кг</t>
  </si>
  <si>
    <t>4 СУФЛЕ, ЗЕФИР, МАРМЕЛАД</t>
  </si>
  <si>
    <t xml:space="preserve"> пастила "Теремок" с арахисом 2,5кг (тел)</t>
  </si>
  <si>
    <t xml:space="preserve"> пастила "Теремок" с курагой 2,5кг (тел)</t>
  </si>
  <si>
    <t xml:space="preserve"> пастила "Теремок" с черносливом 2,5кг (тел)</t>
  </si>
  <si>
    <t>453 Суфле "ЛУКОШКО" с сахарной посыпкой</t>
  </si>
  <si>
    <t>453 Суфле "ЛУКОШКО"(ассорти) с сахарной посыпкой(тел)</t>
  </si>
  <si>
    <t>451 Суфле "ВКУСНЯШКИ" с варен.сгущенкой,цветн.посыпкой,глазированное шоколадом</t>
  </si>
  <si>
    <t>178 Суфле " ЭЛЕГИЯ " кокосовой стружкой  глазированное шок глазурью(2кг) тел</t>
  </si>
  <si>
    <t>178 Суфле " ЭЛЕГИЯ " с мармеладом глазированное шок глазурью</t>
  </si>
  <si>
    <t>6 СОЛОМКА</t>
  </si>
  <si>
    <t xml:space="preserve"> Изделия хлебобулочные   "Соломка" в тёмной кондит. глазури   (тел) 3,5кг</t>
  </si>
  <si>
    <t xml:space="preserve"> Изделия хлебобулочные   "Соломка" в белой кондит.глаз   (тел) 3,5
кг</t>
  </si>
  <si>
    <t xml:space="preserve"> Изделия хлебобулочные   "Соломка" в белой кондит.глаз с маком  (тел) 3,5кг</t>
  </si>
  <si>
    <t xml:space="preserve"> Соломка в тём. глаз. с арах.(тел.)3,5кг</t>
  </si>
  <si>
    <t xml:space="preserve"> Изделия хлебобулочные   "Соломка к пиву с солью" (тел) 3,0кг</t>
  </si>
  <si>
    <t xml:space="preserve"> Изделия хлебобулочные   "Соломка к пиву с сыром" (тел) 3,0кг</t>
  </si>
  <si>
    <t xml:space="preserve"> Изделия хлебобулочные   соломка "Особая"(тел) 3,5
кг</t>
  </si>
  <si>
    <t xml:space="preserve"> Изделия хлебобулочные   соломка " Особая " с кунжутом (тел) 3,0кг</t>
  </si>
  <si>
    <t xml:space="preserve"> Изделия хлебобулочные   соломка " Особая " с маком (тел) 3,0кг</t>
  </si>
  <si>
    <t xml:space="preserve"> Изделия хлебобулочные  соломка "Особая в сахарной обсыпке" (тел) 3,0кг</t>
  </si>
  <si>
    <t xml:space="preserve"> Изделия хлебобулочные   "Соломка" сладкая с маком  (тел) 3,0кг</t>
  </si>
  <si>
    <t xml:space="preserve"> Изделия хлебобулочные   "Соломка" сладкая с арахисом (тел) 3,0кг</t>
  </si>
  <si>
    <t xml:space="preserve"> Изделия хлебобулочные   "Соломка" сладкая с кунжутом (тел) 3,0кг</t>
  </si>
  <si>
    <t xml:space="preserve"> Изделия хлебобулочные   "Соломка ванильная в сахарной обсыпке" (тел) 3,0кг</t>
  </si>
  <si>
    <t xml:space="preserve"> Изделия хлебобулочные   "Соломка" сладкая (тел) 3,5
кг</t>
  </si>
  <si>
    <t>7 СУХАРИ</t>
  </si>
  <si>
    <t xml:space="preserve"> Сухари сдобные  пшеничные  "К чаю с изюмом"(тел)3,0кг</t>
  </si>
  <si>
    <t xml:space="preserve"> Сухари сдобные  пшеничные  "К чаю с маком"(тел)3,0кг</t>
  </si>
  <si>
    <t xml:space="preserve"> Сухари сдобные  пшеничные  "К чаю"(тел)3,0кг</t>
  </si>
  <si>
    <t xml:space="preserve"> Сухари сдобные пшеничные " Ванильные"(тел)3,0кг</t>
  </si>
  <si>
    <t xml:space="preserve"> Сухари сдобные  пшеничные  "Детские"с изюмом(тел)2,5кг</t>
  </si>
  <si>
    <t xml:space="preserve"> Сухари сдобные  пшеничные  "Детские"с изюмом,сахаром(тел)2,5кг</t>
  </si>
  <si>
    <t xml:space="preserve"> Сухари сдобные  пшеничные  "Детские"с маком(тел)2,5кг</t>
  </si>
  <si>
    <t xml:space="preserve"> Сухари сдобные  пшеничные  "Детские"с сахаром(тел)2,5кг</t>
  </si>
  <si>
    <t xml:space="preserve"> Сухари сдобные  пшеничные  "Детские"(тел)2,5кг</t>
  </si>
  <si>
    <t xml:space="preserve"> Сухари сдобные пшеничные "Киевские"(с изюмом,сахаром)(тел) 3кг</t>
  </si>
  <si>
    <t xml:space="preserve"> Сухари сдобные пшеничные " Осенние"(тел) 3,0кг</t>
  </si>
  <si>
    <t xml:space="preserve"> Сухари сдобные пшеничные "С изюмом" (тел) 3кг</t>
  </si>
  <si>
    <t xml:space="preserve"> Сухари сдобные  пшеничные  "Хрустики"(тел)2,5кг</t>
  </si>
  <si>
    <t xml:space="preserve"> Сухари "Детские декорированные кондитерской. глазурью" (тел) 3,0кг</t>
  </si>
  <si>
    <t xml:space="preserve"> Сухари "Детские" в белой кондтерской глазури с маком" (тел) 3,0кг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</si>
</sst>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&quot; кор&quot;"/>
    <numFmt numFmtId="166" formatCode="0.00&quot; руб./кг&quot;"/>
    <numFmt numFmtId="167" formatCode="0"/>
    <numFmt numFmtId="168" formatCode="0.00&quot; кг&quot;"/>
  </numFmts>
  <fonts count="9">
    <font>
      <sz val="8"/>
      <name val="Arial"/>
      <family val="2"/>
    </font>
    <font>
      <sz val="10"/>
      <name val="Arial"/>
      <family val="0"/>
    </font>
    <font>
      <sz val="48"/>
      <color indexed="16"/>
      <name val="Arial"/>
      <family val="2"/>
    </font>
    <font>
      <b/>
      <sz val="10"/>
      <name val="Arial"/>
      <family val="2"/>
    </font>
    <font>
      <b/>
      <sz val="32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6" fillId="3" borderId="5" xfId="0" applyFont="1" applyFill="1" applyBorder="1" applyAlignment="1">
      <alignment vertical="center" wrapText="1"/>
    </xf>
    <xf numFmtId="164" fontId="0" fillId="3" borderId="2" xfId="0" applyFill="1" applyBorder="1" applyAlignment="1">
      <alignment horizontal="center" vertical="center"/>
    </xf>
    <xf numFmtId="164" fontId="0" fillId="3" borderId="0" xfId="0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7" fillId="4" borderId="5" xfId="0" applyFont="1" applyFill="1" applyBorder="1" applyAlignment="1">
      <alignment vertical="center" wrapText="1"/>
    </xf>
    <xf numFmtId="164" fontId="0" fillId="4" borderId="2" xfId="0" applyFont="1" applyFill="1" applyBorder="1" applyAlignment="1">
      <alignment horizontal="center" vertical="center"/>
    </xf>
    <xf numFmtId="164" fontId="0" fillId="0" borderId="7" xfId="0" applyFont="1" applyBorder="1" applyAlignment="1">
      <alignment vertical="center" wrapText="1"/>
    </xf>
    <xf numFmtId="165" fontId="0" fillId="0" borderId="8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4" fontId="0" fillId="5" borderId="7" xfId="0" applyFont="1" applyFill="1" applyBorder="1" applyAlignment="1">
      <alignment vertical="center" wrapText="1"/>
    </xf>
    <xf numFmtId="168" fontId="0" fillId="5" borderId="8" xfId="0" applyNumberFormat="1" applyFill="1" applyBorder="1" applyAlignment="1">
      <alignment horizontal="center" vertical="center"/>
    </xf>
    <xf numFmtId="166" fontId="0" fillId="5" borderId="8" xfId="0" applyNumberFormat="1" applyFont="1" applyFill="1" applyBorder="1" applyAlignment="1">
      <alignment horizontal="center" vertical="center"/>
    </xf>
    <xf numFmtId="167" fontId="0" fillId="5" borderId="9" xfId="0" applyNumberFormat="1" applyFill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2" borderId="7" xfId="0" applyFont="1" applyFill="1" applyBorder="1" applyAlignment="1">
      <alignment vertical="center" wrapText="1"/>
    </xf>
    <xf numFmtId="168" fontId="0" fillId="2" borderId="8" xfId="0" applyNumberFormat="1" applyFill="1" applyBorder="1" applyAlignment="1">
      <alignment horizontal="center" vertical="center"/>
    </xf>
    <xf numFmtId="166" fontId="0" fillId="2" borderId="8" xfId="0" applyNumberFormat="1" applyFont="1" applyFill="1" applyBorder="1" applyAlignment="1">
      <alignment horizontal="center" vertical="center"/>
    </xf>
    <xf numFmtId="167" fontId="0" fillId="2" borderId="9" xfId="0" applyNumberForma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0" fillId="5" borderId="9" xfId="0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workbookViewId="0" topLeftCell="A1">
      <selection activeCell="O1" sqref="O1"/>
    </sheetView>
  </sheetViews>
  <sheetFormatPr defaultColWidth="10.66015625" defaultRowHeight="11.25"/>
  <cols>
    <col min="1" max="1" width="60" style="1" customWidth="1"/>
    <col min="2" max="2" width="7.83203125" style="2" customWidth="1"/>
    <col min="3" max="3" width="18.66015625" style="2" customWidth="1"/>
    <col min="4" max="10" width="12.83203125" style="2" customWidth="1"/>
    <col min="11" max="11" width="11.33203125" style="2" customWidth="1"/>
    <col min="12" max="12" width="1.171875" style="1" customWidth="1"/>
    <col min="13" max="16384" width="10.33203125" style="1" customWidth="1"/>
  </cols>
  <sheetData>
    <row r="1" spans="1:10" ht="117" customHeight="1">
      <c r="A1" s="3" t="s">
        <v>0</v>
      </c>
      <c r="B1" s="4"/>
      <c r="C1" s="5" t="s">
        <v>1</v>
      </c>
      <c r="D1" s="5"/>
      <c r="E1" s="5"/>
      <c r="F1" s="5"/>
      <c r="G1" s="5"/>
      <c r="H1" s="5"/>
      <c r="I1" s="5"/>
      <c r="J1" s="5"/>
    </row>
    <row r="2" spans="1:11" ht="54.75">
      <c r="A2" s="6" t="s">
        <v>2</v>
      </c>
      <c r="B2" s="7" t="s">
        <v>3</v>
      </c>
      <c r="C2" s="8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1" t="s">
        <v>12</v>
      </c>
    </row>
    <row r="3" spans="1:12" ht="15.75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5"/>
    </row>
    <row r="4" spans="1:12" ht="15.75">
      <c r="A4" s="16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5"/>
    </row>
    <row r="5" spans="1:11" ht="13.5">
      <c r="A5" s="18" t="s">
        <v>15</v>
      </c>
      <c r="B5" s="19" t="s">
        <v>16</v>
      </c>
      <c r="C5" s="20">
        <v>69.67</v>
      </c>
      <c r="D5" s="20">
        <f aca="true" t="shared" si="0" ref="D5:D302">C5/100*97</f>
        <v>67.5799</v>
      </c>
      <c r="E5" s="20">
        <f aca="true" t="shared" si="1" ref="E5:E302">C5/100*96</f>
        <v>66.8832</v>
      </c>
      <c r="F5" s="20">
        <f aca="true" t="shared" si="2" ref="F5:F302">C5/100*95</f>
        <v>66.1865</v>
      </c>
      <c r="G5" s="20">
        <f aca="true" t="shared" si="3" ref="G5:G302">C5/100*94</f>
        <v>65.4898</v>
      </c>
      <c r="H5" s="20">
        <f aca="true" t="shared" si="4" ref="H5:H302">C5/100*93</f>
        <v>64.7931</v>
      </c>
      <c r="I5" s="20">
        <f aca="true" t="shared" si="5" ref="I5:I302">C5/100*92</f>
        <v>64.0964</v>
      </c>
      <c r="J5" s="20">
        <f aca="true" t="shared" si="6" ref="J5:J302">C5/100*91</f>
        <v>63.399699999999996</v>
      </c>
      <c r="K5" s="21">
        <v>90</v>
      </c>
    </row>
    <row r="6" spans="1:11" ht="13.5">
      <c r="A6" s="22" t="s">
        <v>17</v>
      </c>
      <c r="B6" s="23">
        <v>5</v>
      </c>
      <c r="C6" s="24">
        <v>64.2</v>
      </c>
      <c r="D6" s="24">
        <f t="shared" si="0"/>
        <v>62.274</v>
      </c>
      <c r="E6" s="24">
        <f t="shared" si="1"/>
        <v>61.632000000000005</v>
      </c>
      <c r="F6" s="24">
        <f t="shared" si="2"/>
        <v>60.99</v>
      </c>
      <c r="G6" s="24">
        <f t="shared" si="3"/>
        <v>60.348</v>
      </c>
      <c r="H6" s="24">
        <f t="shared" si="4"/>
        <v>59.706</v>
      </c>
      <c r="I6" s="24">
        <f t="shared" si="5"/>
        <v>59.064</v>
      </c>
      <c r="J6" s="24">
        <f t="shared" si="6"/>
        <v>58.422000000000004</v>
      </c>
      <c r="K6" s="25">
        <v>90</v>
      </c>
    </row>
    <row r="7" spans="1:11" ht="13.5">
      <c r="A7" s="18" t="s">
        <v>18</v>
      </c>
      <c r="B7" s="26">
        <v>3.5</v>
      </c>
      <c r="C7" s="20">
        <v>71.7</v>
      </c>
      <c r="D7" s="20">
        <f t="shared" si="0"/>
        <v>69.549</v>
      </c>
      <c r="E7" s="20">
        <f t="shared" si="1"/>
        <v>68.83200000000001</v>
      </c>
      <c r="F7" s="20">
        <f t="shared" si="2"/>
        <v>68.11500000000001</v>
      </c>
      <c r="G7" s="20">
        <f t="shared" si="3"/>
        <v>67.39800000000001</v>
      </c>
      <c r="H7" s="20">
        <f t="shared" si="4"/>
        <v>66.68100000000001</v>
      </c>
      <c r="I7" s="20">
        <f t="shared" si="5"/>
        <v>65.96400000000001</v>
      </c>
      <c r="J7" s="20">
        <f t="shared" si="6"/>
        <v>65.24700000000001</v>
      </c>
      <c r="K7" s="21">
        <v>90</v>
      </c>
    </row>
    <row r="8" spans="1:11" ht="13.5">
      <c r="A8" s="22" t="s">
        <v>19</v>
      </c>
      <c r="B8" s="23">
        <v>4</v>
      </c>
      <c r="C8" s="24">
        <v>70.5</v>
      </c>
      <c r="D8" s="24">
        <f t="shared" si="0"/>
        <v>68.38499999999999</v>
      </c>
      <c r="E8" s="24">
        <f t="shared" si="1"/>
        <v>67.67999999999999</v>
      </c>
      <c r="F8" s="24">
        <f t="shared" si="2"/>
        <v>66.975</v>
      </c>
      <c r="G8" s="24">
        <f t="shared" si="3"/>
        <v>66.27</v>
      </c>
      <c r="H8" s="24">
        <f t="shared" si="4"/>
        <v>65.565</v>
      </c>
      <c r="I8" s="24">
        <f t="shared" si="5"/>
        <v>64.86</v>
      </c>
      <c r="J8" s="24">
        <f t="shared" si="6"/>
        <v>64.155</v>
      </c>
      <c r="K8" s="25">
        <v>90</v>
      </c>
    </row>
    <row r="9" spans="1:11" ht="13.5">
      <c r="A9" s="18" t="s">
        <v>20</v>
      </c>
      <c r="B9" s="26">
        <v>4</v>
      </c>
      <c r="C9" s="20">
        <v>78.8</v>
      </c>
      <c r="D9" s="20">
        <f t="shared" si="0"/>
        <v>76.43599999999999</v>
      </c>
      <c r="E9" s="20">
        <f t="shared" si="1"/>
        <v>75.648</v>
      </c>
      <c r="F9" s="20">
        <f t="shared" si="2"/>
        <v>74.86</v>
      </c>
      <c r="G9" s="20">
        <f t="shared" si="3"/>
        <v>74.07199999999999</v>
      </c>
      <c r="H9" s="20">
        <f t="shared" si="4"/>
        <v>73.28399999999999</v>
      </c>
      <c r="I9" s="20">
        <f t="shared" si="5"/>
        <v>72.496</v>
      </c>
      <c r="J9" s="20">
        <f t="shared" si="6"/>
        <v>71.708</v>
      </c>
      <c r="K9" s="21">
        <v>90</v>
      </c>
    </row>
    <row r="10" spans="1:11" ht="13.5">
      <c r="A10" s="18" t="s">
        <v>21</v>
      </c>
      <c r="B10" s="26">
        <v>3</v>
      </c>
      <c r="C10" s="20">
        <v>70.8</v>
      </c>
      <c r="D10" s="20">
        <f t="shared" si="0"/>
        <v>68.676</v>
      </c>
      <c r="E10" s="20">
        <f t="shared" si="1"/>
        <v>67.96799999999999</v>
      </c>
      <c r="F10" s="20">
        <f t="shared" si="2"/>
        <v>67.25999999999999</v>
      </c>
      <c r="G10" s="20">
        <f t="shared" si="3"/>
        <v>66.55199999999999</v>
      </c>
      <c r="H10" s="20">
        <f t="shared" si="4"/>
        <v>65.844</v>
      </c>
      <c r="I10" s="20">
        <f t="shared" si="5"/>
        <v>65.136</v>
      </c>
      <c r="J10" s="20">
        <f t="shared" si="6"/>
        <v>64.428</v>
      </c>
      <c r="K10" s="27" t="s">
        <v>22</v>
      </c>
    </row>
    <row r="11" spans="1:11" ht="13.5">
      <c r="A11" s="22" t="s">
        <v>23</v>
      </c>
      <c r="B11" s="23">
        <v>3.5</v>
      </c>
      <c r="C11" s="24">
        <v>72.4</v>
      </c>
      <c r="D11" s="24">
        <f t="shared" si="0"/>
        <v>70.22800000000001</v>
      </c>
      <c r="E11" s="24">
        <f t="shared" si="1"/>
        <v>69.504</v>
      </c>
      <c r="F11" s="24">
        <f t="shared" si="2"/>
        <v>68.78000000000002</v>
      </c>
      <c r="G11" s="24">
        <f t="shared" si="3"/>
        <v>68.05600000000001</v>
      </c>
      <c r="H11" s="24">
        <f t="shared" si="4"/>
        <v>67.33200000000001</v>
      </c>
      <c r="I11" s="24">
        <f t="shared" si="5"/>
        <v>66.608</v>
      </c>
      <c r="J11" s="24">
        <f t="shared" si="6"/>
        <v>65.88400000000001</v>
      </c>
      <c r="K11" s="25">
        <v>90</v>
      </c>
    </row>
    <row r="12" spans="1:11" ht="13.5">
      <c r="A12" s="22" t="s">
        <v>24</v>
      </c>
      <c r="B12" s="23">
        <v>3.5</v>
      </c>
      <c r="C12" s="24">
        <v>69.2</v>
      </c>
      <c r="D12" s="24">
        <f t="shared" si="0"/>
        <v>67.12400000000001</v>
      </c>
      <c r="E12" s="24">
        <f t="shared" si="1"/>
        <v>66.432</v>
      </c>
      <c r="F12" s="24">
        <f t="shared" si="2"/>
        <v>65.74000000000001</v>
      </c>
      <c r="G12" s="24">
        <f t="shared" si="3"/>
        <v>65.048</v>
      </c>
      <c r="H12" s="24">
        <f t="shared" si="4"/>
        <v>64.35600000000001</v>
      </c>
      <c r="I12" s="24">
        <f t="shared" si="5"/>
        <v>63.66400000000001</v>
      </c>
      <c r="J12" s="24">
        <f t="shared" si="6"/>
        <v>62.97200000000001</v>
      </c>
      <c r="K12" s="25">
        <v>90</v>
      </c>
    </row>
    <row r="13" spans="1:11" ht="13.5">
      <c r="A13" s="18" t="s">
        <v>25</v>
      </c>
      <c r="B13" s="26">
        <v>4.5</v>
      </c>
      <c r="C13" s="20">
        <v>70.4</v>
      </c>
      <c r="D13" s="20">
        <f t="shared" si="0"/>
        <v>68.28800000000001</v>
      </c>
      <c r="E13" s="20">
        <f t="shared" si="1"/>
        <v>67.584</v>
      </c>
      <c r="F13" s="20">
        <f t="shared" si="2"/>
        <v>66.88000000000001</v>
      </c>
      <c r="G13" s="20">
        <f t="shared" si="3"/>
        <v>66.176</v>
      </c>
      <c r="H13" s="20">
        <f t="shared" si="4"/>
        <v>65.47200000000001</v>
      </c>
      <c r="I13" s="20">
        <f t="shared" si="5"/>
        <v>64.768</v>
      </c>
      <c r="J13" s="20">
        <f t="shared" si="6"/>
        <v>64.06400000000001</v>
      </c>
      <c r="K13" s="21">
        <v>90</v>
      </c>
    </row>
    <row r="14" spans="1:11" ht="13.5">
      <c r="A14" s="18" t="s">
        <v>26</v>
      </c>
      <c r="B14" s="26">
        <v>4.5</v>
      </c>
      <c r="C14" s="20">
        <v>70.7</v>
      </c>
      <c r="D14" s="20">
        <f t="shared" si="0"/>
        <v>68.57900000000001</v>
      </c>
      <c r="E14" s="20">
        <f t="shared" si="1"/>
        <v>67.87200000000001</v>
      </c>
      <c r="F14" s="20">
        <f t="shared" si="2"/>
        <v>67.165</v>
      </c>
      <c r="G14" s="20">
        <f t="shared" si="3"/>
        <v>66.45800000000001</v>
      </c>
      <c r="H14" s="20">
        <f t="shared" si="4"/>
        <v>65.751</v>
      </c>
      <c r="I14" s="20">
        <f t="shared" si="5"/>
        <v>65.04400000000001</v>
      </c>
      <c r="J14" s="20">
        <f t="shared" si="6"/>
        <v>64.337</v>
      </c>
      <c r="K14" s="21">
        <v>90</v>
      </c>
    </row>
    <row r="15" spans="1:11" ht="13.5">
      <c r="A15" s="22" t="s">
        <v>27</v>
      </c>
      <c r="B15" s="23">
        <v>4.5</v>
      </c>
      <c r="C15" s="24">
        <v>70.3</v>
      </c>
      <c r="D15" s="24">
        <f t="shared" si="0"/>
        <v>68.191</v>
      </c>
      <c r="E15" s="24">
        <f t="shared" si="1"/>
        <v>67.488</v>
      </c>
      <c r="F15" s="24">
        <f t="shared" si="2"/>
        <v>66.785</v>
      </c>
      <c r="G15" s="24">
        <f t="shared" si="3"/>
        <v>66.082</v>
      </c>
      <c r="H15" s="24">
        <f t="shared" si="4"/>
        <v>65.37899999999999</v>
      </c>
      <c r="I15" s="24">
        <f t="shared" si="5"/>
        <v>64.676</v>
      </c>
      <c r="J15" s="24">
        <f t="shared" si="6"/>
        <v>63.973</v>
      </c>
      <c r="K15" s="25">
        <v>90</v>
      </c>
    </row>
    <row r="16" spans="1:11" ht="13.5">
      <c r="A16" s="18" t="s">
        <v>28</v>
      </c>
      <c r="B16" s="26">
        <v>5</v>
      </c>
      <c r="C16" s="20">
        <v>69.6</v>
      </c>
      <c r="D16" s="20">
        <f t="shared" si="0"/>
        <v>67.512</v>
      </c>
      <c r="E16" s="20">
        <f t="shared" si="1"/>
        <v>66.816</v>
      </c>
      <c r="F16" s="20">
        <f t="shared" si="2"/>
        <v>66.11999999999999</v>
      </c>
      <c r="G16" s="20">
        <f t="shared" si="3"/>
        <v>65.42399999999999</v>
      </c>
      <c r="H16" s="20">
        <f t="shared" si="4"/>
        <v>64.728</v>
      </c>
      <c r="I16" s="20">
        <f t="shared" si="5"/>
        <v>64.032</v>
      </c>
      <c r="J16" s="20">
        <f t="shared" si="6"/>
        <v>63.336</v>
      </c>
      <c r="K16" s="21">
        <v>90</v>
      </c>
    </row>
    <row r="17" spans="1:11" ht="13.5">
      <c r="A17" s="18" t="s">
        <v>29</v>
      </c>
      <c r="B17" s="26">
        <v>5</v>
      </c>
      <c r="C17" s="20">
        <v>68.8</v>
      </c>
      <c r="D17" s="20">
        <f t="shared" si="0"/>
        <v>66.73599999999999</v>
      </c>
      <c r="E17" s="20">
        <f t="shared" si="1"/>
        <v>66.048</v>
      </c>
      <c r="F17" s="20">
        <f t="shared" si="2"/>
        <v>65.36</v>
      </c>
      <c r="G17" s="20">
        <f t="shared" si="3"/>
        <v>64.672</v>
      </c>
      <c r="H17" s="20">
        <f t="shared" si="4"/>
        <v>63.983999999999995</v>
      </c>
      <c r="I17" s="20">
        <f t="shared" si="5"/>
        <v>63.29599999999999</v>
      </c>
      <c r="J17" s="20">
        <f t="shared" si="6"/>
        <v>62.608</v>
      </c>
      <c r="K17" s="21">
        <v>90</v>
      </c>
    </row>
    <row r="18" spans="1:11" ht="13.5">
      <c r="A18" s="22" t="s">
        <v>30</v>
      </c>
      <c r="B18" s="23">
        <v>4</v>
      </c>
      <c r="C18" s="24">
        <v>74.7</v>
      </c>
      <c r="D18" s="24">
        <f t="shared" si="0"/>
        <v>72.459</v>
      </c>
      <c r="E18" s="24">
        <f t="shared" si="1"/>
        <v>71.712</v>
      </c>
      <c r="F18" s="24">
        <f t="shared" si="2"/>
        <v>70.965</v>
      </c>
      <c r="G18" s="24">
        <f t="shared" si="3"/>
        <v>70.218</v>
      </c>
      <c r="H18" s="24">
        <f t="shared" si="4"/>
        <v>69.471</v>
      </c>
      <c r="I18" s="24">
        <f t="shared" si="5"/>
        <v>68.724</v>
      </c>
      <c r="J18" s="24">
        <f t="shared" si="6"/>
        <v>67.977</v>
      </c>
      <c r="K18" s="25">
        <v>90</v>
      </c>
    </row>
    <row r="19" spans="1:11" ht="13.5">
      <c r="A19" s="22" t="s">
        <v>31</v>
      </c>
      <c r="B19" s="23">
        <v>4</v>
      </c>
      <c r="C19" s="24">
        <v>72.4</v>
      </c>
      <c r="D19" s="24">
        <f t="shared" si="0"/>
        <v>70.22800000000001</v>
      </c>
      <c r="E19" s="24">
        <f t="shared" si="1"/>
        <v>69.504</v>
      </c>
      <c r="F19" s="24">
        <f t="shared" si="2"/>
        <v>68.78000000000002</v>
      </c>
      <c r="G19" s="24">
        <f t="shared" si="3"/>
        <v>68.05600000000001</v>
      </c>
      <c r="H19" s="24">
        <f t="shared" si="4"/>
        <v>67.33200000000001</v>
      </c>
      <c r="I19" s="24">
        <f t="shared" si="5"/>
        <v>66.608</v>
      </c>
      <c r="J19" s="24">
        <f t="shared" si="6"/>
        <v>65.88400000000001</v>
      </c>
      <c r="K19" s="25">
        <v>90</v>
      </c>
    </row>
    <row r="20" spans="1:11" ht="13.5">
      <c r="A20" s="18" t="s">
        <v>32</v>
      </c>
      <c r="B20" s="26">
        <v>3</v>
      </c>
      <c r="C20" s="20">
        <v>70.1</v>
      </c>
      <c r="D20" s="20">
        <f t="shared" si="0"/>
        <v>67.997</v>
      </c>
      <c r="E20" s="20">
        <f t="shared" si="1"/>
        <v>67.29599999999999</v>
      </c>
      <c r="F20" s="20">
        <f t="shared" si="2"/>
        <v>66.595</v>
      </c>
      <c r="G20" s="20">
        <f t="shared" si="3"/>
        <v>65.89399999999999</v>
      </c>
      <c r="H20" s="20">
        <f t="shared" si="4"/>
        <v>65.193</v>
      </c>
      <c r="I20" s="20">
        <f t="shared" si="5"/>
        <v>64.49199999999999</v>
      </c>
      <c r="J20" s="20">
        <f t="shared" si="6"/>
        <v>63.791</v>
      </c>
      <c r="K20" s="21">
        <v>90</v>
      </c>
    </row>
    <row r="21" spans="1:11" ht="13.5">
      <c r="A21" s="18" t="s">
        <v>33</v>
      </c>
      <c r="B21" s="26">
        <v>4.5</v>
      </c>
      <c r="C21" s="20">
        <v>75</v>
      </c>
      <c r="D21" s="20">
        <f t="shared" si="0"/>
        <v>72.75</v>
      </c>
      <c r="E21" s="20">
        <f t="shared" si="1"/>
        <v>72</v>
      </c>
      <c r="F21" s="20">
        <f t="shared" si="2"/>
        <v>71.25</v>
      </c>
      <c r="G21" s="20">
        <f t="shared" si="3"/>
        <v>70.5</v>
      </c>
      <c r="H21" s="20">
        <f t="shared" si="4"/>
        <v>69.75</v>
      </c>
      <c r="I21" s="20">
        <f t="shared" si="5"/>
        <v>69</v>
      </c>
      <c r="J21" s="20">
        <f t="shared" si="6"/>
        <v>68.25</v>
      </c>
      <c r="K21" s="21">
        <v>90</v>
      </c>
    </row>
    <row r="22" spans="1:11" ht="13.5">
      <c r="A22" s="22" t="s">
        <v>34</v>
      </c>
      <c r="B22" s="23">
        <v>4.5</v>
      </c>
      <c r="C22" s="24">
        <v>66.2</v>
      </c>
      <c r="D22" s="24">
        <f t="shared" si="0"/>
        <v>64.214</v>
      </c>
      <c r="E22" s="24">
        <f t="shared" si="1"/>
        <v>63.55200000000001</v>
      </c>
      <c r="F22" s="24">
        <f t="shared" si="2"/>
        <v>62.89</v>
      </c>
      <c r="G22" s="24">
        <f t="shared" si="3"/>
        <v>62.228</v>
      </c>
      <c r="H22" s="24">
        <f t="shared" si="4"/>
        <v>61.566</v>
      </c>
      <c r="I22" s="24">
        <f t="shared" si="5"/>
        <v>60.904</v>
      </c>
      <c r="J22" s="24">
        <f t="shared" si="6"/>
        <v>60.242000000000004</v>
      </c>
      <c r="K22" s="25">
        <v>90</v>
      </c>
    </row>
    <row r="23" spans="1:12" ht="15.75">
      <c r="A23" s="16" t="s">
        <v>35</v>
      </c>
      <c r="B23" s="17"/>
      <c r="C23" s="17"/>
      <c r="D23" s="17">
        <f t="shared" si="0"/>
        <v>0</v>
      </c>
      <c r="E23" s="17">
        <f t="shared" si="1"/>
        <v>0</v>
      </c>
      <c r="F23" s="17">
        <f t="shared" si="2"/>
        <v>0</v>
      </c>
      <c r="G23" s="17">
        <f t="shared" si="3"/>
        <v>0</v>
      </c>
      <c r="H23" s="17">
        <f t="shared" si="4"/>
        <v>0</v>
      </c>
      <c r="I23" s="17">
        <f t="shared" si="5"/>
        <v>0</v>
      </c>
      <c r="J23" s="17">
        <f t="shared" si="6"/>
        <v>0</v>
      </c>
      <c r="K23" s="17"/>
      <c r="L23" s="15"/>
    </row>
    <row r="24" spans="1:11" ht="23.25">
      <c r="A24" s="18" t="s">
        <v>36</v>
      </c>
      <c r="B24" s="26">
        <v>5</v>
      </c>
      <c r="C24" s="20">
        <v>112.9</v>
      </c>
      <c r="D24" s="20">
        <f t="shared" si="0"/>
        <v>109.513</v>
      </c>
      <c r="E24" s="20">
        <f t="shared" si="1"/>
        <v>108.384</v>
      </c>
      <c r="F24" s="20">
        <f t="shared" si="2"/>
        <v>107.255</v>
      </c>
      <c r="G24" s="20">
        <f t="shared" si="3"/>
        <v>106.126</v>
      </c>
      <c r="H24" s="20">
        <f t="shared" si="4"/>
        <v>104.997</v>
      </c>
      <c r="I24" s="20">
        <f t="shared" si="5"/>
        <v>103.868</v>
      </c>
      <c r="J24" s="20">
        <f t="shared" si="6"/>
        <v>102.739</v>
      </c>
      <c r="K24" s="21">
        <v>60</v>
      </c>
    </row>
    <row r="25" spans="1:11" ht="23.25">
      <c r="A25" s="18" t="s">
        <v>37</v>
      </c>
      <c r="B25" s="26">
        <v>5</v>
      </c>
      <c r="C25" s="20">
        <v>110.2</v>
      </c>
      <c r="D25" s="20">
        <f t="shared" si="0"/>
        <v>106.894</v>
      </c>
      <c r="E25" s="20">
        <f t="shared" si="1"/>
        <v>105.792</v>
      </c>
      <c r="F25" s="20">
        <f t="shared" si="2"/>
        <v>104.69000000000001</v>
      </c>
      <c r="G25" s="20">
        <f t="shared" si="3"/>
        <v>103.58800000000001</v>
      </c>
      <c r="H25" s="20">
        <f t="shared" si="4"/>
        <v>102.486</v>
      </c>
      <c r="I25" s="20">
        <f t="shared" si="5"/>
        <v>101.38400000000001</v>
      </c>
      <c r="J25" s="20">
        <f t="shared" si="6"/>
        <v>100.28200000000001</v>
      </c>
      <c r="K25" s="21">
        <v>60</v>
      </c>
    </row>
    <row r="26" spans="1:11" ht="23.25">
      <c r="A26" s="18" t="s">
        <v>38</v>
      </c>
      <c r="B26" s="26">
        <v>5</v>
      </c>
      <c r="C26" s="20">
        <v>109.1</v>
      </c>
      <c r="D26" s="20">
        <f t="shared" si="0"/>
        <v>105.827</v>
      </c>
      <c r="E26" s="20">
        <f t="shared" si="1"/>
        <v>104.73599999999999</v>
      </c>
      <c r="F26" s="20">
        <f t="shared" si="2"/>
        <v>103.645</v>
      </c>
      <c r="G26" s="20">
        <f t="shared" si="3"/>
        <v>102.554</v>
      </c>
      <c r="H26" s="20">
        <f t="shared" si="4"/>
        <v>101.463</v>
      </c>
      <c r="I26" s="20">
        <f t="shared" si="5"/>
        <v>100.372</v>
      </c>
      <c r="J26" s="20">
        <f t="shared" si="6"/>
        <v>99.28099999999999</v>
      </c>
      <c r="K26" s="21">
        <v>60</v>
      </c>
    </row>
    <row r="27" spans="1:11" ht="23.25">
      <c r="A27" s="18" t="s">
        <v>39</v>
      </c>
      <c r="B27" s="26">
        <v>4</v>
      </c>
      <c r="C27" s="20">
        <v>115.8</v>
      </c>
      <c r="D27" s="20">
        <f t="shared" si="0"/>
        <v>112.326</v>
      </c>
      <c r="E27" s="20">
        <f t="shared" si="1"/>
        <v>111.16799999999999</v>
      </c>
      <c r="F27" s="20">
        <f t="shared" si="2"/>
        <v>110.00999999999999</v>
      </c>
      <c r="G27" s="20">
        <f t="shared" si="3"/>
        <v>108.85199999999999</v>
      </c>
      <c r="H27" s="20">
        <f t="shared" si="4"/>
        <v>107.69399999999999</v>
      </c>
      <c r="I27" s="20">
        <f t="shared" si="5"/>
        <v>106.53599999999999</v>
      </c>
      <c r="J27" s="20">
        <f t="shared" si="6"/>
        <v>105.37799999999999</v>
      </c>
      <c r="K27" s="21">
        <v>60</v>
      </c>
    </row>
    <row r="28" spans="1:11" ht="23.25">
      <c r="A28" s="18" t="s">
        <v>40</v>
      </c>
      <c r="B28" s="26">
        <v>2.5</v>
      </c>
      <c r="C28" s="20">
        <v>122.2</v>
      </c>
      <c r="D28" s="20">
        <f t="shared" si="0"/>
        <v>118.53399999999999</v>
      </c>
      <c r="E28" s="20">
        <f t="shared" si="1"/>
        <v>117.312</v>
      </c>
      <c r="F28" s="20">
        <f t="shared" si="2"/>
        <v>116.09</v>
      </c>
      <c r="G28" s="20">
        <f t="shared" si="3"/>
        <v>114.868</v>
      </c>
      <c r="H28" s="20">
        <f t="shared" si="4"/>
        <v>113.646</v>
      </c>
      <c r="I28" s="20">
        <f t="shared" si="5"/>
        <v>112.42399999999999</v>
      </c>
      <c r="J28" s="20">
        <f t="shared" si="6"/>
        <v>111.202</v>
      </c>
      <c r="K28" s="21">
        <v>60</v>
      </c>
    </row>
    <row r="29" spans="1:11" ht="13.5">
      <c r="A29" s="18" t="s">
        <v>41</v>
      </c>
      <c r="B29" s="26">
        <v>4</v>
      </c>
      <c r="C29" s="20">
        <v>106.9</v>
      </c>
      <c r="D29" s="20">
        <f t="shared" si="0"/>
        <v>103.693</v>
      </c>
      <c r="E29" s="20">
        <f t="shared" si="1"/>
        <v>102.624</v>
      </c>
      <c r="F29" s="20">
        <f t="shared" si="2"/>
        <v>101.55499999999999</v>
      </c>
      <c r="G29" s="20">
        <f t="shared" si="3"/>
        <v>100.48599999999999</v>
      </c>
      <c r="H29" s="20">
        <f t="shared" si="4"/>
        <v>99.417</v>
      </c>
      <c r="I29" s="20">
        <f t="shared" si="5"/>
        <v>98.348</v>
      </c>
      <c r="J29" s="20">
        <f t="shared" si="6"/>
        <v>97.279</v>
      </c>
      <c r="K29" s="21">
        <v>60</v>
      </c>
    </row>
    <row r="30" spans="1:11" ht="23.25">
      <c r="A30" s="18" t="s">
        <v>42</v>
      </c>
      <c r="B30" s="26">
        <v>5.5</v>
      </c>
      <c r="C30" s="20">
        <v>109.6</v>
      </c>
      <c r="D30" s="20">
        <f t="shared" si="0"/>
        <v>106.31199999999998</v>
      </c>
      <c r="E30" s="20">
        <f t="shared" si="1"/>
        <v>105.21599999999998</v>
      </c>
      <c r="F30" s="20">
        <f t="shared" si="2"/>
        <v>104.11999999999999</v>
      </c>
      <c r="G30" s="20">
        <f t="shared" si="3"/>
        <v>103.02399999999999</v>
      </c>
      <c r="H30" s="20">
        <f t="shared" si="4"/>
        <v>101.92799999999998</v>
      </c>
      <c r="I30" s="20">
        <f t="shared" si="5"/>
        <v>100.832</v>
      </c>
      <c r="J30" s="20">
        <f t="shared" si="6"/>
        <v>99.73599999999999</v>
      </c>
      <c r="K30" s="21">
        <v>60</v>
      </c>
    </row>
    <row r="31" spans="1:11" ht="23.25">
      <c r="A31" s="18" t="s">
        <v>43</v>
      </c>
      <c r="B31" s="26">
        <v>4</v>
      </c>
      <c r="C31" s="20">
        <v>115.7</v>
      </c>
      <c r="D31" s="20">
        <f t="shared" si="0"/>
        <v>112.229</v>
      </c>
      <c r="E31" s="20">
        <f t="shared" si="1"/>
        <v>111.072</v>
      </c>
      <c r="F31" s="20">
        <f t="shared" si="2"/>
        <v>109.915</v>
      </c>
      <c r="G31" s="20">
        <f t="shared" si="3"/>
        <v>108.75800000000001</v>
      </c>
      <c r="H31" s="20">
        <f t="shared" si="4"/>
        <v>107.601</v>
      </c>
      <c r="I31" s="20">
        <f t="shared" si="5"/>
        <v>106.444</v>
      </c>
      <c r="J31" s="20">
        <f t="shared" si="6"/>
        <v>105.287</v>
      </c>
      <c r="K31" s="21">
        <v>60</v>
      </c>
    </row>
    <row r="32" spans="1:11" ht="23.25">
      <c r="A32" s="18" t="s">
        <v>44</v>
      </c>
      <c r="B32" s="26">
        <v>3.5</v>
      </c>
      <c r="C32" s="20">
        <v>116.9</v>
      </c>
      <c r="D32" s="20">
        <f t="shared" si="0"/>
        <v>113.393</v>
      </c>
      <c r="E32" s="20">
        <f t="shared" si="1"/>
        <v>112.224</v>
      </c>
      <c r="F32" s="20">
        <f t="shared" si="2"/>
        <v>111.055</v>
      </c>
      <c r="G32" s="20">
        <f t="shared" si="3"/>
        <v>109.88600000000001</v>
      </c>
      <c r="H32" s="20">
        <f t="shared" si="4"/>
        <v>108.717</v>
      </c>
      <c r="I32" s="20">
        <f t="shared" si="5"/>
        <v>107.548</v>
      </c>
      <c r="J32" s="20">
        <f t="shared" si="6"/>
        <v>106.379</v>
      </c>
      <c r="K32" s="21">
        <v>60</v>
      </c>
    </row>
    <row r="33" spans="1:11" ht="23.25">
      <c r="A33" s="18" t="s">
        <v>45</v>
      </c>
      <c r="B33" s="26">
        <v>4</v>
      </c>
      <c r="C33" s="20">
        <v>111.9</v>
      </c>
      <c r="D33" s="20">
        <f t="shared" si="0"/>
        <v>108.543</v>
      </c>
      <c r="E33" s="20">
        <f t="shared" si="1"/>
        <v>107.424</v>
      </c>
      <c r="F33" s="20">
        <f t="shared" si="2"/>
        <v>106.30499999999999</v>
      </c>
      <c r="G33" s="20">
        <f t="shared" si="3"/>
        <v>105.18599999999999</v>
      </c>
      <c r="H33" s="20">
        <f t="shared" si="4"/>
        <v>104.067</v>
      </c>
      <c r="I33" s="20">
        <f t="shared" si="5"/>
        <v>102.948</v>
      </c>
      <c r="J33" s="20">
        <f t="shared" si="6"/>
        <v>101.829</v>
      </c>
      <c r="K33" s="21">
        <v>60</v>
      </c>
    </row>
    <row r="34" spans="1:11" ht="23.25">
      <c r="A34" s="18" t="s">
        <v>46</v>
      </c>
      <c r="B34" s="26">
        <v>2.5</v>
      </c>
      <c r="C34" s="20">
        <v>117</v>
      </c>
      <c r="D34" s="20">
        <f t="shared" si="0"/>
        <v>113.49</v>
      </c>
      <c r="E34" s="20">
        <f t="shared" si="1"/>
        <v>112.32</v>
      </c>
      <c r="F34" s="20">
        <f t="shared" si="2"/>
        <v>111.14999999999999</v>
      </c>
      <c r="G34" s="20">
        <f t="shared" si="3"/>
        <v>109.97999999999999</v>
      </c>
      <c r="H34" s="20">
        <f t="shared" si="4"/>
        <v>108.80999999999999</v>
      </c>
      <c r="I34" s="20">
        <f t="shared" si="5"/>
        <v>107.63999999999999</v>
      </c>
      <c r="J34" s="20">
        <f t="shared" si="6"/>
        <v>106.47</v>
      </c>
      <c r="K34" s="21">
        <v>60</v>
      </c>
    </row>
    <row r="35" spans="1:11" ht="23.25">
      <c r="A35" s="22" t="s">
        <v>47</v>
      </c>
      <c r="B35" s="23">
        <v>5</v>
      </c>
      <c r="C35" s="24">
        <v>109.4</v>
      </c>
      <c r="D35" s="24">
        <f t="shared" si="0"/>
        <v>106.11800000000001</v>
      </c>
      <c r="E35" s="24">
        <f t="shared" si="1"/>
        <v>105.024</v>
      </c>
      <c r="F35" s="24">
        <f t="shared" si="2"/>
        <v>103.93</v>
      </c>
      <c r="G35" s="24">
        <f t="shared" si="3"/>
        <v>102.83600000000001</v>
      </c>
      <c r="H35" s="24">
        <f t="shared" si="4"/>
        <v>101.742</v>
      </c>
      <c r="I35" s="24">
        <f t="shared" si="5"/>
        <v>100.64800000000001</v>
      </c>
      <c r="J35" s="24">
        <f t="shared" si="6"/>
        <v>99.554</v>
      </c>
      <c r="K35" s="25">
        <v>60</v>
      </c>
    </row>
    <row r="36" spans="1:11" ht="13.5">
      <c r="A36" s="22" t="s">
        <v>48</v>
      </c>
      <c r="B36" s="23">
        <v>5</v>
      </c>
      <c r="C36" s="24">
        <v>110.1</v>
      </c>
      <c r="D36" s="24">
        <f t="shared" si="0"/>
        <v>106.797</v>
      </c>
      <c r="E36" s="24">
        <f t="shared" si="1"/>
        <v>105.696</v>
      </c>
      <c r="F36" s="24">
        <f t="shared" si="2"/>
        <v>104.595</v>
      </c>
      <c r="G36" s="24">
        <f t="shared" si="3"/>
        <v>103.494</v>
      </c>
      <c r="H36" s="24">
        <f t="shared" si="4"/>
        <v>102.393</v>
      </c>
      <c r="I36" s="24">
        <f t="shared" si="5"/>
        <v>101.292</v>
      </c>
      <c r="J36" s="24">
        <f t="shared" si="6"/>
        <v>100.191</v>
      </c>
      <c r="K36" s="25">
        <v>60</v>
      </c>
    </row>
    <row r="37" spans="1:11" ht="23.25">
      <c r="A37" s="22" t="s">
        <v>49</v>
      </c>
      <c r="B37" s="23">
        <v>5</v>
      </c>
      <c r="C37" s="24">
        <v>103</v>
      </c>
      <c r="D37" s="24">
        <f t="shared" si="0"/>
        <v>99.91</v>
      </c>
      <c r="E37" s="24">
        <f t="shared" si="1"/>
        <v>98.88</v>
      </c>
      <c r="F37" s="24">
        <f t="shared" si="2"/>
        <v>97.85000000000001</v>
      </c>
      <c r="G37" s="24">
        <f t="shared" si="3"/>
        <v>96.82000000000001</v>
      </c>
      <c r="H37" s="24">
        <f t="shared" si="4"/>
        <v>95.79</v>
      </c>
      <c r="I37" s="24">
        <f t="shared" si="5"/>
        <v>94.76</v>
      </c>
      <c r="J37" s="24">
        <f t="shared" si="6"/>
        <v>93.73</v>
      </c>
      <c r="K37" s="25">
        <v>60</v>
      </c>
    </row>
    <row r="38" spans="1:11" ht="23.25">
      <c r="A38" s="22" t="s">
        <v>50</v>
      </c>
      <c r="B38" s="23">
        <v>5</v>
      </c>
      <c r="C38" s="24">
        <v>105.6</v>
      </c>
      <c r="D38" s="24">
        <f t="shared" si="0"/>
        <v>102.432</v>
      </c>
      <c r="E38" s="24">
        <f t="shared" si="1"/>
        <v>101.376</v>
      </c>
      <c r="F38" s="24">
        <f t="shared" si="2"/>
        <v>100.32000000000001</v>
      </c>
      <c r="G38" s="24">
        <f t="shared" si="3"/>
        <v>99.26400000000001</v>
      </c>
      <c r="H38" s="24">
        <f t="shared" si="4"/>
        <v>98.208</v>
      </c>
      <c r="I38" s="24">
        <f t="shared" si="5"/>
        <v>97.152</v>
      </c>
      <c r="J38" s="24">
        <f t="shared" si="6"/>
        <v>96.096</v>
      </c>
      <c r="K38" s="25">
        <v>60</v>
      </c>
    </row>
    <row r="39" spans="1:12" ht="15.75">
      <c r="A39" s="16" t="s">
        <v>51</v>
      </c>
      <c r="B39" s="17"/>
      <c r="C39" s="17"/>
      <c r="D39" s="17">
        <f t="shared" si="0"/>
        <v>0</v>
      </c>
      <c r="E39" s="17">
        <f t="shared" si="1"/>
        <v>0</v>
      </c>
      <c r="F39" s="17">
        <f t="shared" si="2"/>
        <v>0</v>
      </c>
      <c r="G39" s="17">
        <f t="shared" si="3"/>
        <v>0</v>
      </c>
      <c r="H39" s="17">
        <f t="shared" si="4"/>
        <v>0</v>
      </c>
      <c r="I39" s="17">
        <f t="shared" si="5"/>
        <v>0</v>
      </c>
      <c r="J39" s="17">
        <f t="shared" si="6"/>
        <v>0</v>
      </c>
      <c r="K39" s="17"/>
      <c r="L39" s="15"/>
    </row>
    <row r="40" spans="1:11" ht="23.25">
      <c r="A40" s="22" t="s">
        <v>52</v>
      </c>
      <c r="B40" s="23">
        <v>3</v>
      </c>
      <c r="C40" s="24">
        <v>93.3</v>
      </c>
      <c r="D40" s="24">
        <f t="shared" si="0"/>
        <v>90.50099999999999</v>
      </c>
      <c r="E40" s="24">
        <f t="shared" si="1"/>
        <v>89.568</v>
      </c>
      <c r="F40" s="24">
        <f t="shared" si="2"/>
        <v>88.63499999999999</v>
      </c>
      <c r="G40" s="24">
        <f t="shared" si="3"/>
        <v>87.702</v>
      </c>
      <c r="H40" s="24">
        <f t="shared" si="4"/>
        <v>86.76899999999999</v>
      </c>
      <c r="I40" s="24">
        <f t="shared" si="5"/>
        <v>85.836</v>
      </c>
      <c r="J40" s="24">
        <f t="shared" si="6"/>
        <v>84.90299999999999</v>
      </c>
      <c r="K40" s="25">
        <v>60</v>
      </c>
    </row>
    <row r="41" spans="1:11" ht="23.25">
      <c r="A41" s="22" t="s">
        <v>53</v>
      </c>
      <c r="B41" s="23">
        <v>3</v>
      </c>
      <c r="C41" s="24">
        <v>95.7</v>
      </c>
      <c r="D41" s="24">
        <f t="shared" si="0"/>
        <v>92.82900000000001</v>
      </c>
      <c r="E41" s="24">
        <f t="shared" si="1"/>
        <v>91.87200000000001</v>
      </c>
      <c r="F41" s="24">
        <f t="shared" si="2"/>
        <v>90.915</v>
      </c>
      <c r="G41" s="24">
        <f t="shared" si="3"/>
        <v>89.95800000000001</v>
      </c>
      <c r="H41" s="24">
        <f t="shared" si="4"/>
        <v>89.001</v>
      </c>
      <c r="I41" s="24">
        <f t="shared" si="5"/>
        <v>88.04400000000001</v>
      </c>
      <c r="J41" s="24">
        <f t="shared" si="6"/>
        <v>87.087</v>
      </c>
      <c r="K41" s="25">
        <v>60</v>
      </c>
    </row>
    <row r="42" spans="1:11" ht="13.5">
      <c r="A42" s="22" t="s">
        <v>54</v>
      </c>
      <c r="B42" s="23">
        <v>2</v>
      </c>
      <c r="C42" s="24">
        <v>108.8</v>
      </c>
      <c r="D42" s="24">
        <f t="shared" si="0"/>
        <v>105.536</v>
      </c>
      <c r="E42" s="24">
        <f t="shared" si="1"/>
        <v>104.44800000000001</v>
      </c>
      <c r="F42" s="24">
        <f t="shared" si="2"/>
        <v>103.36000000000001</v>
      </c>
      <c r="G42" s="24">
        <f t="shared" si="3"/>
        <v>102.272</v>
      </c>
      <c r="H42" s="24">
        <f t="shared" si="4"/>
        <v>101.18400000000001</v>
      </c>
      <c r="I42" s="24">
        <f t="shared" si="5"/>
        <v>100.096</v>
      </c>
      <c r="J42" s="24">
        <f t="shared" si="6"/>
        <v>99.00800000000001</v>
      </c>
      <c r="K42" s="25">
        <v>60</v>
      </c>
    </row>
    <row r="43" spans="1:11" ht="13.5">
      <c r="A43" s="18" t="s">
        <v>55</v>
      </c>
      <c r="B43" s="26">
        <v>3</v>
      </c>
      <c r="C43" s="20">
        <v>104.8</v>
      </c>
      <c r="D43" s="20">
        <f t="shared" si="0"/>
        <v>101.656</v>
      </c>
      <c r="E43" s="20">
        <f t="shared" si="1"/>
        <v>100.608</v>
      </c>
      <c r="F43" s="20">
        <f t="shared" si="2"/>
        <v>99.56</v>
      </c>
      <c r="G43" s="20">
        <f t="shared" si="3"/>
        <v>98.512</v>
      </c>
      <c r="H43" s="20">
        <f t="shared" si="4"/>
        <v>97.464</v>
      </c>
      <c r="I43" s="20">
        <f t="shared" si="5"/>
        <v>96.416</v>
      </c>
      <c r="J43" s="20">
        <f t="shared" si="6"/>
        <v>95.36800000000001</v>
      </c>
      <c r="K43" s="21">
        <v>60</v>
      </c>
    </row>
    <row r="44" spans="1:12" ht="15.75">
      <c r="A44" s="16" t="s">
        <v>56</v>
      </c>
      <c r="B44" s="17"/>
      <c r="C44" s="17"/>
      <c r="D44" s="17">
        <f t="shared" si="0"/>
        <v>0</v>
      </c>
      <c r="E44" s="17">
        <f t="shared" si="1"/>
        <v>0</v>
      </c>
      <c r="F44" s="17">
        <f t="shared" si="2"/>
        <v>0</v>
      </c>
      <c r="G44" s="17">
        <f t="shared" si="3"/>
        <v>0</v>
      </c>
      <c r="H44" s="17">
        <f t="shared" si="4"/>
        <v>0</v>
      </c>
      <c r="I44" s="17">
        <f t="shared" si="5"/>
        <v>0</v>
      </c>
      <c r="J44" s="17">
        <f t="shared" si="6"/>
        <v>0</v>
      </c>
      <c r="K44" s="17"/>
      <c r="L44" s="15"/>
    </row>
    <row r="45" spans="1:11" ht="23.25">
      <c r="A45" s="18" t="s">
        <v>57</v>
      </c>
      <c r="B45" s="26">
        <v>3</v>
      </c>
      <c r="C45" s="20">
        <v>117.7</v>
      </c>
      <c r="D45" s="20">
        <f t="shared" si="0"/>
        <v>114.16900000000001</v>
      </c>
      <c r="E45" s="20">
        <f t="shared" si="1"/>
        <v>112.992</v>
      </c>
      <c r="F45" s="20">
        <f t="shared" si="2"/>
        <v>111.815</v>
      </c>
      <c r="G45" s="20">
        <f t="shared" si="3"/>
        <v>110.638</v>
      </c>
      <c r="H45" s="20">
        <f t="shared" si="4"/>
        <v>109.461</v>
      </c>
      <c r="I45" s="20">
        <f t="shared" si="5"/>
        <v>108.284</v>
      </c>
      <c r="J45" s="20">
        <f t="shared" si="6"/>
        <v>107.107</v>
      </c>
      <c r="K45" s="21">
        <v>30</v>
      </c>
    </row>
    <row r="46" spans="1:11" ht="13.5">
      <c r="A46" s="18" t="s">
        <v>58</v>
      </c>
      <c r="B46" s="26">
        <v>5</v>
      </c>
      <c r="C46" s="20">
        <v>112.2</v>
      </c>
      <c r="D46" s="20">
        <f t="shared" si="0"/>
        <v>108.83400000000002</v>
      </c>
      <c r="E46" s="20">
        <f t="shared" si="1"/>
        <v>107.71200000000002</v>
      </c>
      <c r="F46" s="20">
        <f t="shared" si="2"/>
        <v>106.59</v>
      </c>
      <c r="G46" s="20">
        <f t="shared" si="3"/>
        <v>105.468</v>
      </c>
      <c r="H46" s="20">
        <f t="shared" si="4"/>
        <v>104.346</v>
      </c>
      <c r="I46" s="20">
        <f t="shared" si="5"/>
        <v>103.224</v>
      </c>
      <c r="J46" s="20">
        <f t="shared" si="6"/>
        <v>102.102</v>
      </c>
      <c r="K46" s="21">
        <v>30</v>
      </c>
    </row>
    <row r="47" spans="1:11" ht="13.5">
      <c r="A47" s="22" t="s">
        <v>59</v>
      </c>
      <c r="B47" s="23">
        <v>2.5</v>
      </c>
      <c r="C47" s="24">
        <v>114.8</v>
      </c>
      <c r="D47" s="24">
        <f t="shared" si="0"/>
        <v>111.356</v>
      </c>
      <c r="E47" s="24">
        <f t="shared" si="1"/>
        <v>110.208</v>
      </c>
      <c r="F47" s="24">
        <f t="shared" si="2"/>
        <v>109.05999999999999</v>
      </c>
      <c r="G47" s="24">
        <f t="shared" si="3"/>
        <v>107.91199999999999</v>
      </c>
      <c r="H47" s="24">
        <f t="shared" si="4"/>
        <v>106.764</v>
      </c>
      <c r="I47" s="24">
        <f t="shared" si="5"/>
        <v>105.61599999999999</v>
      </c>
      <c r="J47" s="24">
        <f t="shared" si="6"/>
        <v>104.46799999999999</v>
      </c>
      <c r="K47" s="25">
        <v>30</v>
      </c>
    </row>
    <row r="48" spans="1:11" ht="13.5">
      <c r="A48" s="22" t="s">
        <v>60</v>
      </c>
      <c r="B48" s="23">
        <v>2</v>
      </c>
      <c r="C48" s="24">
        <v>113.8</v>
      </c>
      <c r="D48" s="24">
        <f t="shared" si="0"/>
        <v>110.386</v>
      </c>
      <c r="E48" s="24">
        <f t="shared" si="1"/>
        <v>109.24799999999999</v>
      </c>
      <c r="F48" s="24">
        <f t="shared" si="2"/>
        <v>108.10999999999999</v>
      </c>
      <c r="G48" s="24">
        <f t="shared" si="3"/>
        <v>106.972</v>
      </c>
      <c r="H48" s="24">
        <f t="shared" si="4"/>
        <v>105.83399999999999</v>
      </c>
      <c r="I48" s="24">
        <f t="shared" si="5"/>
        <v>104.696</v>
      </c>
      <c r="J48" s="24">
        <f t="shared" si="6"/>
        <v>103.55799999999999</v>
      </c>
      <c r="K48" s="25">
        <v>30</v>
      </c>
    </row>
    <row r="49" spans="1:11" ht="23.25">
      <c r="A49" s="18" t="s">
        <v>61</v>
      </c>
      <c r="B49" s="26">
        <v>5</v>
      </c>
      <c r="C49" s="20">
        <v>111.9</v>
      </c>
      <c r="D49" s="20">
        <f t="shared" si="0"/>
        <v>108.543</v>
      </c>
      <c r="E49" s="20">
        <f t="shared" si="1"/>
        <v>107.424</v>
      </c>
      <c r="F49" s="20">
        <f t="shared" si="2"/>
        <v>106.30499999999999</v>
      </c>
      <c r="G49" s="20">
        <f t="shared" si="3"/>
        <v>105.18599999999999</v>
      </c>
      <c r="H49" s="20">
        <f t="shared" si="4"/>
        <v>104.067</v>
      </c>
      <c r="I49" s="20">
        <f t="shared" si="5"/>
        <v>102.948</v>
      </c>
      <c r="J49" s="20">
        <f t="shared" si="6"/>
        <v>101.829</v>
      </c>
      <c r="K49" s="21">
        <v>30</v>
      </c>
    </row>
    <row r="50" spans="1:11" ht="23.25">
      <c r="A50" s="18" t="s">
        <v>62</v>
      </c>
      <c r="B50" s="26">
        <v>2.5</v>
      </c>
      <c r="C50" s="20">
        <v>110</v>
      </c>
      <c r="D50" s="20">
        <f t="shared" si="0"/>
        <v>106.7</v>
      </c>
      <c r="E50" s="20">
        <f t="shared" si="1"/>
        <v>105.60000000000001</v>
      </c>
      <c r="F50" s="20">
        <f t="shared" si="2"/>
        <v>104.50000000000001</v>
      </c>
      <c r="G50" s="20">
        <f t="shared" si="3"/>
        <v>103.4</v>
      </c>
      <c r="H50" s="20">
        <f t="shared" si="4"/>
        <v>102.30000000000001</v>
      </c>
      <c r="I50" s="20">
        <f t="shared" si="5"/>
        <v>101.2</v>
      </c>
      <c r="J50" s="20">
        <f t="shared" si="6"/>
        <v>100.10000000000001</v>
      </c>
      <c r="K50" s="21">
        <v>30</v>
      </c>
    </row>
    <row r="51" spans="1:11" ht="23.25">
      <c r="A51" s="18" t="s">
        <v>63</v>
      </c>
      <c r="B51" s="26">
        <v>5</v>
      </c>
      <c r="C51" s="20">
        <v>106.4</v>
      </c>
      <c r="D51" s="20">
        <f t="shared" si="0"/>
        <v>103.208</v>
      </c>
      <c r="E51" s="20">
        <f t="shared" si="1"/>
        <v>102.144</v>
      </c>
      <c r="F51" s="20">
        <f t="shared" si="2"/>
        <v>101.08000000000001</v>
      </c>
      <c r="G51" s="20">
        <f t="shared" si="3"/>
        <v>100.016</v>
      </c>
      <c r="H51" s="20">
        <f t="shared" si="4"/>
        <v>98.952</v>
      </c>
      <c r="I51" s="20">
        <f t="shared" si="5"/>
        <v>97.888</v>
      </c>
      <c r="J51" s="20">
        <f t="shared" si="6"/>
        <v>96.82400000000001</v>
      </c>
      <c r="K51" s="21">
        <v>30</v>
      </c>
    </row>
    <row r="52" spans="1:11" ht="23.25">
      <c r="A52" s="18" t="s">
        <v>64</v>
      </c>
      <c r="B52" s="26">
        <v>2.5</v>
      </c>
      <c r="C52" s="20">
        <v>119.7</v>
      </c>
      <c r="D52" s="20">
        <f t="shared" si="0"/>
        <v>116.10900000000001</v>
      </c>
      <c r="E52" s="20">
        <f t="shared" si="1"/>
        <v>114.912</v>
      </c>
      <c r="F52" s="20">
        <f t="shared" si="2"/>
        <v>113.715</v>
      </c>
      <c r="G52" s="20">
        <f t="shared" si="3"/>
        <v>112.518</v>
      </c>
      <c r="H52" s="20">
        <f t="shared" si="4"/>
        <v>111.32100000000001</v>
      </c>
      <c r="I52" s="20">
        <f t="shared" si="5"/>
        <v>110.12400000000001</v>
      </c>
      <c r="J52" s="20">
        <f t="shared" si="6"/>
        <v>108.927</v>
      </c>
      <c r="K52" s="21">
        <v>30</v>
      </c>
    </row>
    <row r="53" spans="1:11" ht="23.25">
      <c r="A53" s="18" t="s">
        <v>65</v>
      </c>
      <c r="B53" s="26">
        <v>5</v>
      </c>
      <c r="C53" s="20">
        <v>119</v>
      </c>
      <c r="D53" s="20">
        <f t="shared" si="0"/>
        <v>115.42999999999999</v>
      </c>
      <c r="E53" s="20">
        <f t="shared" si="1"/>
        <v>114.24</v>
      </c>
      <c r="F53" s="20">
        <f t="shared" si="2"/>
        <v>113.05</v>
      </c>
      <c r="G53" s="20">
        <f t="shared" si="3"/>
        <v>111.86</v>
      </c>
      <c r="H53" s="20">
        <f t="shared" si="4"/>
        <v>110.67</v>
      </c>
      <c r="I53" s="20">
        <f t="shared" si="5"/>
        <v>109.47999999999999</v>
      </c>
      <c r="J53" s="20">
        <f t="shared" si="6"/>
        <v>108.28999999999999</v>
      </c>
      <c r="K53" s="21">
        <v>30</v>
      </c>
    </row>
    <row r="54" spans="1:11" ht="23.25">
      <c r="A54" s="18" t="s">
        <v>66</v>
      </c>
      <c r="B54" s="26">
        <v>2.5</v>
      </c>
      <c r="C54" s="20">
        <v>118.4</v>
      </c>
      <c r="D54" s="20">
        <f t="shared" si="0"/>
        <v>114.84800000000001</v>
      </c>
      <c r="E54" s="20">
        <f t="shared" si="1"/>
        <v>113.66400000000002</v>
      </c>
      <c r="F54" s="20">
        <f t="shared" si="2"/>
        <v>112.48000000000002</v>
      </c>
      <c r="G54" s="20">
        <f t="shared" si="3"/>
        <v>111.29600000000002</v>
      </c>
      <c r="H54" s="20">
        <f t="shared" si="4"/>
        <v>110.11200000000001</v>
      </c>
      <c r="I54" s="20">
        <f t="shared" si="5"/>
        <v>108.92800000000001</v>
      </c>
      <c r="J54" s="20">
        <f t="shared" si="6"/>
        <v>107.74400000000001</v>
      </c>
      <c r="K54" s="21">
        <v>30</v>
      </c>
    </row>
    <row r="55" spans="1:11" ht="23.25">
      <c r="A55" s="18" t="s">
        <v>67</v>
      </c>
      <c r="B55" s="26">
        <v>4.5</v>
      </c>
      <c r="C55" s="20">
        <v>116.2</v>
      </c>
      <c r="D55" s="20">
        <f t="shared" si="0"/>
        <v>112.714</v>
      </c>
      <c r="E55" s="20">
        <f t="shared" si="1"/>
        <v>111.55199999999999</v>
      </c>
      <c r="F55" s="20">
        <f t="shared" si="2"/>
        <v>110.38999999999999</v>
      </c>
      <c r="G55" s="20">
        <f t="shared" si="3"/>
        <v>109.228</v>
      </c>
      <c r="H55" s="20">
        <f t="shared" si="4"/>
        <v>108.06599999999999</v>
      </c>
      <c r="I55" s="20">
        <f t="shared" si="5"/>
        <v>106.904</v>
      </c>
      <c r="J55" s="20">
        <f t="shared" si="6"/>
        <v>105.74199999999999</v>
      </c>
      <c r="K55" s="21">
        <v>30</v>
      </c>
    </row>
    <row r="56" spans="1:11" ht="23.25">
      <c r="A56" s="22" t="s">
        <v>68</v>
      </c>
      <c r="B56" s="23">
        <v>2.5</v>
      </c>
      <c r="C56" s="24">
        <v>115.8</v>
      </c>
      <c r="D56" s="24">
        <f t="shared" si="0"/>
        <v>112.326</v>
      </c>
      <c r="E56" s="24">
        <f t="shared" si="1"/>
        <v>111.16799999999999</v>
      </c>
      <c r="F56" s="24">
        <f t="shared" si="2"/>
        <v>110.00999999999999</v>
      </c>
      <c r="G56" s="24">
        <f t="shared" si="3"/>
        <v>108.85199999999999</v>
      </c>
      <c r="H56" s="24">
        <f t="shared" si="4"/>
        <v>107.69399999999999</v>
      </c>
      <c r="I56" s="24">
        <f t="shared" si="5"/>
        <v>106.53599999999999</v>
      </c>
      <c r="J56" s="24">
        <f t="shared" si="6"/>
        <v>105.37799999999999</v>
      </c>
      <c r="K56" s="25">
        <v>30</v>
      </c>
    </row>
    <row r="57" spans="1:11" ht="23.25">
      <c r="A57" s="22" t="s">
        <v>69</v>
      </c>
      <c r="B57" s="23">
        <v>4.5</v>
      </c>
      <c r="C57" s="24">
        <v>115.6</v>
      </c>
      <c r="D57" s="24">
        <f t="shared" si="0"/>
        <v>112.13199999999999</v>
      </c>
      <c r="E57" s="24">
        <f t="shared" si="1"/>
        <v>110.976</v>
      </c>
      <c r="F57" s="24">
        <f t="shared" si="2"/>
        <v>109.82</v>
      </c>
      <c r="G57" s="24">
        <f t="shared" si="3"/>
        <v>108.66399999999999</v>
      </c>
      <c r="H57" s="24">
        <f t="shared" si="4"/>
        <v>107.508</v>
      </c>
      <c r="I57" s="24">
        <f t="shared" si="5"/>
        <v>106.35199999999999</v>
      </c>
      <c r="J57" s="24">
        <f t="shared" si="6"/>
        <v>105.196</v>
      </c>
      <c r="K57" s="25">
        <v>30</v>
      </c>
    </row>
    <row r="58" spans="1:11" ht="23.25">
      <c r="A58" s="18" t="s">
        <v>70</v>
      </c>
      <c r="B58" s="26">
        <v>2.5</v>
      </c>
      <c r="C58" s="20">
        <v>122.8</v>
      </c>
      <c r="D58" s="20">
        <f t="shared" si="0"/>
        <v>119.116</v>
      </c>
      <c r="E58" s="20">
        <f t="shared" si="1"/>
        <v>117.888</v>
      </c>
      <c r="F58" s="20">
        <f t="shared" si="2"/>
        <v>116.66</v>
      </c>
      <c r="G58" s="20">
        <f t="shared" si="3"/>
        <v>115.432</v>
      </c>
      <c r="H58" s="20">
        <f t="shared" si="4"/>
        <v>114.204</v>
      </c>
      <c r="I58" s="20">
        <f t="shared" si="5"/>
        <v>112.976</v>
      </c>
      <c r="J58" s="20">
        <f t="shared" si="6"/>
        <v>111.748</v>
      </c>
      <c r="K58" s="21">
        <v>30</v>
      </c>
    </row>
    <row r="59" spans="1:11" ht="23.25">
      <c r="A59" s="18" t="s">
        <v>71</v>
      </c>
      <c r="B59" s="26">
        <v>4.5</v>
      </c>
      <c r="C59" s="20">
        <v>119.7</v>
      </c>
      <c r="D59" s="20">
        <f t="shared" si="0"/>
        <v>116.10900000000001</v>
      </c>
      <c r="E59" s="20">
        <f t="shared" si="1"/>
        <v>114.912</v>
      </c>
      <c r="F59" s="20">
        <f t="shared" si="2"/>
        <v>113.715</v>
      </c>
      <c r="G59" s="20">
        <f t="shared" si="3"/>
        <v>112.518</v>
      </c>
      <c r="H59" s="20">
        <f t="shared" si="4"/>
        <v>111.32100000000001</v>
      </c>
      <c r="I59" s="20">
        <f t="shared" si="5"/>
        <v>110.12400000000001</v>
      </c>
      <c r="J59" s="20">
        <f t="shared" si="6"/>
        <v>108.927</v>
      </c>
      <c r="K59" s="21">
        <v>30</v>
      </c>
    </row>
    <row r="60" spans="1:11" ht="13.5">
      <c r="A60" s="22" t="s">
        <v>72</v>
      </c>
      <c r="B60" s="23">
        <v>2.5</v>
      </c>
      <c r="C60" s="24">
        <v>113.5</v>
      </c>
      <c r="D60" s="24">
        <f t="shared" si="0"/>
        <v>110.095</v>
      </c>
      <c r="E60" s="24">
        <f t="shared" si="1"/>
        <v>108.96000000000001</v>
      </c>
      <c r="F60" s="24">
        <f t="shared" si="2"/>
        <v>107.825</v>
      </c>
      <c r="G60" s="24">
        <f t="shared" si="3"/>
        <v>106.69</v>
      </c>
      <c r="H60" s="24">
        <f t="shared" si="4"/>
        <v>105.555</v>
      </c>
      <c r="I60" s="24">
        <f t="shared" si="5"/>
        <v>104.42</v>
      </c>
      <c r="J60" s="24">
        <f t="shared" si="6"/>
        <v>103.285</v>
      </c>
      <c r="K60" s="25">
        <v>30</v>
      </c>
    </row>
    <row r="61" spans="1:12" ht="15.75">
      <c r="A61" s="16" t="s">
        <v>73</v>
      </c>
      <c r="B61" s="17"/>
      <c r="C61" s="17"/>
      <c r="D61" s="17">
        <f t="shared" si="0"/>
        <v>0</v>
      </c>
      <c r="E61" s="17">
        <f t="shared" si="1"/>
        <v>0</v>
      </c>
      <c r="F61" s="17">
        <f t="shared" si="2"/>
        <v>0</v>
      </c>
      <c r="G61" s="17">
        <f t="shared" si="3"/>
        <v>0</v>
      </c>
      <c r="H61" s="17">
        <f t="shared" si="4"/>
        <v>0</v>
      </c>
      <c r="I61" s="17">
        <f t="shared" si="5"/>
        <v>0</v>
      </c>
      <c r="J61" s="17">
        <f t="shared" si="6"/>
        <v>0</v>
      </c>
      <c r="K61" s="17"/>
      <c r="L61" s="15"/>
    </row>
    <row r="62" spans="1:11" ht="13.5">
      <c r="A62" s="18" t="s">
        <v>74</v>
      </c>
      <c r="B62" s="26">
        <v>2.5</v>
      </c>
      <c r="C62" s="20">
        <v>141.2</v>
      </c>
      <c r="D62" s="20">
        <f t="shared" si="0"/>
        <v>136.964</v>
      </c>
      <c r="E62" s="20">
        <f t="shared" si="1"/>
        <v>135.552</v>
      </c>
      <c r="F62" s="20">
        <f t="shared" si="2"/>
        <v>134.14</v>
      </c>
      <c r="G62" s="20">
        <f t="shared" si="3"/>
        <v>132.72799999999998</v>
      </c>
      <c r="H62" s="20">
        <f t="shared" si="4"/>
        <v>131.316</v>
      </c>
      <c r="I62" s="20">
        <f t="shared" si="5"/>
        <v>129.904</v>
      </c>
      <c r="J62" s="20">
        <f t="shared" si="6"/>
        <v>128.492</v>
      </c>
      <c r="K62" s="21">
        <v>45</v>
      </c>
    </row>
    <row r="63" spans="1:11" ht="13.5">
      <c r="A63" s="22" t="s">
        <v>75</v>
      </c>
      <c r="B63" s="23">
        <v>1.2</v>
      </c>
      <c r="C63" s="24">
        <v>86.4</v>
      </c>
      <c r="D63" s="24">
        <f t="shared" si="0"/>
        <v>83.808</v>
      </c>
      <c r="E63" s="24">
        <f t="shared" si="1"/>
        <v>82.94400000000002</v>
      </c>
      <c r="F63" s="24">
        <f t="shared" si="2"/>
        <v>82.08000000000001</v>
      </c>
      <c r="G63" s="24">
        <f t="shared" si="3"/>
        <v>81.21600000000001</v>
      </c>
      <c r="H63" s="24">
        <f t="shared" si="4"/>
        <v>80.352</v>
      </c>
      <c r="I63" s="24">
        <f t="shared" si="5"/>
        <v>79.48800000000001</v>
      </c>
      <c r="J63" s="24">
        <f t="shared" si="6"/>
        <v>78.62400000000001</v>
      </c>
      <c r="K63" s="25">
        <v>45</v>
      </c>
    </row>
    <row r="64" spans="1:11" ht="13.5">
      <c r="A64" s="22" t="s">
        <v>76</v>
      </c>
      <c r="B64" s="23">
        <v>4</v>
      </c>
      <c r="C64" s="24">
        <v>81</v>
      </c>
      <c r="D64" s="24">
        <f t="shared" si="0"/>
        <v>78.57000000000001</v>
      </c>
      <c r="E64" s="24">
        <f t="shared" si="1"/>
        <v>77.76</v>
      </c>
      <c r="F64" s="24">
        <f t="shared" si="2"/>
        <v>76.95</v>
      </c>
      <c r="G64" s="24">
        <f t="shared" si="3"/>
        <v>76.14</v>
      </c>
      <c r="H64" s="24">
        <f t="shared" si="4"/>
        <v>75.33</v>
      </c>
      <c r="I64" s="24">
        <f t="shared" si="5"/>
        <v>74.52000000000001</v>
      </c>
      <c r="J64" s="24">
        <f t="shared" si="6"/>
        <v>73.71000000000001</v>
      </c>
      <c r="K64" s="25">
        <v>45</v>
      </c>
    </row>
    <row r="65" spans="1:11" ht="13.5">
      <c r="A65" s="18" t="s">
        <v>77</v>
      </c>
      <c r="B65" s="26">
        <v>4.5</v>
      </c>
      <c r="C65" s="20">
        <v>106.6</v>
      </c>
      <c r="D65" s="20">
        <f t="shared" si="0"/>
        <v>103.40199999999999</v>
      </c>
      <c r="E65" s="20">
        <f t="shared" si="1"/>
        <v>102.33599999999998</v>
      </c>
      <c r="F65" s="20">
        <f t="shared" si="2"/>
        <v>101.26999999999998</v>
      </c>
      <c r="G65" s="20">
        <f t="shared" si="3"/>
        <v>100.20399999999998</v>
      </c>
      <c r="H65" s="20">
        <f t="shared" si="4"/>
        <v>99.13799999999999</v>
      </c>
      <c r="I65" s="20">
        <f t="shared" si="5"/>
        <v>98.07199999999999</v>
      </c>
      <c r="J65" s="20">
        <f t="shared" si="6"/>
        <v>97.00599999999999</v>
      </c>
      <c r="K65" s="21">
        <v>45</v>
      </c>
    </row>
    <row r="66" spans="1:11" ht="13.5">
      <c r="A66" s="18" t="s">
        <v>78</v>
      </c>
      <c r="B66" s="26">
        <v>4</v>
      </c>
      <c r="C66" s="20">
        <v>78</v>
      </c>
      <c r="D66" s="20">
        <f t="shared" si="0"/>
        <v>75.66</v>
      </c>
      <c r="E66" s="20">
        <f t="shared" si="1"/>
        <v>74.88</v>
      </c>
      <c r="F66" s="20">
        <f t="shared" si="2"/>
        <v>74.10000000000001</v>
      </c>
      <c r="G66" s="20">
        <f t="shared" si="3"/>
        <v>73.32000000000001</v>
      </c>
      <c r="H66" s="20">
        <f t="shared" si="4"/>
        <v>72.54</v>
      </c>
      <c r="I66" s="20">
        <f t="shared" si="5"/>
        <v>71.76</v>
      </c>
      <c r="J66" s="20">
        <f t="shared" si="6"/>
        <v>70.98</v>
      </c>
      <c r="K66" s="21">
        <v>45</v>
      </c>
    </row>
    <row r="67" spans="1:11" ht="23.25">
      <c r="A67" s="18" t="s">
        <v>79</v>
      </c>
      <c r="B67" s="26">
        <v>1.5</v>
      </c>
      <c r="C67" s="20">
        <v>95.4</v>
      </c>
      <c r="D67" s="20">
        <f t="shared" si="0"/>
        <v>92.53800000000001</v>
      </c>
      <c r="E67" s="20">
        <f t="shared" si="1"/>
        <v>91.584</v>
      </c>
      <c r="F67" s="20">
        <f t="shared" si="2"/>
        <v>90.63000000000001</v>
      </c>
      <c r="G67" s="20">
        <f t="shared" si="3"/>
        <v>89.676</v>
      </c>
      <c r="H67" s="20">
        <f t="shared" si="4"/>
        <v>88.72200000000001</v>
      </c>
      <c r="I67" s="20">
        <f t="shared" si="5"/>
        <v>87.768</v>
      </c>
      <c r="J67" s="20">
        <f t="shared" si="6"/>
        <v>86.81400000000001</v>
      </c>
      <c r="K67" s="21">
        <v>45</v>
      </c>
    </row>
    <row r="68" spans="1:11" ht="13.5">
      <c r="A68" s="22" t="s">
        <v>80</v>
      </c>
      <c r="B68" s="23">
        <v>3.5</v>
      </c>
      <c r="C68" s="24">
        <v>81.5</v>
      </c>
      <c r="D68" s="24">
        <f t="shared" si="0"/>
        <v>79.05499999999999</v>
      </c>
      <c r="E68" s="24">
        <f t="shared" si="1"/>
        <v>78.24</v>
      </c>
      <c r="F68" s="24">
        <f t="shared" si="2"/>
        <v>77.425</v>
      </c>
      <c r="G68" s="24">
        <f t="shared" si="3"/>
        <v>76.61</v>
      </c>
      <c r="H68" s="24">
        <f t="shared" si="4"/>
        <v>75.795</v>
      </c>
      <c r="I68" s="24">
        <f t="shared" si="5"/>
        <v>74.97999999999999</v>
      </c>
      <c r="J68" s="24">
        <f t="shared" si="6"/>
        <v>74.16499999999999</v>
      </c>
      <c r="K68" s="25">
        <v>45</v>
      </c>
    </row>
    <row r="69" spans="1:11" s="32" customFormat="1" ht="13.5">
      <c r="A69" s="28" t="s">
        <v>81</v>
      </c>
      <c r="B69" s="29">
        <v>4</v>
      </c>
      <c r="C69" s="30">
        <v>79</v>
      </c>
      <c r="D69" s="20">
        <f t="shared" si="0"/>
        <v>76.63000000000001</v>
      </c>
      <c r="E69" s="20">
        <f t="shared" si="1"/>
        <v>75.84</v>
      </c>
      <c r="F69" s="20">
        <f t="shared" si="2"/>
        <v>75.05</v>
      </c>
      <c r="G69" s="20">
        <f t="shared" si="3"/>
        <v>74.26</v>
      </c>
      <c r="H69" s="20">
        <f t="shared" si="4"/>
        <v>73.47</v>
      </c>
      <c r="I69" s="20">
        <f t="shared" si="5"/>
        <v>72.68</v>
      </c>
      <c r="J69" s="20">
        <f t="shared" si="6"/>
        <v>71.89</v>
      </c>
      <c r="K69" s="31">
        <v>45</v>
      </c>
    </row>
    <row r="70" spans="1:11" ht="13.5">
      <c r="A70" s="22" t="s">
        <v>82</v>
      </c>
      <c r="B70" s="23">
        <v>3.5</v>
      </c>
      <c r="C70" s="24">
        <v>80.4</v>
      </c>
      <c r="D70" s="24">
        <f t="shared" si="0"/>
        <v>77.988</v>
      </c>
      <c r="E70" s="24">
        <f t="shared" si="1"/>
        <v>77.184</v>
      </c>
      <c r="F70" s="24">
        <f t="shared" si="2"/>
        <v>76.38000000000001</v>
      </c>
      <c r="G70" s="24">
        <f t="shared" si="3"/>
        <v>75.57600000000001</v>
      </c>
      <c r="H70" s="24">
        <f t="shared" si="4"/>
        <v>74.772</v>
      </c>
      <c r="I70" s="24">
        <f t="shared" si="5"/>
        <v>73.968</v>
      </c>
      <c r="J70" s="24">
        <f t="shared" si="6"/>
        <v>73.164</v>
      </c>
      <c r="K70" s="25">
        <v>45</v>
      </c>
    </row>
    <row r="71" spans="1:11" ht="13.5">
      <c r="A71" s="22" t="s">
        <v>83</v>
      </c>
      <c r="B71" s="23">
        <v>3.5</v>
      </c>
      <c r="C71" s="24">
        <v>78.3</v>
      </c>
      <c r="D71" s="24">
        <f t="shared" si="0"/>
        <v>75.951</v>
      </c>
      <c r="E71" s="24">
        <f t="shared" si="1"/>
        <v>75.16799999999999</v>
      </c>
      <c r="F71" s="24">
        <f t="shared" si="2"/>
        <v>74.38499999999999</v>
      </c>
      <c r="G71" s="24">
        <f t="shared" si="3"/>
        <v>73.60199999999999</v>
      </c>
      <c r="H71" s="24">
        <f t="shared" si="4"/>
        <v>72.81899999999999</v>
      </c>
      <c r="I71" s="24">
        <f t="shared" si="5"/>
        <v>72.03599999999999</v>
      </c>
      <c r="J71" s="24">
        <f t="shared" si="6"/>
        <v>71.25299999999999</v>
      </c>
      <c r="K71" s="25">
        <v>45</v>
      </c>
    </row>
    <row r="72" spans="1:11" ht="13.5">
      <c r="A72" s="18" t="s">
        <v>84</v>
      </c>
      <c r="B72" s="26">
        <v>4</v>
      </c>
      <c r="C72" s="20">
        <v>85.6</v>
      </c>
      <c r="D72" s="20">
        <f t="shared" si="0"/>
        <v>83.032</v>
      </c>
      <c r="E72" s="20">
        <f t="shared" si="1"/>
        <v>82.176</v>
      </c>
      <c r="F72" s="20">
        <f t="shared" si="2"/>
        <v>81.32</v>
      </c>
      <c r="G72" s="20">
        <f t="shared" si="3"/>
        <v>80.464</v>
      </c>
      <c r="H72" s="20">
        <f t="shared" si="4"/>
        <v>79.608</v>
      </c>
      <c r="I72" s="20">
        <f t="shared" si="5"/>
        <v>78.752</v>
      </c>
      <c r="J72" s="20">
        <f t="shared" si="6"/>
        <v>77.896</v>
      </c>
      <c r="K72" s="21">
        <v>45</v>
      </c>
    </row>
    <row r="73" spans="1:11" ht="13.5">
      <c r="A73" s="18" t="s">
        <v>85</v>
      </c>
      <c r="B73" s="26">
        <v>4</v>
      </c>
      <c r="C73" s="20">
        <v>90.4</v>
      </c>
      <c r="D73" s="20">
        <f t="shared" si="0"/>
        <v>87.688</v>
      </c>
      <c r="E73" s="20">
        <f t="shared" si="1"/>
        <v>86.784</v>
      </c>
      <c r="F73" s="20">
        <f t="shared" si="2"/>
        <v>85.88</v>
      </c>
      <c r="G73" s="20">
        <f t="shared" si="3"/>
        <v>84.976</v>
      </c>
      <c r="H73" s="20">
        <f t="shared" si="4"/>
        <v>84.072</v>
      </c>
      <c r="I73" s="20">
        <f t="shared" si="5"/>
        <v>83.168</v>
      </c>
      <c r="J73" s="20">
        <f t="shared" si="6"/>
        <v>82.264</v>
      </c>
      <c r="K73" s="21">
        <v>45</v>
      </c>
    </row>
    <row r="74" spans="1:11" ht="13.5">
      <c r="A74" s="18" t="s">
        <v>86</v>
      </c>
      <c r="B74" s="26">
        <v>4</v>
      </c>
      <c r="C74" s="20">
        <v>84.4</v>
      </c>
      <c r="D74" s="20">
        <f t="shared" si="0"/>
        <v>81.86800000000001</v>
      </c>
      <c r="E74" s="20">
        <f t="shared" si="1"/>
        <v>81.024</v>
      </c>
      <c r="F74" s="20">
        <f t="shared" si="2"/>
        <v>80.18</v>
      </c>
      <c r="G74" s="20">
        <f t="shared" si="3"/>
        <v>79.33600000000001</v>
      </c>
      <c r="H74" s="20">
        <f t="shared" si="4"/>
        <v>78.492</v>
      </c>
      <c r="I74" s="20">
        <f t="shared" si="5"/>
        <v>77.64800000000001</v>
      </c>
      <c r="J74" s="20">
        <f t="shared" si="6"/>
        <v>76.804</v>
      </c>
      <c r="K74" s="21">
        <v>45</v>
      </c>
    </row>
    <row r="75" spans="1:11" ht="13.5">
      <c r="A75" s="18" t="s">
        <v>87</v>
      </c>
      <c r="B75" s="26">
        <v>1.2</v>
      </c>
      <c r="C75" s="20">
        <v>97.3</v>
      </c>
      <c r="D75" s="20">
        <f t="shared" si="0"/>
        <v>94.381</v>
      </c>
      <c r="E75" s="20">
        <f t="shared" si="1"/>
        <v>93.408</v>
      </c>
      <c r="F75" s="20">
        <f t="shared" si="2"/>
        <v>92.435</v>
      </c>
      <c r="G75" s="20">
        <f t="shared" si="3"/>
        <v>91.462</v>
      </c>
      <c r="H75" s="20">
        <f t="shared" si="4"/>
        <v>90.489</v>
      </c>
      <c r="I75" s="20">
        <f t="shared" si="5"/>
        <v>89.51599999999999</v>
      </c>
      <c r="J75" s="20">
        <f t="shared" si="6"/>
        <v>88.54299999999999</v>
      </c>
      <c r="K75" s="21">
        <v>45</v>
      </c>
    </row>
    <row r="76" spans="1:11" ht="13.5">
      <c r="A76" s="18" t="s">
        <v>88</v>
      </c>
      <c r="B76" s="26">
        <v>3.5</v>
      </c>
      <c r="C76" s="20">
        <v>82.7</v>
      </c>
      <c r="D76" s="20">
        <f t="shared" si="0"/>
        <v>80.21900000000001</v>
      </c>
      <c r="E76" s="20">
        <f t="shared" si="1"/>
        <v>79.39200000000001</v>
      </c>
      <c r="F76" s="20">
        <f t="shared" si="2"/>
        <v>78.56500000000001</v>
      </c>
      <c r="G76" s="20">
        <f t="shared" si="3"/>
        <v>77.738</v>
      </c>
      <c r="H76" s="20">
        <f t="shared" si="4"/>
        <v>76.911</v>
      </c>
      <c r="I76" s="20">
        <f t="shared" si="5"/>
        <v>76.084</v>
      </c>
      <c r="J76" s="20">
        <f t="shared" si="6"/>
        <v>75.257</v>
      </c>
      <c r="K76" s="21">
        <v>45</v>
      </c>
    </row>
    <row r="77" spans="1:11" ht="13.5">
      <c r="A77" s="18" t="s">
        <v>89</v>
      </c>
      <c r="B77" s="26">
        <v>4</v>
      </c>
      <c r="C77" s="20">
        <v>96.6</v>
      </c>
      <c r="D77" s="20">
        <f t="shared" si="0"/>
        <v>93.702</v>
      </c>
      <c r="E77" s="20">
        <f t="shared" si="1"/>
        <v>92.73599999999999</v>
      </c>
      <c r="F77" s="20">
        <f t="shared" si="2"/>
        <v>91.77</v>
      </c>
      <c r="G77" s="20">
        <f t="shared" si="3"/>
        <v>90.804</v>
      </c>
      <c r="H77" s="20">
        <f t="shared" si="4"/>
        <v>89.838</v>
      </c>
      <c r="I77" s="20">
        <f t="shared" si="5"/>
        <v>88.872</v>
      </c>
      <c r="J77" s="20">
        <f t="shared" si="6"/>
        <v>87.90599999999999</v>
      </c>
      <c r="K77" s="21">
        <v>45</v>
      </c>
    </row>
    <row r="78" spans="1:11" ht="13.5">
      <c r="A78" s="18" t="s">
        <v>90</v>
      </c>
      <c r="B78" s="26">
        <v>3.5</v>
      </c>
      <c r="C78" s="20">
        <v>79.5</v>
      </c>
      <c r="D78" s="20">
        <f t="shared" si="0"/>
        <v>77.11500000000001</v>
      </c>
      <c r="E78" s="20">
        <f t="shared" si="1"/>
        <v>76.32000000000001</v>
      </c>
      <c r="F78" s="20">
        <f t="shared" si="2"/>
        <v>75.525</v>
      </c>
      <c r="G78" s="20">
        <f t="shared" si="3"/>
        <v>74.73</v>
      </c>
      <c r="H78" s="20">
        <f t="shared" si="4"/>
        <v>73.935</v>
      </c>
      <c r="I78" s="20">
        <f t="shared" si="5"/>
        <v>73.14</v>
      </c>
      <c r="J78" s="20">
        <f t="shared" si="6"/>
        <v>72.345</v>
      </c>
      <c r="K78" s="21">
        <v>45</v>
      </c>
    </row>
    <row r="79" spans="1:11" ht="23.25">
      <c r="A79" s="18" t="s">
        <v>91</v>
      </c>
      <c r="B79" s="26">
        <v>4</v>
      </c>
      <c r="C79" s="20">
        <v>88.4</v>
      </c>
      <c r="D79" s="20">
        <f t="shared" si="0"/>
        <v>85.748</v>
      </c>
      <c r="E79" s="20">
        <f t="shared" si="1"/>
        <v>84.864</v>
      </c>
      <c r="F79" s="20">
        <f t="shared" si="2"/>
        <v>83.98</v>
      </c>
      <c r="G79" s="20">
        <f t="shared" si="3"/>
        <v>83.096</v>
      </c>
      <c r="H79" s="20">
        <f t="shared" si="4"/>
        <v>82.212</v>
      </c>
      <c r="I79" s="20">
        <f t="shared" si="5"/>
        <v>81.328</v>
      </c>
      <c r="J79" s="20">
        <f t="shared" si="6"/>
        <v>80.444</v>
      </c>
      <c r="K79" s="21">
        <v>45</v>
      </c>
    </row>
    <row r="80" spans="1:11" ht="13.5">
      <c r="A80" s="18" t="s">
        <v>92</v>
      </c>
      <c r="B80" s="26">
        <v>4</v>
      </c>
      <c r="C80" s="20">
        <v>78.1</v>
      </c>
      <c r="D80" s="20">
        <f t="shared" si="0"/>
        <v>75.75699999999999</v>
      </c>
      <c r="E80" s="20">
        <f t="shared" si="1"/>
        <v>74.976</v>
      </c>
      <c r="F80" s="20">
        <f t="shared" si="2"/>
        <v>74.195</v>
      </c>
      <c r="G80" s="20">
        <f t="shared" si="3"/>
        <v>73.41399999999999</v>
      </c>
      <c r="H80" s="20">
        <f t="shared" si="4"/>
        <v>72.633</v>
      </c>
      <c r="I80" s="20">
        <f t="shared" si="5"/>
        <v>71.85199999999999</v>
      </c>
      <c r="J80" s="20">
        <f t="shared" si="6"/>
        <v>71.071</v>
      </c>
      <c r="K80" s="21">
        <v>45</v>
      </c>
    </row>
    <row r="81" spans="1:11" ht="13.5">
      <c r="A81" s="22" t="s">
        <v>93</v>
      </c>
      <c r="B81" s="23">
        <v>4</v>
      </c>
      <c r="C81" s="24">
        <v>77.4</v>
      </c>
      <c r="D81" s="24">
        <f t="shared" si="0"/>
        <v>75.078</v>
      </c>
      <c r="E81" s="24">
        <f t="shared" si="1"/>
        <v>74.304</v>
      </c>
      <c r="F81" s="24">
        <f t="shared" si="2"/>
        <v>73.53</v>
      </c>
      <c r="G81" s="24">
        <f t="shared" si="3"/>
        <v>72.756</v>
      </c>
      <c r="H81" s="24">
        <f t="shared" si="4"/>
        <v>71.982</v>
      </c>
      <c r="I81" s="24">
        <f t="shared" si="5"/>
        <v>71.208</v>
      </c>
      <c r="J81" s="24">
        <f t="shared" si="6"/>
        <v>70.434</v>
      </c>
      <c r="K81" s="25">
        <v>45</v>
      </c>
    </row>
    <row r="82" spans="1:11" ht="13.5">
      <c r="A82" s="18" t="s">
        <v>94</v>
      </c>
      <c r="B82" s="26">
        <v>1.2</v>
      </c>
      <c r="C82" s="20">
        <v>96.4</v>
      </c>
      <c r="D82" s="20">
        <f t="shared" si="0"/>
        <v>93.50800000000001</v>
      </c>
      <c r="E82" s="20">
        <f t="shared" si="1"/>
        <v>92.54400000000001</v>
      </c>
      <c r="F82" s="20">
        <f t="shared" si="2"/>
        <v>91.58000000000001</v>
      </c>
      <c r="G82" s="20">
        <f t="shared" si="3"/>
        <v>90.61600000000001</v>
      </c>
      <c r="H82" s="20">
        <f t="shared" si="4"/>
        <v>89.652</v>
      </c>
      <c r="I82" s="20">
        <f t="shared" si="5"/>
        <v>88.688</v>
      </c>
      <c r="J82" s="20">
        <f t="shared" si="6"/>
        <v>87.724</v>
      </c>
      <c r="K82" s="21">
        <v>45</v>
      </c>
    </row>
    <row r="83" spans="1:11" ht="13.5">
      <c r="A83" s="18" t="s">
        <v>95</v>
      </c>
      <c r="B83" s="26">
        <v>4</v>
      </c>
      <c r="C83" s="20">
        <v>76.5</v>
      </c>
      <c r="D83" s="20">
        <f t="shared" si="0"/>
        <v>74.205</v>
      </c>
      <c r="E83" s="20">
        <f t="shared" si="1"/>
        <v>73.44</v>
      </c>
      <c r="F83" s="20">
        <f t="shared" si="2"/>
        <v>72.675</v>
      </c>
      <c r="G83" s="20">
        <f t="shared" si="3"/>
        <v>71.91</v>
      </c>
      <c r="H83" s="20">
        <f t="shared" si="4"/>
        <v>71.145</v>
      </c>
      <c r="I83" s="20">
        <f t="shared" si="5"/>
        <v>70.38</v>
      </c>
      <c r="J83" s="20">
        <f t="shared" si="6"/>
        <v>69.615</v>
      </c>
      <c r="K83" s="21">
        <v>45</v>
      </c>
    </row>
    <row r="84" spans="1:11" ht="13.5">
      <c r="A84" s="18" t="s">
        <v>96</v>
      </c>
      <c r="B84" s="26">
        <v>4</v>
      </c>
      <c r="C84" s="20">
        <v>80.9</v>
      </c>
      <c r="D84" s="20">
        <f t="shared" si="0"/>
        <v>78.473</v>
      </c>
      <c r="E84" s="20">
        <f t="shared" si="1"/>
        <v>77.664</v>
      </c>
      <c r="F84" s="20">
        <f t="shared" si="2"/>
        <v>76.855</v>
      </c>
      <c r="G84" s="20">
        <f t="shared" si="3"/>
        <v>76.046</v>
      </c>
      <c r="H84" s="20">
        <f t="shared" si="4"/>
        <v>75.23700000000001</v>
      </c>
      <c r="I84" s="20">
        <f t="shared" si="5"/>
        <v>74.42800000000001</v>
      </c>
      <c r="J84" s="20">
        <f t="shared" si="6"/>
        <v>73.619</v>
      </c>
      <c r="K84" s="21">
        <v>45</v>
      </c>
    </row>
    <row r="85" spans="1:11" ht="13.5">
      <c r="A85" s="18" t="s">
        <v>97</v>
      </c>
      <c r="B85" s="26">
        <v>4</v>
      </c>
      <c r="C85" s="20">
        <v>99.2</v>
      </c>
      <c r="D85" s="20">
        <f t="shared" si="0"/>
        <v>96.224</v>
      </c>
      <c r="E85" s="20">
        <f t="shared" si="1"/>
        <v>95.232</v>
      </c>
      <c r="F85" s="20">
        <f t="shared" si="2"/>
        <v>94.24</v>
      </c>
      <c r="G85" s="20">
        <f t="shared" si="3"/>
        <v>93.248</v>
      </c>
      <c r="H85" s="20">
        <f t="shared" si="4"/>
        <v>92.256</v>
      </c>
      <c r="I85" s="20">
        <f t="shared" si="5"/>
        <v>91.264</v>
      </c>
      <c r="J85" s="20">
        <f t="shared" si="6"/>
        <v>90.272</v>
      </c>
      <c r="K85" s="21">
        <v>45</v>
      </c>
    </row>
    <row r="86" spans="1:11" ht="13.5">
      <c r="A86" s="18" t="s">
        <v>98</v>
      </c>
      <c r="B86" s="26">
        <v>4.5</v>
      </c>
      <c r="C86" s="20">
        <v>78.5</v>
      </c>
      <c r="D86" s="20">
        <f t="shared" si="0"/>
        <v>76.145</v>
      </c>
      <c r="E86" s="20">
        <f t="shared" si="1"/>
        <v>75.36</v>
      </c>
      <c r="F86" s="20">
        <f t="shared" si="2"/>
        <v>74.575</v>
      </c>
      <c r="G86" s="20">
        <f t="shared" si="3"/>
        <v>73.79</v>
      </c>
      <c r="H86" s="20">
        <f t="shared" si="4"/>
        <v>73.00500000000001</v>
      </c>
      <c r="I86" s="20">
        <f t="shared" si="5"/>
        <v>72.22</v>
      </c>
      <c r="J86" s="20">
        <f t="shared" si="6"/>
        <v>71.435</v>
      </c>
      <c r="K86" s="21">
        <v>45</v>
      </c>
    </row>
    <row r="87" spans="1:11" ht="13.5">
      <c r="A87" s="22" t="s">
        <v>99</v>
      </c>
      <c r="B87" s="23">
        <v>3.5</v>
      </c>
      <c r="C87" s="24">
        <v>80.3</v>
      </c>
      <c r="D87" s="24">
        <f t="shared" si="0"/>
        <v>77.89099999999999</v>
      </c>
      <c r="E87" s="24">
        <f t="shared" si="1"/>
        <v>77.088</v>
      </c>
      <c r="F87" s="24">
        <f t="shared" si="2"/>
        <v>76.285</v>
      </c>
      <c r="G87" s="24">
        <f t="shared" si="3"/>
        <v>75.482</v>
      </c>
      <c r="H87" s="24">
        <f t="shared" si="4"/>
        <v>74.67899999999999</v>
      </c>
      <c r="I87" s="24">
        <f t="shared" si="5"/>
        <v>73.87599999999999</v>
      </c>
      <c r="J87" s="24">
        <f t="shared" si="6"/>
        <v>73.073</v>
      </c>
      <c r="K87" s="25">
        <v>45</v>
      </c>
    </row>
    <row r="88" spans="1:11" ht="13.5">
      <c r="A88" s="18" t="s">
        <v>100</v>
      </c>
      <c r="B88" s="26">
        <v>4</v>
      </c>
      <c r="C88" s="20">
        <v>89.7</v>
      </c>
      <c r="D88" s="20">
        <f t="shared" si="0"/>
        <v>87.009</v>
      </c>
      <c r="E88" s="20">
        <f t="shared" si="1"/>
        <v>86.112</v>
      </c>
      <c r="F88" s="20">
        <f t="shared" si="2"/>
        <v>85.215</v>
      </c>
      <c r="G88" s="20">
        <f t="shared" si="3"/>
        <v>84.318</v>
      </c>
      <c r="H88" s="20">
        <f t="shared" si="4"/>
        <v>83.421</v>
      </c>
      <c r="I88" s="20">
        <f t="shared" si="5"/>
        <v>82.524</v>
      </c>
      <c r="J88" s="20">
        <f t="shared" si="6"/>
        <v>81.627</v>
      </c>
      <c r="K88" s="21">
        <v>60</v>
      </c>
    </row>
    <row r="89" spans="1:12" ht="15.75">
      <c r="A89" s="16" t="s">
        <v>101</v>
      </c>
      <c r="B89" s="17"/>
      <c r="C89" s="17"/>
      <c r="D89" s="17">
        <f t="shared" si="0"/>
        <v>0</v>
      </c>
      <c r="E89" s="17">
        <f t="shared" si="1"/>
        <v>0</v>
      </c>
      <c r="F89" s="17">
        <f t="shared" si="2"/>
        <v>0</v>
      </c>
      <c r="G89" s="17">
        <f t="shared" si="3"/>
        <v>0</v>
      </c>
      <c r="H89" s="17">
        <f t="shared" si="4"/>
        <v>0</v>
      </c>
      <c r="I89" s="17">
        <f t="shared" si="5"/>
        <v>0</v>
      </c>
      <c r="J89" s="17">
        <f t="shared" si="6"/>
        <v>0</v>
      </c>
      <c r="K89" s="17"/>
      <c r="L89" s="15"/>
    </row>
    <row r="90" spans="1:11" ht="13.5">
      <c r="A90" s="18" t="s">
        <v>102</v>
      </c>
      <c r="B90" s="26">
        <v>4</v>
      </c>
      <c r="C90" s="20">
        <v>99.8</v>
      </c>
      <c r="D90" s="20">
        <f t="shared" si="0"/>
        <v>96.806</v>
      </c>
      <c r="E90" s="20">
        <f t="shared" si="1"/>
        <v>95.80799999999999</v>
      </c>
      <c r="F90" s="20">
        <f t="shared" si="2"/>
        <v>94.81</v>
      </c>
      <c r="G90" s="20">
        <f t="shared" si="3"/>
        <v>93.812</v>
      </c>
      <c r="H90" s="20">
        <f t="shared" si="4"/>
        <v>92.814</v>
      </c>
      <c r="I90" s="20">
        <f t="shared" si="5"/>
        <v>91.816</v>
      </c>
      <c r="J90" s="20">
        <f t="shared" si="6"/>
        <v>90.818</v>
      </c>
      <c r="K90" s="21">
        <v>45</v>
      </c>
    </row>
    <row r="91" spans="1:11" ht="13.5">
      <c r="A91" s="18" t="s">
        <v>103</v>
      </c>
      <c r="B91" s="26">
        <v>4</v>
      </c>
      <c r="C91" s="20">
        <v>103.9</v>
      </c>
      <c r="D91" s="20">
        <f t="shared" si="0"/>
        <v>100.78300000000002</v>
      </c>
      <c r="E91" s="20">
        <f t="shared" si="1"/>
        <v>99.74400000000001</v>
      </c>
      <c r="F91" s="20">
        <f t="shared" si="2"/>
        <v>98.70500000000001</v>
      </c>
      <c r="G91" s="20">
        <f t="shared" si="3"/>
        <v>97.66600000000001</v>
      </c>
      <c r="H91" s="20">
        <f t="shared" si="4"/>
        <v>96.62700000000001</v>
      </c>
      <c r="I91" s="20">
        <f t="shared" si="5"/>
        <v>95.58800000000001</v>
      </c>
      <c r="J91" s="20">
        <f t="shared" si="6"/>
        <v>94.549</v>
      </c>
      <c r="K91" s="21">
        <v>45</v>
      </c>
    </row>
    <row r="92" spans="1:11" ht="23.25">
      <c r="A92" s="22" t="s">
        <v>104</v>
      </c>
      <c r="B92" s="23">
        <v>4</v>
      </c>
      <c r="C92" s="24">
        <v>104.6</v>
      </c>
      <c r="D92" s="24">
        <f t="shared" si="0"/>
        <v>101.462</v>
      </c>
      <c r="E92" s="24">
        <f t="shared" si="1"/>
        <v>100.416</v>
      </c>
      <c r="F92" s="24">
        <f t="shared" si="2"/>
        <v>99.37</v>
      </c>
      <c r="G92" s="24">
        <f t="shared" si="3"/>
        <v>98.324</v>
      </c>
      <c r="H92" s="24">
        <f t="shared" si="4"/>
        <v>97.278</v>
      </c>
      <c r="I92" s="24">
        <f t="shared" si="5"/>
        <v>96.232</v>
      </c>
      <c r="J92" s="24">
        <f t="shared" si="6"/>
        <v>95.186</v>
      </c>
      <c r="K92" s="25">
        <v>45</v>
      </c>
    </row>
    <row r="93" spans="1:11" ht="23.25">
      <c r="A93" s="18" t="s">
        <v>105</v>
      </c>
      <c r="B93" s="26">
        <v>4</v>
      </c>
      <c r="C93" s="20">
        <v>103.2</v>
      </c>
      <c r="D93" s="20">
        <f t="shared" si="0"/>
        <v>100.104</v>
      </c>
      <c r="E93" s="20">
        <f t="shared" si="1"/>
        <v>99.072</v>
      </c>
      <c r="F93" s="20">
        <f t="shared" si="2"/>
        <v>98.04</v>
      </c>
      <c r="G93" s="20">
        <f t="shared" si="3"/>
        <v>97.00800000000001</v>
      </c>
      <c r="H93" s="20">
        <f t="shared" si="4"/>
        <v>95.976</v>
      </c>
      <c r="I93" s="20">
        <f t="shared" si="5"/>
        <v>94.944</v>
      </c>
      <c r="J93" s="20">
        <f t="shared" si="6"/>
        <v>93.912</v>
      </c>
      <c r="K93" s="21">
        <v>45</v>
      </c>
    </row>
    <row r="94" spans="1:11" ht="23.25">
      <c r="A94" s="22" t="s">
        <v>106</v>
      </c>
      <c r="B94" s="23">
        <v>1.5</v>
      </c>
      <c r="C94" s="24">
        <v>116.5</v>
      </c>
      <c r="D94" s="24">
        <f t="shared" si="0"/>
        <v>113.00500000000001</v>
      </c>
      <c r="E94" s="24">
        <f t="shared" si="1"/>
        <v>111.84</v>
      </c>
      <c r="F94" s="24">
        <f t="shared" si="2"/>
        <v>110.675</v>
      </c>
      <c r="G94" s="24">
        <f t="shared" si="3"/>
        <v>109.51</v>
      </c>
      <c r="H94" s="24">
        <f t="shared" si="4"/>
        <v>108.345</v>
      </c>
      <c r="I94" s="24">
        <f t="shared" si="5"/>
        <v>107.18</v>
      </c>
      <c r="J94" s="24">
        <f t="shared" si="6"/>
        <v>106.015</v>
      </c>
      <c r="K94" s="25">
        <v>45</v>
      </c>
    </row>
    <row r="95" spans="1:11" ht="23.25">
      <c r="A95" s="18" t="s">
        <v>107</v>
      </c>
      <c r="B95" s="26">
        <v>4</v>
      </c>
      <c r="C95" s="20">
        <v>107.5</v>
      </c>
      <c r="D95" s="20">
        <f t="shared" si="0"/>
        <v>104.27499999999999</v>
      </c>
      <c r="E95" s="20">
        <f t="shared" si="1"/>
        <v>103.19999999999999</v>
      </c>
      <c r="F95" s="20">
        <f t="shared" si="2"/>
        <v>102.125</v>
      </c>
      <c r="G95" s="20">
        <f t="shared" si="3"/>
        <v>101.05</v>
      </c>
      <c r="H95" s="20">
        <f t="shared" si="4"/>
        <v>99.975</v>
      </c>
      <c r="I95" s="20">
        <f t="shared" si="5"/>
        <v>98.89999999999999</v>
      </c>
      <c r="J95" s="20">
        <f t="shared" si="6"/>
        <v>97.825</v>
      </c>
      <c r="K95" s="21">
        <v>45</v>
      </c>
    </row>
    <row r="96" spans="1:11" ht="23.25">
      <c r="A96" s="18" t="s">
        <v>108</v>
      </c>
      <c r="B96" s="26">
        <v>4</v>
      </c>
      <c r="C96" s="20">
        <v>103.5</v>
      </c>
      <c r="D96" s="20">
        <f t="shared" si="0"/>
        <v>100.395</v>
      </c>
      <c r="E96" s="20">
        <f t="shared" si="1"/>
        <v>99.35999999999999</v>
      </c>
      <c r="F96" s="20">
        <f t="shared" si="2"/>
        <v>98.32499999999999</v>
      </c>
      <c r="G96" s="20">
        <f t="shared" si="3"/>
        <v>97.28999999999999</v>
      </c>
      <c r="H96" s="20">
        <f t="shared" si="4"/>
        <v>96.255</v>
      </c>
      <c r="I96" s="20">
        <f t="shared" si="5"/>
        <v>95.22</v>
      </c>
      <c r="J96" s="20">
        <f t="shared" si="6"/>
        <v>94.18499999999999</v>
      </c>
      <c r="K96" s="21">
        <v>45</v>
      </c>
    </row>
    <row r="97" spans="1:11" ht="13.5">
      <c r="A97" s="18" t="s">
        <v>109</v>
      </c>
      <c r="B97" s="26">
        <v>4</v>
      </c>
      <c r="C97" s="20">
        <v>115.5</v>
      </c>
      <c r="D97" s="20">
        <f t="shared" si="0"/>
        <v>112.035</v>
      </c>
      <c r="E97" s="20">
        <f t="shared" si="1"/>
        <v>110.88</v>
      </c>
      <c r="F97" s="20">
        <f t="shared" si="2"/>
        <v>109.72500000000001</v>
      </c>
      <c r="G97" s="20">
        <f t="shared" si="3"/>
        <v>108.57000000000001</v>
      </c>
      <c r="H97" s="20">
        <f t="shared" si="4"/>
        <v>107.415</v>
      </c>
      <c r="I97" s="20">
        <f t="shared" si="5"/>
        <v>106.26</v>
      </c>
      <c r="J97" s="20">
        <f t="shared" si="6"/>
        <v>105.105</v>
      </c>
      <c r="K97" s="21">
        <v>45</v>
      </c>
    </row>
    <row r="98" spans="1:11" ht="13.5">
      <c r="A98" s="18" t="s">
        <v>110</v>
      </c>
      <c r="B98" s="26">
        <v>4</v>
      </c>
      <c r="C98" s="20">
        <v>103.2</v>
      </c>
      <c r="D98" s="20">
        <f t="shared" si="0"/>
        <v>100.104</v>
      </c>
      <c r="E98" s="20">
        <f t="shared" si="1"/>
        <v>99.072</v>
      </c>
      <c r="F98" s="20">
        <f t="shared" si="2"/>
        <v>98.04</v>
      </c>
      <c r="G98" s="20">
        <f t="shared" si="3"/>
        <v>97.00800000000001</v>
      </c>
      <c r="H98" s="20">
        <f t="shared" si="4"/>
        <v>95.976</v>
      </c>
      <c r="I98" s="20">
        <f t="shared" si="5"/>
        <v>94.944</v>
      </c>
      <c r="J98" s="20">
        <f t="shared" si="6"/>
        <v>93.912</v>
      </c>
      <c r="K98" s="21">
        <v>45</v>
      </c>
    </row>
    <row r="99" spans="1:11" ht="23.25">
      <c r="A99" s="18" t="s">
        <v>111</v>
      </c>
      <c r="B99" s="26">
        <v>4</v>
      </c>
      <c r="C99" s="20">
        <v>105.3</v>
      </c>
      <c r="D99" s="20">
        <f t="shared" si="0"/>
        <v>102.14099999999999</v>
      </c>
      <c r="E99" s="20">
        <f t="shared" si="1"/>
        <v>101.088</v>
      </c>
      <c r="F99" s="20">
        <f t="shared" si="2"/>
        <v>100.035</v>
      </c>
      <c r="G99" s="20">
        <f t="shared" si="3"/>
        <v>98.982</v>
      </c>
      <c r="H99" s="20">
        <f t="shared" si="4"/>
        <v>97.92899999999999</v>
      </c>
      <c r="I99" s="20">
        <f t="shared" si="5"/>
        <v>96.87599999999999</v>
      </c>
      <c r="J99" s="20">
        <f t="shared" si="6"/>
        <v>95.823</v>
      </c>
      <c r="K99" s="21">
        <v>45</v>
      </c>
    </row>
    <row r="100" spans="1:11" ht="23.25">
      <c r="A100" s="22" t="s">
        <v>112</v>
      </c>
      <c r="B100" s="23">
        <v>2</v>
      </c>
      <c r="C100" s="24">
        <v>112</v>
      </c>
      <c r="D100" s="24">
        <f t="shared" si="0"/>
        <v>108.64000000000001</v>
      </c>
      <c r="E100" s="24">
        <f t="shared" si="1"/>
        <v>107.52000000000001</v>
      </c>
      <c r="F100" s="24">
        <f t="shared" si="2"/>
        <v>106.4</v>
      </c>
      <c r="G100" s="24">
        <f t="shared" si="3"/>
        <v>105.28000000000002</v>
      </c>
      <c r="H100" s="24">
        <f t="shared" si="4"/>
        <v>104.16000000000001</v>
      </c>
      <c r="I100" s="24">
        <f t="shared" si="5"/>
        <v>103.04</v>
      </c>
      <c r="J100" s="24">
        <f t="shared" si="6"/>
        <v>101.92000000000002</v>
      </c>
      <c r="K100" s="25">
        <v>45</v>
      </c>
    </row>
    <row r="101" spans="1:11" ht="23.25">
      <c r="A101" s="18" t="s">
        <v>113</v>
      </c>
      <c r="B101" s="26">
        <v>1.5</v>
      </c>
      <c r="C101" s="20">
        <v>114.7</v>
      </c>
      <c r="D101" s="20">
        <f t="shared" si="0"/>
        <v>111.259</v>
      </c>
      <c r="E101" s="20">
        <f t="shared" si="1"/>
        <v>110.112</v>
      </c>
      <c r="F101" s="20">
        <f t="shared" si="2"/>
        <v>108.965</v>
      </c>
      <c r="G101" s="20">
        <f t="shared" si="3"/>
        <v>107.818</v>
      </c>
      <c r="H101" s="20">
        <f t="shared" si="4"/>
        <v>106.671</v>
      </c>
      <c r="I101" s="20">
        <f t="shared" si="5"/>
        <v>105.524</v>
      </c>
      <c r="J101" s="20">
        <f t="shared" si="6"/>
        <v>104.377</v>
      </c>
      <c r="K101" s="21">
        <v>45</v>
      </c>
    </row>
    <row r="102" spans="1:11" ht="23.25">
      <c r="A102" s="22" t="s">
        <v>114</v>
      </c>
      <c r="B102" s="23">
        <v>1.5</v>
      </c>
      <c r="C102" s="24">
        <v>111.7</v>
      </c>
      <c r="D102" s="24">
        <f t="shared" si="0"/>
        <v>108.349</v>
      </c>
      <c r="E102" s="24">
        <f t="shared" si="1"/>
        <v>107.232</v>
      </c>
      <c r="F102" s="24">
        <f t="shared" si="2"/>
        <v>106.115</v>
      </c>
      <c r="G102" s="24">
        <f t="shared" si="3"/>
        <v>104.998</v>
      </c>
      <c r="H102" s="24">
        <f t="shared" si="4"/>
        <v>103.881</v>
      </c>
      <c r="I102" s="24">
        <f t="shared" si="5"/>
        <v>102.764</v>
      </c>
      <c r="J102" s="24">
        <f t="shared" si="6"/>
        <v>101.647</v>
      </c>
      <c r="K102" s="25">
        <v>45</v>
      </c>
    </row>
    <row r="103" spans="1:11" ht="23.25">
      <c r="A103" s="18" t="s">
        <v>115</v>
      </c>
      <c r="B103" s="26">
        <v>4</v>
      </c>
      <c r="C103" s="20">
        <v>103.1</v>
      </c>
      <c r="D103" s="20">
        <f t="shared" si="0"/>
        <v>100.00699999999999</v>
      </c>
      <c r="E103" s="20">
        <f t="shared" si="1"/>
        <v>98.976</v>
      </c>
      <c r="F103" s="20">
        <f t="shared" si="2"/>
        <v>97.945</v>
      </c>
      <c r="G103" s="20">
        <f t="shared" si="3"/>
        <v>96.91399999999999</v>
      </c>
      <c r="H103" s="20">
        <f t="shared" si="4"/>
        <v>95.883</v>
      </c>
      <c r="I103" s="20">
        <f t="shared" si="5"/>
        <v>94.85199999999999</v>
      </c>
      <c r="J103" s="20">
        <f t="shared" si="6"/>
        <v>93.821</v>
      </c>
      <c r="K103" s="21">
        <v>45</v>
      </c>
    </row>
    <row r="104" spans="1:11" ht="23.25">
      <c r="A104" s="18" t="s">
        <v>116</v>
      </c>
      <c r="B104" s="26">
        <v>4</v>
      </c>
      <c r="C104" s="20">
        <v>105.2</v>
      </c>
      <c r="D104" s="20">
        <f t="shared" si="0"/>
        <v>102.04400000000001</v>
      </c>
      <c r="E104" s="20">
        <f t="shared" si="1"/>
        <v>100.992</v>
      </c>
      <c r="F104" s="20">
        <f t="shared" si="2"/>
        <v>99.94</v>
      </c>
      <c r="G104" s="20">
        <f t="shared" si="3"/>
        <v>98.888</v>
      </c>
      <c r="H104" s="20">
        <f t="shared" si="4"/>
        <v>97.836</v>
      </c>
      <c r="I104" s="20">
        <f t="shared" si="5"/>
        <v>96.784</v>
      </c>
      <c r="J104" s="20">
        <f t="shared" si="6"/>
        <v>95.732</v>
      </c>
      <c r="K104" s="21">
        <v>45</v>
      </c>
    </row>
    <row r="105" spans="1:11" ht="23.25">
      <c r="A105" s="18" t="s">
        <v>117</v>
      </c>
      <c r="B105" s="26">
        <v>4</v>
      </c>
      <c r="C105" s="20">
        <v>98.1</v>
      </c>
      <c r="D105" s="20">
        <f t="shared" si="0"/>
        <v>95.157</v>
      </c>
      <c r="E105" s="20">
        <f t="shared" si="1"/>
        <v>94.176</v>
      </c>
      <c r="F105" s="20">
        <f t="shared" si="2"/>
        <v>93.195</v>
      </c>
      <c r="G105" s="20">
        <f t="shared" si="3"/>
        <v>92.214</v>
      </c>
      <c r="H105" s="20">
        <f t="shared" si="4"/>
        <v>91.233</v>
      </c>
      <c r="I105" s="20">
        <f t="shared" si="5"/>
        <v>90.252</v>
      </c>
      <c r="J105" s="20">
        <f t="shared" si="6"/>
        <v>89.271</v>
      </c>
      <c r="K105" s="21">
        <v>45</v>
      </c>
    </row>
    <row r="106" spans="1:11" ht="13.5">
      <c r="A106" s="22" t="s">
        <v>118</v>
      </c>
      <c r="B106" s="23">
        <v>2.5</v>
      </c>
      <c r="C106" s="24">
        <v>138.8</v>
      </c>
      <c r="D106" s="24">
        <f t="shared" si="0"/>
        <v>134.63600000000002</v>
      </c>
      <c r="E106" s="24">
        <f t="shared" si="1"/>
        <v>133.24800000000002</v>
      </c>
      <c r="F106" s="24">
        <f t="shared" si="2"/>
        <v>131.86</v>
      </c>
      <c r="G106" s="24">
        <f t="shared" si="3"/>
        <v>130.472</v>
      </c>
      <c r="H106" s="24">
        <f t="shared" si="4"/>
        <v>129.084</v>
      </c>
      <c r="I106" s="24">
        <f t="shared" si="5"/>
        <v>127.69600000000001</v>
      </c>
      <c r="J106" s="24">
        <f t="shared" si="6"/>
        <v>126.308</v>
      </c>
      <c r="K106" s="25">
        <v>30</v>
      </c>
    </row>
    <row r="107" spans="1:11" ht="13.5">
      <c r="A107" s="22" t="s">
        <v>119</v>
      </c>
      <c r="B107" s="23">
        <v>2.5</v>
      </c>
      <c r="C107" s="24">
        <v>134.6</v>
      </c>
      <c r="D107" s="24">
        <f t="shared" si="0"/>
        <v>130.56199999999998</v>
      </c>
      <c r="E107" s="24">
        <f t="shared" si="1"/>
        <v>129.21599999999998</v>
      </c>
      <c r="F107" s="24">
        <f t="shared" si="2"/>
        <v>127.86999999999999</v>
      </c>
      <c r="G107" s="24">
        <f t="shared" si="3"/>
        <v>126.52399999999999</v>
      </c>
      <c r="H107" s="24">
        <f t="shared" si="4"/>
        <v>125.17799999999998</v>
      </c>
      <c r="I107" s="24">
        <f t="shared" si="5"/>
        <v>123.832</v>
      </c>
      <c r="J107" s="24">
        <f t="shared" si="6"/>
        <v>122.48599999999999</v>
      </c>
      <c r="K107" s="25">
        <v>30</v>
      </c>
    </row>
    <row r="108" spans="1:11" ht="23.25">
      <c r="A108" s="18" t="s">
        <v>120</v>
      </c>
      <c r="B108" s="26">
        <v>4</v>
      </c>
      <c r="C108" s="20">
        <v>101.6</v>
      </c>
      <c r="D108" s="20">
        <f t="shared" si="0"/>
        <v>98.552</v>
      </c>
      <c r="E108" s="20">
        <f t="shared" si="1"/>
        <v>97.536</v>
      </c>
      <c r="F108" s="20">
        <f t="shared" si="2"/>
        <v>96.52</v>
      </c>
      <c r="G108" s="20">
        <f t="shared" si="3"/>
        <v>95.504</v>
      </c>
      <c r="H108" s="20">
        <f t="shared" si="4"/>
        <v>94.488</v>
      </c>
      <c r="I108" s="20">
        <f t="shared" si="5"/>
        <v>93.47200000000001</v>
      </c>
      <c r="J108" s="20">
        <f t="shared" si="6"/>
        <v>92.456</v>
      </c>
      <c r="K108" s="21">
        <v>45</v>
      </c>
    </row>
    <row r="109" spans="1:11" ht="23.25">
      <c r="A109" s="18" t="s">
        <v>121</v>
      </c>
      <c r="B109" s="26">
        <v>1.2</v>
      </c>
      <c r="C109" s="20">
        <v>113.3</v>
      </c>
      <c r="D109" s="20">
        <f t="shared" si="0"/>
        <v>109.901</v>
      </c>
      <c r="E109" s="20">
        <f t="shared" si="1"/>
        <v>108.768</v>
      </c>
      <c r="F109" s="20">
        <f t="shared" si="2"/>
        <v>107.635</v>
      </c>
      <c r="G109" s="20">
        <f t="shared" si="3"/>
        <v>106.502</v>
      </c>
      <c r="H109" s="20">
        <f t="shared" si="4"/>
        <v>105.369</v>
      </c>
      <c r="I109" s="20">
        <f t="shared" si="5"/>
        <v>104.236</v>
      </c>
      <c r="J109" s="20">
        <f t="shared" si="6"/>
        <v>103.103</v>
      </c>
      <c r="K109" s="21">
        <v>45</v>
      </c>
    </row>
    <row r="110" spans="1:12" ht="15.75">
      <c r="A110" s="16" t="s">
        <v>122</v>
      </c>
      <c r="B110" s="17"/>
      <c r="C110" s="17"/>
      <c r="D110" s="17">
        <f t="shared" si="0"/>
        <v>0</v>
      </c>
      <c r="E110" s="17">
        <f t="shared" si="1"/>
        <v>0</v>
      </c>
      <c r="F110" s="17">
        <f t="shared" si="2"/>
        <v>0</v>
      </c>
      <c r="G110" s="17">
        <f t="shared" si="3"/>
        <v>0</v>
      </c>
      <c r="H110" s="17">
        <f t="shared" si="4"/>
        <v>0</v>
      </c>
      <c r="I110" s="17">
        <f t="shared" si="5"/>
        <v>0</v>
      </c>
      <c r="J110" s="17">
        <f t="shared" si="6"/>
        <v>0</v>
      </c>
      <c r="K110" s="17"/>
      <c r="L110" s="15"/>
    </row>
    <row r="111" spans="1:11" ht="23.25">
      <c r="A111" s="22" t="s">
        <v>123</v>
      </c>
      <c r="B111" s="23">
        <v>2.5</v>
      </c>
      <c r="C111" s="24">
        <v>108.7</v>
      </c>
      <c r="D111" s="24">
        <f t="shared" si="0"/>
        <v>105.439</v>
      </c>
      <c r="E111" s="24">
        <f t="shared" si="1"/>
        <v>104.352</v>
      </c>
      <c r="F111" s="24">
        <f t="shared" si="2"/>
        <v>103.265</v>
      </c>
      <c r="G111" s="24">
        <f t="shared" si="3"/>
        <v>102.178</v>
      </c>
      <c r="H111" s="24">
        <f t="shared" si="4"/>
        <v>101.091</v>
      </c>
      <c r="I111" s="24">
        <f t="shared" si="5"/>
        <v>100.00399999999999</v>
      </c>
      <c r="J111" s="24">
        <f t="shared" si="6"/>
        <v>98.917</v>
      </c>
      <c r="K111" s="25">
        <v>45</v>
      </c>
    </row>
    <row r="112" spans="1:11" ht="23.25">
      <c r="A112" s="22" t="s">
        <v>124</v>
      </c>
      <c r="B112" s="23">
        <v>2.5</v>
      </c>
      <c r="C112" s="24">
        <v>109.4</v>
      </c>
      <c r="D112" s="24">
        <f t="shared" si="0"/>
        <v>106.11800000000001</v>
      </c>
      <c r="E112" s="24">
        <f t="shared" si="1"/>
        <v>105.024</v>
      </c>
      <c r="F112" s="24">
        <f t="shared" si="2"/>
        <v>103.93</v>
      </c>
      <c r="G112" s="24">
        <f t="shared" si="3"/>
        <v>102.83600000000001</v>
      </c>
      <c r="H112" s="24">
        <f t="shared" si="4"/>
        <v>101.742</v>
      </c>
      <c r="I112" s="24">
        <f t="shared" si="5"/>
        <v>100.64800000000001</v>
      </c>
      <c r="J112" s="24">
        <f t="shared" si="6"/>
        <v>99.554</v>
      </c>
      <c r="K112" s="25">
        <v>45</v>
      </c>
    </row>
    <row r="113" spans="1:11" ht="23.25">
      <c r="A113" s="18" t="s">
        <v>125</v>
      </c>
      <c r="B113" s="26">
        <v>4</v>
      </c>
      <c r="C113" s="20">
        <v>105.4</v>
      </c>
      <c r="D113" s="20">
        <f t="shared" si="0"/>
        <v>102.238</v>
      </c>
      <c r="E113" s="20">
        <f t="shared" si="1"/>
        <v>101.184</v>
      </c>
      <c r="F113" s="20">
        <f t="shared" si="2"/>
        <v>100.13000000000001</v>
      </c>
      <c r="G113" s="20">
        <f t="shared" si="3"/>
        <v>99.07600000000001</v>
      </c>
      <c r="H113" s="20">
        <f t="shared" si="4"/>
        <v>98.022</v>
      </c>
      <c r="I113" s="20">
        <f t="shared" si="5"/>
        <v>96.968</v>
      </c>
      <c r="J113" s="20">
        <f t="shared" si="6"/>
        <v>95.914</v>
      </c>
      <c r="K113" s="21">
        <v>45</v>
      </c>
    </row>
    <row r="114" spans="1:12" ht="15.75">
      <c r="A114" s="16" t="s">
        <v>126</v>
      </c>
      <c r="B114" s="17"/>
      <c r="C114" s="17"/>
      <c r="D114" s="17">
        <f t="shared" si="0"/>
        <v>0</v>
      </c>
      <c r="E114" s="17">
        <f t="shared" si="1"/>
        <v>0</v>
      </c>
      <c r="F114" s="17">
        <f t="shared" si="2"/>
        <v>0</v>
      </c>
      <c r="G114" s="17">
        <f t="shared" si="3"/>
        <v>0</v>
      </c>
      <c r="H114" s="17">
        <f t="shared" si="4"/>
        <v>0</v>
      </c>
      <c r="I114" s="17">
        <f t="shared" si="5"/>
        <v>0</v>
      </c>
      <c r="J114" s="17">
        <f t="shared" si="6"/>
        <v>0</v>
      </c>
      <c r="K114" s="17"/>
      <c r="L114" s="15"/>
    </row>
    <row r="115" spans="1:11" ht="23.25">
      <c r="A115" s="18" t="s">
        <v>127</v>
      </c>
      <c r="B115" s="26">
        <v>2.5</v>
      </c>
      <c r="C115" s="20">
        <v>102.5</v>
      </c>
      <c r="D115" s="20">
        <f t="shared" si="0"/>
        <v>99.425</v>
      </c>
      <c r="E115" s="20">
        <f t="shared" si="1"/>
        <v>98.39999999999999</v>
      </c>
      <c r="F115" s="20">
        <f t="shared" si="2"/>
        <v>97.37499999999999</v>
      </c>
      <c r="G115" s="20">
        <f t="shared" si="3"/>
        <v>96.35</v>
      </c>
      <c r="H115" s="20">
        <f t="shared" si="4"/>
        <v>95.32499999999999</v>
      </c>
      <c r="I115" s="20">
        <f t="shared" si="5"/>
        <v>94.3</v>
      </c>
      <c r="J115" s="20">
        <f t="shared" si="6"/>
        <v>93.27499999999999</v>
      </c>
      <c r="K115" s="21">
        <v>45</v>
      </c>
    </row>
    <row r="116" spans="1:11" ht="13.5">
      <c r="A116" s="18" t="s">
        <v>128</v>
      </c>
      <c r="B116" s="26">
        <v>2.5</v>
      </c>
      <c r="C116" s="20">
        <v>93.6</v>
      </c>
      <c r="D116" s="20">
        <f t="shared" si="0"/>
        <v>90.792</v>
      </c>
      <c r="E116" s="20">
        <f t="shared" si="1"/>
        <v>89.856</v>
      </c>
      <c r="F116" s="20">
        <f t="shared" si="2"/>
        <v>88.91999999999999</v>
      </c>
      <c r="G116" s="20">
        <f t="shared" si="3"/>
        <v>87.984</v>
      </c>
      <c r="H116" s="20">
        <f t="shared" si="4"/>
        <v>87.048</v>
      </c>
      <c r="I116" s="20">
        <f t="shared" si="5"/>
        <v>86.112</v>
      </c>
      <c r="J116" s="20">
        <f t="shared" si="6"/>
        <v>85.17599999999999</v>
      </c>
      <c r="K116" s="21">
        <v>45</v>
      </c>
    </row>
    <row r="117" spans="1:11" ht="13.5">
      <c r="A117" s="18" t="s">
        <v>128</v>
      </c>
      <c r="B117" s="26">
        <v>4</v>
      </c>
      <c r="C117" s="20">
        <v>91.4</v>
      </c>
      <c r="D117" s="20">
        <f t="shared" si="0"/>
        <v>88.658</v>
      </c>
      <c r="E117" s="20">
        <f t="shared" si="1"/>
        <v>87.744</v>
      </c>
      <c r="F117" s="20">
        <f t="shared" si="2"/>
        <v>86.83</v>
      </c>
      <c r="G117" s="20">
        <f t="shared" si="3"/>
        <v>85.916</v>
      </c>
      <c r="H117" s="20">
        <f t="shared" si="4"/>
        <v>85.00200000000001</v>
      </c>
      <c r="I117" s="20">
        <f t="shared" si="5"/>
        <v>84.08800000000001</v>
      </c>
      <c r="J117" s="20">
        <f t="shared" si="6"/>
        <v>83.174</v>
      </c>
      <c r="K117" s="21">
        <v>45</v>
      </c>
    </row>
    <row r="118" spans="1:11" ht="13.5">
      <c r="A118" s="18" t="s">
        <v>129</v>
      </c>
      <c r="B118" s="26">
        <v>2.5</v>
      </c>
      <c r="C118" s="20">
        <v>101.3</v>
      </c>
      <c r="D118" s="20">
        <f t="shared" si="0"/>
        <v>98.261</v>
      </c>
      <c r="E118" s="20">
        <f t="shared" si="1"/>
        <v>97.24799999999999</v>
      </c>
      <c r="F118" s="20">
        <f t="shared" si="2"/>
        <v>96.23499999999999</v>
      </c>
      <c r="G118" s="20">
        <f t="shared" si="3"/>
        <v>95.222</v>
      </c>
      <c r="H118" s="20">
        <f t="shared" si="4"/>
        <v>94.20899999999999</v>
      </c>
      <c r="I118" s="20">
        <f t="shared" si="5"/>
        <v>93.196</v>
      </c>
      <c r="J118" s="20">
        <f t="shared" si="6"/>
        <v>92.18299999999999</v>
      </c>
      <c r="K118" s="21">
        <v>45</v>
      </c>
    </row>
    <row r="119" spans="1:11" ht="13.5">
      <c r="A119" s="18" t="s">
        <v>129</v>
      </c>
      <c r="B119" s="26">
        <v>4</v>
      </c>
      <c r="C119" s="20">
        <v>98.9</v>
      </c>
      <c r="D119" s="20">
        <f t="shared" si="0"/>
        <v>95.933</v>
      </c>
      <c r="E119" s="20">
        <f t="shared" si="1"/>
        <v>94.94400000000002</v>
      </c>
      <c r="F119" s="20">
        <f t="shared" si="2"/>
        <v>93.95500000000001</v>
      </c>
      <c r="G119" s="20">
        <f t="shared" si="3"/>
        <v>92.96600000000001</v>
      </c>
      <c r="H119" s="20">
        <f t="shared" si="4"/>
        <v>91.977</v>
      </c>
      <c r="I119" s="20">
        <f t="shared" si="5"/>
        <v>90.98800000000001</v>
      </c>
      <c r="J119" s="20">
        <f t="shared" si="6"/>
        <v>89.99900000000001</v>
      </c>
      <c r="K119" s="21">
        <v>45</v>
      </c>
    </row>
    <row r="120" spans="1:11" ht="13.5">
      <c r="A120" s="18" t="s">
        <v>130</v>
      </c>
      <c r="B120" s="26">
        <v>4</v>
      </c>
      <c r="C120" s="20">
        <v>80.2</v>
      </c>
      <c r="D120" s="20">
        <f t="shared" si="0"/>
        <v>77.79400000000001</v>
      </c>
      <c r="E120" s="20">
        <f t="shared" si="1"/>
        <v>76.992</v>
      </c>
      <c r="F120" s="20">
        <f t="shared" si="2"/>
        <v>76.19</v>
      </c>
      <c r="G120" s="20">
        <f t="shared" si="3"/>
        <v>75.388</v>
      </c>
      <c r="H120" s="20">
        <f t="shared" si="4"/>
        <v>74.586</v>
      </c>
      <c r="I120" s="20">
        <f t="shared" si="5"/>
        <v>73.784</v>
      </c>
      <c r="J120" s="20">
        <f t="shared" si="6"/>
        <v>72.982</v>
      </c>
      <c r="K120" s="21">
        <v>45</v>
      </c>
    </row>
    <row r="121" spans="1:11" ht="23.25">
      <c r="A121" s="18" t="s">
        <v>131</v>
      </c>
      <c r="B121" s="26">
        <v>4</v>
      </c>
      <c r="C121" s="20">
        <v>108.8</v>
      </c>
      <c r="D121" s="20">
        <f t="shared" si="0"/>
        <v>105.536</v>
      </c>
      <c r="E121" s="20">
        <f t="shared" si="1"/>
        <v>104.44800000000001</v>
      </c>
      <c r="F121" s="20">
        <f t="shared" si="2"/>
        <v>103.36000000000001</v>
      </c>
      <c r="G121" s="20">
        <f t="shared" si="3"/>
        <v>102.272</v>
      </c>
      <c r="H121" s="20">
        <f t="shared" si="4"/>
        <v>101.18400000000001</v>
      </c>
      <c r="I121" s="20">
        <f t="shared" si="5"/>
        <v>100.096</v>
      </c>
      <c r="J121" s="20">
        <f t="shared" si="6"/>
        <v>99.00800000000001</v>
      </c>
      <c r="K121" s="21">
        <v>45</v>
      </c>
    </row>
    <row r="122" spans="1:11" ht="13.5">
      <c r="A122" s="18" t="s">
        <v>132</v>
      </c>
      <c r="B122" s="26">
        <v>2</v>
      </c>
      <c r="C122" s="20">
        <v>89</v>
      </c>
      <c r="D122" s="20">
        <f t="shared" si="0"/>
        <v>86.33</v>
      </c>
      <c r="E122" s="20">
        <f t="shared" si="1"/>
        <v>85.44</v>
      </c>
      <c r="F122" s="20">
        <f t="shared" si="2"/>
        <v>84.55</v>
      </c>
      <c r="G122" s="20">
        <f t="shared" si="3"/>
        <v>83.66</v>
      </c>
      <c r="H122" s="20">
        <f t="shared" si="4"/>
        <v>82.77</v>
      </c>
      <c r="I122" s="20">
        <f t="shared" si="5"/>
        <v>81.88</v>
      </c>
      <c r="J122" s="20">
        <f t="shared" si="6"/>
        <v>80.99</v>
      </c>
      <c r="K122" s="21">
        <v>45</v>
      </c>
    </row>
    <row r="123" spans="1:11" ht="13.5">
      <c r="A123" s="18" t="s">
        <v>132</v>
      </c>
      <c r="B123" s="26">
        <v>4</v>
      </c>
      <c r="C123" s="20">
        <v>85.5</v>
      </c>
      <c r="D123" s="20">
        <f t="shared" si="0"/>
        <v>82.935</v>
      </c>
      <c r="E123" s="20">
        <f t="shared" si="1"/>
        <v>82.08</v>
      </c>
      <c r="F123" s="20">
        <f t="shared" si="2"/>
        <v>81.225</v>
      </c>
      <c r="G123" s="20">
        <f t="shared" si="3"/>
        <v>80.37</v>
      </c>
      <c r="H123" s="20">
        <f t="shared" si="4"/>
        <v>79.515</v>
      </c>
      <c r="I123" s="20">
        <f t="shared" si="5"/>
        <v>78.66</v>
      </c>
      <c r="J123" s="20">
        <f t="shared" si="6"/>
        <v>77.80499999999999</v>
      </c>
      <c r="K123" s="21">
        <v>45</v>
      </c>
    </row>
    <row r="124" spans="1:11" ht="23.25">
      <c r="A124" s="18" t="s">
        <v>133</v>
      </c>
      <c r="B124" s="26">
        <v>2</v>
      </c>
      <c r="C124" s="20">
        <v>89.7</v>
      </c>
      <c r="D124" s="20">
        <f t="shared" si="0"/>
        <v>87.009</v>
      </c>
      <c r="E124" s="20">
        <f t="shared" si="1"/>
        <v>86.112</v>
      </c>
      <c r="F124" s="20">
        <f t="shared" si="2"/>
        <v>85.215</v>
      </c>
      <c r="G124" s="20">
        <f t="shared" si="3"/>
        <v>84.318</v>
      </c>
      <c r="H124" s="20">
        <f t="shared" si="4"/>
        <v>83.421</v>
      </c>
      <c r="I124" s="20">
        <f t="shared" si="5"/>
        <v>82.524</v>
      </c>
      <c r="J124" s="20">
        <f t="shared" si="6"/>
        <v>81.627</v>
      </c>
      <c r="K124" s="21">
        <v>45</v>
      </c>
    </row>
    <row r="125" spans="1:11" ht="13.5">
      <c r="A125" s="18" t="s">
        <v>134</v>
      </c>
      <c r="B125" s="26">
        <v>3.5</v>
      </c>
      <c r="C125" s="20">
        <v>85.6</v>
      </c>
      <c r="D125" s="20">
        <f t="shared" si="0"/>
        <v>83.032</v>
      </c>
      <c r="E125" s="20">
        <f t="shared" si="1"/>
        <v>82.176</v>
      </c>
      <c r="F125" s="20">
        <f t="shared" si="2"/>
        <v>81.32</v>
      </c>
      <c r="G125" s="20">
        <f t="shared" si="3"/>
        <v>80.464</v>
      </c>
      <c r="H125" s="20">
        <f t="shared" si="4"/>
        <v>79.608</v>
      </c>
      <c r="I125" s="20">
        <f t="shared" si="5"/>
        <v>78.752</v>
      </c>
      <c r="J125" s="20">
        <f t="shared" si="6"/>
        <v>77.896</v>
      </c>
      <c r="K125" s="21">
        <v>45</v>
      </c>
    </row>
    <row r="126" spans="1:12" ht="27.75">
      <c r="A126" s="16" t="s">
        <v>135</v>
      </c>
      <c r="B126" s="17"/>
      <c r="C126" s="17"/>
      <c r="D126" s="17">
        <f t="shared" si="0"/>
        <v>0</v>
      </c>
      <c r="E126" s="17">
        <f t="shared" si="1"/>
        <v>0</v>
      </c>
      <c r="F126" s="17">
        <f t="shared" si="2"/>
        <v>0</v>
      </c>
      <c r="G126" s="17">
        <f t="shared" si="3"/>
        <v>0</v>
      </c>
      <c r="H126" s="17">
        <f t="shared" si="4"/>
        <v>0</v>
      </c>
      <c r="I126" s="17">
        <f t="shared" si="5"/>
        <v>0</v>
      </c>
      <c r="J126" s="17">
        <f t="shared" si="6"/>
        <v>0</v>
      </c>
      <c r="K126" s="17"/>
      <c r="L126" s="15"/>
    </row>
    <row r="127" spans="1:11" ht="13.5">
      <c r="A127" s="18" t="s">
        <v>136</v>
      </c>
      <c r="B127" s="26">
        <v>2</v>
      </c>
      <c r="C127" s="20">
        <v>128.2</v>
      </c>
      <c r="D127" s="20">
        <f t="shared" si="0"/>
        <v>124.35399999999998</v>
      </c>
      <c r="E127" s="20">
        <f t="shared" si="1"/>
        <v>123.07199999999997</v>
      </c>
      <c r="F127" s="20">
        <f t="shared" si="2"/>
        <v>121.78999999999998</v>
      </c>
      <c r="G127" s="20">
        <f t="shared" si="3"/>
        <v>120.50799999999998</v>
      </c>
      <c r="H127" s="20">
        <f t="shared" si="4"/>
        <v>119.22599999999998</v>
      </c>
      <c r="I127" s="20">
        <f t="shared" si="5"/>
        <v>117.94399999999999</v>
      </c>
      <c r="J127" s="20">
        <f t="shared" si="6"/>
        <v>116.66199999999998</v>
      </c>
      <c r="K127" s="21">
        <v>30</v>
      </c>
    </row>
    <row r="128" spans="1:11" ht="13.5">
      <c r="A128" s="18" t="s">
        <v>137</v>
      </c>
      <c r="B128" s="26">
        <v>3</v>
      </c>
      <c r="C128" s="20">
        <v>126.4</v>
      </c>
      <c r="D128" s="20">
        <f t="shared" si="0"/>
        <v>122.608</v>
      </c>
      <c r="E128" s="20">
        <f t="shared" si="1"/>
        <v>121.344</v>
      </c>
      <c r="F128" s="20">
        <f t="shared" si="2"/>
        <v>120.08</v>
      </c>
      <c r="G128" s="20">
        <f t="shared" si="3"/>
        <v>118.816</v>
      </c>
      <c r="H128" s="20">
        <f t="shared" si="4"/>
        <v>117.552</v>
      </c>
      <c r="I128" s="20">
        <f t="shared" si="5"/>
        <v>116.288</v>
      </c>
      <c r="J128" s="20">
        <f t="shared" si="6"/>
        <v>115.024</v>
      </c>
      <c r="K128" s="21">
        <v>30</v>
      </c>
    </row>
    <row r="129" spans="1:11" ht="23.25">
      <c r="A129" s="18" t="s">
        <v>138</v>
      </c>
      <c r="B129" s="26">
        <v>2</v>
      </c>
      <c r="C129" s="20">
        <v>129.3</v>
      </c>
      <c r="D129" s="20">
        <f t="shared" si="0"/>
        <v>125.42100000000002</v>
      </c>
      <c r="E129" s="20">
        <f t="shared" si="1"/>
        <v>124.12800000000001</v>
      </c>
      <c r="F129" s="20">
        <f t="shared" si="2"/>
        <v>122.83500000000001</v>
      </c>
      <c r="G129" s="20">
        <f t="shared" si="3"/>
        <v>121.54200000000002</v>
      </c>
      <c r="H129" s="20">
        <f t="shared" si="4"/>
        <v>120.24900000000001</v>
      </c>
      <c r="I129" s="20">
        <f t="shared" si="5"/>
        <v>118.95600000000002</v>
      </c>
      <c r="J129" s="20">
        <f t="shared" si="6"/>
        <v>117.66300000000001</v>
      </c>
      <c r="K129" s="21">
        <v>30</v>
      </c>
    </row>
    <row r="130" spans="1:11" ht="23.25">
      <c r="A130" s="18" t="s">
        <v>139</v>
      </c>
      <c r="B130" s="26">
        <v>3</v>
      </c>
      <c r="C130" s="20">
        <v>126.4</v>
      </c>
      <c r="D130" s="20">
        <f t="shared" si="0"/>
        <v>122.608</v>
      </c>
      <c r="E130" s="20">
        <f t="shared" si="1"/>
        <v>121.344</v>
      </c>
      <c r="F130" s="20">
        <f t="shared" si="2"/>
        <v>120.08</v>
      </c>
      <c r="G130" s="20">
        <f t="shared" si="3"/>
        <v>118.816</v>
      </c>
      <c r="H130" s="20">
        <f t="shared" si="4"/>
        <v>117.552</v>
      </c>
      <c r="I130" s="20">
        <f t="shared" si="5"/>
        <v>116.288</v>
      </c>
      <c r="J130" s="20">
        <f t="shared" si="6"/>
        <v>115.024</v>
      </c>
      <c r="K130" s="21">
        <v>30</v>
      </c>
    </row>
    <row r="131" spans="1:11" ht="33.75">
      <c r="A131" s="18" t="s">
        <v>140</v>
      </c>
      <c r="B131" s="26">
        <v>2</v>
      </c>
      <c r="C131" s="20">
        <v>129.3</v>
      </c>
      <c r="D131" s="20">
        <f t="shared" si="0"/>
        <v>125.42100000000002</v>
      </c>
      <c r="E131" s="20">
        <f t="shared" si="1"/>
        <v>124.12800000000001</v>
      </c>
      <c r="F131" s="20">
        <f t="shared" si="2"/>
        <v>122.83500000000001</v>
      </c>
      <c r="G131" s="20">
        <f t="shared" si="3"/>
        <v>121.54200000000002</v>
      </c>
      <c r="H131" s="20">
        <f t="shared" si="4"/>
        <v>120.24900000000001</v>
      </c>
      <c r="I131" s="20">
        <f t="shared" si="5"/>
        <v>118.95600000000002</v>
      </c>
      <c r="J131" s="20">
        <f t="shared" si="6"/>
        <v>117.66300000000001</v>
      </c>
      <c r="K131" s="21">
        <v>30</v>
      </c>
    </row>
    <row r="132" spans="1:11" ht="23.25">
      <c r="A132" s="18" t="s">
        <v>141</v>
      </c>
      <c r="B132" s="26">
        <v>3</v>
      </c>
      <c r="C132" s="20">
        <v>126.4</v>
      </c>
      <c r="D132" s="20">
        <f t="shared" si="0"/>
        <v>122.608</v>
      </c>
      <c r="E132" s="20">
        <f t="shared" si="1"/>
        <v>121.344</v>
      </c>
      <c r="F132" s="20">
        <f t="shared" si="2"/>
        <v>120.08</v>
      </c>
      <c r="G132" s="20">
        <f t="shared" si="3"/>
        <v>118.816</v>
      </c>
      <c r="H132" s="20">
        <f t="shared" si="4"/>
        <v>117.552</v>
      </c>
      <c r="I132" s="20">
        <f t="shared" si="5"/>
        <v>116.288</v>
      </c>
      <c r="J132" s="20">
        <f t="shared" si="6"/>
        <v>115.024</v>
      </c>
      <c r="K132" s="21">
        <v>30</v>
      </c>
    </row>
    <row r="133" spans="1:11" ht="33.75">
      <c r="A133" s="18" t="s">
        <v>142</v>
      </c>
      <c r="B133" s="26">
        <v>2</v>
      </c>
      <c r="C133" s="20">
        <v>129.6</v>
      </c>
      <c r="D133" s="20">
        <f t="shared" si="0"/>
        <v>125.712</v>
      </c>
      <c r="E133" s="20">
        <f t="shared" si="1"/>
        <v>124.416</v>
      </c>
      <c r="F133" s="20">
        <f t="shared" si="2"/>
        <v>123.12</v>
      </c>
      <c r="G133" s="20">
        <f t="shared" si="3"/>
        <v>121.824</v>
      </c>
      <c r="H133" s="20">
        <f t="shared" si="4"/>
        <v>120.528</v>
      </c>
      <c r="I133" s="20">
        <f t="shared" si="5"/>
        <v>119.232</v>
      </c>
      <c r="J133" s="20">
        <f t="shared" si="6"/>
        <v>117.936</v>
      </c>
      <c r="K133" s="21">
        <v>30</v>
      </c>
    </row>
    <row r="134" spans="1:11" ht="23.25">
      <c r="A134" s="18" t="s">
        <v>143</v>
      </c>
      <c r="B134" s="26">
        <v>3</v>
      </c>
      <c r="C134" s="20">
        <v>126.4</v>
      </c>
      <c r="D134" s="20">
        <f t="shared" si="0"/>
        <v>122.608</v>
      </c>
      <c r="E134" s="20">
        <f t="shared" si="1"/>
        <v>121.344</v>
      </c>
      <c r="F134" s="20">
        <f t="shared" si="2"/>
        <v>120.08</v>
      </c>
      <c r="G134" s="20">
        <f t="shared" si="3"/>
        <v>118.816</v>
      </c>
      <c r="H134" s="20">
        <f t="shared" si="4"/>
        <v>117.552</v>
      </c>
      <c r="I134" s="20">
        <f t="shared" si="5"/>
        <v>116.288</v>
      </c>
      <c r="J134" s="20">
        <f t="shared" si="6"/>
        <v>115.024</v>
      </c>
      <c r="K134" s="21">
        <v>30</v>
      </c>
    </row>
    <row r="135" spans="1:11" ht="13.5">
      <c r="A135" s="18" t="s">
        <v>144</v>
      </c>
      <c r="B135" s="26">
        <v>1.5</v>
      </c>
      <c r="C135" s="20">
        <v>93.9</v>
      </c>
      <c r="D135" s="20">
        <f t="shared" si="0"/>
        <v>91.083</v>
      </c>
      <c r="E135" s="20">
        <f t="shared" si="1"/>
        <v>90.144</v>
      </c>
      <c r="F135" s="20">
        <f t="shared" si="2"/>
        <v>89.20500000000001</v>
      </c>
      <c r="G135" s="20">
        <f t="shared" si="3"/>
        <v>88.266</v>
      </c>
      <c r="H135" s="20">
        <f t="shared" si="4"/>
        <v>87.327</v>
      </c>
      <c r="I135" s="20">
        <f t="shared" si="5"/>
        <v>86.388</v>
      </c>
      <c r="J135" s="20">
        <f t="shared" si="6"/>
        <v>85.44900000000001</v>
      </c>
      <c r="K135" s="21">
        <v>45</v>
      </c>
    </row>
    <row r="136" spans="1:11" ht="23.25">
      <c r="A136" s="22" t="s">
        <v>145</v>
      </c>
      <c r="B136" s="23">
        <v>4</v>
      </c>
      <c r="C136" s="24">
        <v>94.5</v>
      </c>
      <c r="D136" s="24">
        <f t="shared" si="0"/>
        <v>91.66499999999999</v>
      </c>
      <c r="E136" s="24">
        <f t="shared" si="1"/>
        <v>90.72</v>
      </c>
      <c r="F136" s="24">
        <f t="shared" si="2"/>
        <v>89.77499999999999</v>
      </c>
      <c r="G136" s="24">
        <f t="shared" si="3"/>
        <v>88.83</v>
      </c>
      <c r="H136" s="24">
        <f t="shared" si="4"/>
        <v>87.88499999999999</v>
      </c>
      <c r="I136" s="24">
        <f t="shared" si="5"/>
        <v>86.94</v>
      </c>
      <c r="J136" s="24">
        <f t="shared" si="6"/>
        <v>85.99499999999999</v>
      </c>
      <c r="K136" s="25">
        <v>45</v>
      </c>
    </row>
    <row r="137" spans="1:11" ht="23.25">
      <c r="A137" s="18" t="s">
        <v>146</v>
      </c>
      <c r="B137" s="26">
        <v>1.5</v>
      </c>
      <c r="C137" s="20">
        <v>97.3</v>
      </c>
      <c r="D137" s="20">
        <f t="shared" si="0"/>
        <v>94.381</v>
      </c>
      <c r="E137" s="20">
        <f t="shared" si="1"/>
        <v>93.408</v>
      </c>
      <c r="F137" s="20">
        <f t="shared" si="2"/>
        <v>92.435</v>
      </c>
      <c r="G137" s="20">
        <f t="shared" si="3"/>
        <v>91.462</v>
      </c>
      <c r="H137" s="20">
        <f t="shared" si="4"/>
        <v>90.489</v>
      </c>
      <c r="I137" s="20">
        <f t="shared" si="5"/>
        <v>89.51599999999999</v>
      </c>
      <c r="J137" s="20">
        <f t="shared" si="6"/>
        <v>88.54299999999999</v>
      </c>
      <c r="K137" s="21">
        <v>45</v>
      </c>
    </row>
    <row r="138" spans="1:11" ht="13.5">
      <c r="A138" s="18" t="s">
        <v>147</v>
      </c>
      <c r="B138" s="26">
        <v>1.5</v>
      </c>
      <c r="C138" s="20">
        <v>101.2</v>
      </c>
      <c r="D138" s="20">
        <f t="shared" si="0"/>
        <v>98.164</v>
      </c>
      <c r="E138" s="20">
        <f t="shared" si="1"/>
        <v>97.152</v>
      </c>
      <c r="F138" s="20">
        <f t="shared" si="2"/>
        <v>96.14</v>
      </c>
      <c r="G138" s="20">
        <f t="shared" si="3"/>
        <v>95.128</v>
      </c>
      <c r="H138" s="20">
        <f t="shared" si="4"/>
        <v>94.116</v>
      </c>
      <c r="I138" s="20">
        <f t="shared" si="5"/>
        <v>93.104</v>
      </c>
      <c r="J138" s="20">
        <f t="shared" si="6"/>
        <v>92.092</v>
      </c>
      <c r="K138" s="21">
        <v>45</v>
      </c>
    </row>
    <row r="139" spans="1:11" ht="23.25">
      <c r="A139" s="18" t="s">
        <v>148</v>
      </c>
      <c r="B139" s="26">
        <v>3.5</v>
      </c>
      <c r="C139" s="20">
        <v>88.5</v>
      </c>
      <c r="D139" s="20">
        <f t="shared" si="0"/>
        <v>85.845</v>
      </c>
      <c r="E139" s="20">
        <f t="shared" si="1"/>
        <v>84.96000000000001</v>
      </c>
      <c r="F139" s="20">
        <f t="shared" si="2"/>
        <v>84.075</v>
      </c>
      <c r="G139" s="20">
        <f t="shared" si="3"/>
        <v>83.19</v>
      </c>
      <c r="H139" s="20">
        <f t="shared" si="4"/>
        <v>82.305</v>
      </c>
      <c r="I139" s="20">
        <f t="shared" si="5"/>
        <v>81.42</v>
      </c>
      <c r="J139" s="20">
        <f t="shared" si="6"/>
        <v>80.535</v>
      </c>
      <c r="K139" s="21">
        <v>45</v>
      </c>
    </row>
    <row r="140" spans="1:11" ht="23.25">
      <c r="A140" s="18" t="s">
        <v>149</v>
      </c>
      <c r="B140" s="26">
        <v>4</v>
      </c>
      <c r="C140" s="20">
        <v>86.3</v>
      </c>
      <c r="D140" s="20">
        <f t="shared" si="0"/>
        <v>83.711</v>
      </c>
      <c r="E140" s="20">
        <f t="shared" si="1"/>
        <v>82.848</v>
      </c>
      <c r="F140" s="20">
        <f t="shared" si="2"/>
        <v>81.985</v>
      </c>
      <c r="G140" s="20">
        <f t="shared" si="3"/>
        <v>81.122</v>
      </c>
      <c r="H140" s="20">
        <f t="shared" si="4"/>
        <v>80.259</v>
      </c>
      <c r="I140" s="20">
        <f t="shared" si="5"/>
        <v>79.396</v>
      </c>
      <c r="J140" s="20">
        <f t="shared" si="6"/>
        <v>78.533</v>
      </c>
      <c r="K140" s="21">
        <v>45</v>
      </c>
    </row>
    <row r="141" spans="1:11" ht="23.25">
      <c r="A141" s="18" t="s">
        <v>150</v>
      </c>
      <c r="B141" s="26">
        <v>3.5</v>
      </c>
      <c r="C141" s="20">
        <v>86.1</v>
      </c>
      <c r="D141" s="20">
        <f t="shared" si="0"/>
        <v>83.517</v>
      </c>
      <c r="E141" s="20">
        <f t="shared" si="1"/>
        <v>82.656</v>
      </c>
      <c r="F141" s="20">
        <f t="shared" si="2"/>
        <v>81.795</v>
      </c>
      <c r="G141" s="20">
        <f t="shared" si="3"/>
        <v>80.934</v>
      </c>
      <c r="H141" s="20">
        <f t="shared" si="4"/>
        <v>80.073</v>
      </c>
      <c r="I141" s="20">
        <f t="shared" si="5"/>
        <v>79.212</v>
      </c>
      <c r="J141" s="20">
        <f t="shared" si="6"/>
        <v>78.351</v>
      </c>
      <c r="K141" s="21">
        <v>45</v>
      </c>
    </row>
    <row r="142" spans="1:11" ht="13.5">
      <c r="A142" s="18" t="s">
        <v>151</v>
      </c>
      <c r="B142" s="26">
        <v>3.5</v>
      </c>
      <c r="C142" s="20">
        <v>89.7</v>
      </c>
      <c r="D142" s="20">
        <f t="shared" si="0"/>
        <v>87.009</v>
      </c>
      <c r="E142" s="20">
        <f t="shared" si="1"/>
        <v>86.112</v>
      </c>
      <c r="F142" s="20">
        <f t="shared" si="2"/>
        <v>85.215</v>
      </c>
      <c r="G142" s="20">
        <f t="shared" si="3"/>
        <v>84.318</v>
      </c>
      <c r="H142" s="20">
        <f t="shared" si="4"/>
        <v>83.421</v>
      </c>
      <c r="I142" s="20">
        <f t="shared" si="5"/>
        <v>82.524</v>
      </c>
      <c r="J142" s="20">
        <f t="shared" si="6"/>
        <v>81.627</v>
      </c>
      <c r="K142" s="21">
        <v>45</v>
      </c>
    </row>
    <row r="143" spans="1:11" ht="23.25">
      <c r="A143" s="18" t="s">
        <v>152</v>
      </c>
      <c r="B143" s="26">
        <v>4</v>
      </c>
      <c r="C143" s="20">
        <v>85.8</v>
      </c>
      <c r="D143" s="20">
        <f t="shared" si="0"/>
        <v>83.226</v>
      </c>
      <c r="E143" s="20">
        <f t="shared" si="1"/>
        <v>82.368</v>
      </c>
      <c r="F143" s="20">
        <f t="shared" si="2"/>
        <v>81.51</v>
      </c>
      <c r="G143" s="20">
        <f t="shared" si="3"/>
        <v>80.652</v>
      </c>
      <c r="H143" s="20">
        <f t="shared" si="4"/>
        <v>79.794</v>
      </c>
      <c r="I143" s="20">
        <f t="shared" si="5"/>
        <v>78.93599999999999</v>
      </c>
      <c r="J143" s="20">
        <f t="shared" si="6"/>
        <v>78.078</v>
      </c>
      <c r="K143" s="21">
        <v>45</v>
      </c>
    </row>
    <row r="144" spans="1:11" ht="23.25">
      <c r="A144" s="18" t="s">
        <v>153</v>
      </c>
      <c r="B144" s="26">
        <v>2</v>
      </c>
      <c r="C144" s="20">
        <v>89.8</v>
      </c>
      <c r="D144" s="20">
        <f t="shared" si="0"/>
        <v>87.10600000000001</v>
      </c>
      <c r="E144" s="20">
        <f t="shared" si="1"/>
        <v>86.208</v>
      </c>
      <c r="F144" s="20">
        <f t="shared" si="2"/>
        <v>85.31</v>
      </c>
      <c r="G144" s="20">
        <f t="shared" si="3"/>
        <v>84.412</v>
      </c>
      <c r="H144" s="20">
        <f t="shared" si="4"/>
        <v>83.514</v>
      </c>
      <c r="I144" s="20">
        <f t="shared" si="5"/>
        <v>82.616</v>
      </c>
      <c r="J144" s="20">
        <f t="shared" si="6"/>
        <v>81.718</v>
      </c>
      <c r="K144" s="21">
        <v>45</v>
      </c>
    </row>
    <row r="145" spans="1:11" ht="23.25">
      <c r="A145" s="18" t="s">
        <v>153</v>
      </c>
      <c r="B145" s="26">
        <v>3.5</v>
      </c>
      <c r="C145" s="20">
        <v>85.3</v>
      </c>
      <c r="D145" s="20">
        <f t="shared" si="0"/>
        <v>82.741</v>
      </c>
      <c r="E145" s="20">
        <f t="shared" si="1"/>
        <v>81.888</v>
      </c>
      <c r="F145" s="20">
        <f t="shared" si="2"/>
        <v>81.035</v>
      </c>
      <c r="G145" s="20">
        <f t="shared" si="3"/>
        <v>80.182</v>
      </c>
      <c r="H145" s="20">
        <f t="shared" si="4"/>
        <v>79.329</v>
      </c>
      <c r="I145" s="20">
        <f t="shared" si="5"/>
        <v>78.476</v>
      </c>
      <c r="J145" s="20">
        <f t="shared" si="6"/>
        <v>77.623</v>
      </c>
      <c r="K145" s="21">
        <v>45</v>
      </c>
    </row>
    <row r="146" spans="1:11" ht="23.25">
      <c r="A146" s="18" t="s">
        <v>154</v>
      </c>
      <c r="B146" s="26">
        <v>2.5</v>
      </c>
      <c r="C146" s="20">
        <v>101.2</v>
      </c>
      <c r="D146" s="20">
        <f t="shared" si="0"/>
        <v>98.164</v>
      </c>
      <c r="E146" s="20">
        <f t="shared" si="1"/>
        <v>97.152</v>
      </c>
      <c r="F146" s="20">
        <f t="shared" si="2"/>
        <v>96.14</v>
      </c>
      <c r="G146" s="20">
        <f t="shared" si="3"/>
        <v>95.128</v>
      </c>
      <c r="H146" s="20">
        <f t="shared" si="4"/>
        <v>94.116</v>
      </c>
      <c r="I146" s="20">
        <f t="shared" si="5"/>
        <v>93.104</v>
      </c>
      <c r="J146" s="20">
        <f t="shared" si="6"/>
        <v>92.092</v>
      </c>
      <c r="K146" s="21">
        <v>45</v>
      </c>
    </row>
    <row r="147" spans="1:11" ht="23.25">
      <c r="A147" s="18" t="s">
        <v>154</v>
      </c>
      <c r="B147" s="26">
        <v>4</v>
      </c>
      <c r="C147" s="20">
        <v>98.1</v>
      </c>
      <c r="D147" s="20">
        <f t="shared" si="0"/>
        <v>95.157</v>
      </c>
      <c r="E147" s="20">
        <f t="shared" si="1"/>
        <v>94.176</v>
      </c>
      <c r="F147" s="20">
        <f t="shared" si="2"/>
        <v>93.195</v>
      </c>
      <c r="G147" s="20">
        <f t="shared" si="3"/>
        <v>92.214</v>
      </c>
      <c r="H147" s="20">
        <f t="shared" si="4"/>
        <v>91.233</v>
      </c>
      <c r="I147" s="20">
        <f t="shared" si="5"/>
        <v>90.252</v>
      </c>
      <c r="J147" s="20">
        <f t="shared" si="6"/>
        <v>89.271</v>
      </c>
      <c r="K147" s="21">
        <v>45</v>
      </c>
    </row>
    <row r="148" spans="1:11" ht="23.25">
      <c r="A148" s="18" t="s">
        <v>155</v>
      </c>
      <c r="B148" s="26">
        <v>2.5</v>
      </c>
      <c r="C148" s="20">
        <v>128.8</v>
      </c>
      <c r="D148" s="20">
        <f t="shared" si="0"/>
        <v>124.936</v>
      </c>
      <c r="E148" s="20">
        <f t="shared" si="1"/>
        <v>123.648</v>
      </c>
      <c r="F148" s="20">
        <f t="shared" si="2"/>
        <v>122.36</v>
      </c>
      <c r="G148" s="20">
        <f t="shared" si="3"/>
        <v>121.072</v>
      </c>
      <c r="H148" s="20">
        <f t="shared" si="4"/>
        <v>119.784</v>
      </c>
      <c r="I148" s="20">
        <f t="shared" si="5"/>
        <v>118.49600000000001</v>
      </c>
      <c r="J148" s="20">
        <f t="shared" si="6"/>
        <v>117.208</v>
      </c>
      <c r="K148" s="21">
        <v>45</v>
      </c>
    </row>
    <row r="149" spans="1:11" ht="23.25">
      <c r="A149" s="18" t="s">
        <v>155</v>
      </c>
      <c r="B149" s="26">
        <v>4</v>
      </c>
      <c r="C149" s="20">
        <v>126.2</v>
      </c>
      <c r="D149" s="20">
        <f t="shared" si="0"/>
        <v>122.414</v>
      </c>
      <c r="E149" s="20">
        <f t="shared" si="1"/>
        <v>121.152</v>
      </c>
      <c r="F149" s="20">
        <f t="shared" si="2"/>
        <v>119.89</v>
      </c>
      <c r="G149" s="20">
        <f t="shared" si="3"/>
        <v>118.628</v>
      </c>
      <c r="H149" s="20">
        <f t="shared" si="4"/>
        <v>117.366</v>
      </c>
      <c r="I149" s="20">
        <f t="shared" si="5"/>
        <v>116.104</v>
      </c>
      <c r="J149" s="20">
        <f t="shared" si="6"/>
        <v>114.842</v>
      </c>
      <c r="K149" s="21">
        <v>45</v>
      </c>
    </row>
    <row r="150" spans="1:11" ht="13.5">
      <c r="A150" s="18" t="s">
        <v>156</v>
      </c>
      <c r="B150" s="26">
        <v>4</v>
      </c>
      <c r="C150" s="20">
        <v>85.2</v>
      </c>
      <c r="D150" s="20">
        <f t="shared" si="0"/>
        <v>82.64399999999999</v>
      </c>
      <c r="E150" s="20">
        <f t="shared" si="1"/>
        <v>81.792</v>
      </c>
      <c r="F150" s="20">
        <f t="shared" si="2"/>
        <v>80.94</v>
      </c>
      <c r="G150" s="20">
        <f t="shared" si="3"/>
        <v>80.088</v>
      </c>
      <c r="H150" s="20">
        <f t="shared" si="4"/>
        <v>79.236</v>
      </c>
      <c r="I150" s="20">
        <f t="shared" si="5"/>
        <v>78.384</v>
      </c>
      <c r="J150" s="20">
        <f t="shared" si="6"/>
        <v>77.532</v>
      </c>
      <c r="K150" s="21">
        <v>60</v>
      </c>
    </row>
    <row r="151" spans="1:11" ht="23.25">
      <c r="A151" s="18" t="s">
        <v>157</v>
      </c>
      <c r="B151" s="26">
        <v>4</v>
      </c>
      <c r="C151" s="20">
        <v>92.8</v>
      </c>
      <c r="D151" s="20">
        <f t="shared" si="0"/>
        <v>90.01599999999999</v>
      </c>
      <c r="E151" s="20">
        <f t="shared" si="1"/>
        <v>89.088</v>
      </c>
      <c r="F151" s="20">
        <f t="shared" si="2"/>
        <v>88.16</v>
      </c>
      <c r="G151" s="20">
        <f t="shared" si="3"/>
        <v>87.232</v>
      </c>
      <c r="H151" s="20">
        <f t="shared" si="4"/>
        <v>86.30399999999999</v>
      </c>
      <c r="I151" s="20">
        <f t="shared" si="5"/>
        <v>85.37599999999999</v>
      </c>
      <c r="J151" s="20">
        <f t="shared" si="6"/>
        <v>84.448</v>
      </c>
      <c r="K151" s="21">
        <v>45</v>
      </c>
    </row>
    <row r="152" spans="1:11" ht="23.25">
      <c r="A152" s="18" t="s">
        <v>158</v>
      </c>
      <c r="B152" s="26">
        <v>2.5</v>
      </c>
      <c r="C152" s="20">
        <v>94.3</v>
      </c>
      <c r="D152" s="20">
        <f t="shared" si="0"/>
        <v>91.47099999999999</v>
      </c>
      <c r="E152" s="20">
        <f t="shared" si="1"/>
        <v>90.52799999999999</v>
      </c>
      <c r="F152" s="20">
        <f t="shared" si="2"/>
        <v>89.585</v>
      </c>
      <c r="G152" s="20">
        <f t="shared" si="3"/>
        <v>88.642</v>
      </c>
      <c r="H152" s="20">
        <f t="shared" si="4"/>
        <v>87.699</v>
      </c>
      <c r="I152" s="20">
        <f t="shared" si="5"/>
        <v>86.756</v>
      </c>
      <c r="J152" s="20">
        <f t="shared" si="6"/>
        <v>85.813</v>
      </c>
      <c r="K152" s="21">
        <v>45</v>
      </c>
    </row>
    <row r="153" spans="1:11" ht="23.25">
      <c r="A153" s="18" t="s">
        <v>158</v>
      </c>
      <c r="B153" s="26">
        <v>4</v>
      </c>
      <c r="C153" s="20">
        <v>91.4</v>
      </c>
      <c r="D153" s="20">
        <f t="shared" si="0"/>
        <v>88.658</v>
      </c>
      <c r="E153" s="20">
        <f t="shared" si="1"/>
        <v>87.744</v>
      </c>
      <c r="F153" s="20">
        <f t="shared" si="2"/>
        <v>86.83</v>
      </c>
      <c r="G153" s="20">
        <f t="shared" si="3"/>
        <v>85.916</v>
      </c>
      <c r="H153" s="20">
        <f t="shared" si="4"/>
        <v>85.00200000000001</v>
      </c>
      <c r="I153" s="20">
        <f t="shared" si="5"/>
        <v>84.08800000000001</v>
      </c>
      <c r="J153" s="20">
        <f t="shared" si="6"/>
        <v>83.174</v>
      </c>
      <c r="K153" s="21">
        <v>45</v>
      </c>
    </row>
    <row r="154" spans="1:11" ht="23.25">
      <c r="A154" s="18" t="s">
        <v>159</v>
      </c>
      <c r="B154" s="26">
        <v>4</v>
      </c>
      <c r="C154" s="20">
        <v>92.1</v>
      </c>
      <c r="D154" s="20">
        <f t="shared" si="0"/>
        <v>89.33699999999999</v>
      </c>
      <c r="E154" s="20">
        <f t="shared" si="1"/>
        <v>88.416</v>
      </c>
      <c r="F154" s="20">
        <f t="shared" si="2"/>
        <v>87.49499999999999</v>
      </c>
      <c r="G154" s="20">
        <f t="shared" si="3"/>
        <v>86.574</v>
      </c>
      <c r="H154" s="20">
        <f t="shared" si="4"/>
        <v>85.65299999999999</v>
      </c>
      <c r="I154" s="20">
        <f t="shared" si="5"/>
        <v>84.732</v>
      </c>
      <c r="J154" s="20">
        <f t="shared" si="6"/>
        <v>83.81099999999999</v>
      </c>
      <c r="K154" s="21">
        <v>45</v>
      </c>
    </row>
    <row r="155" spans="1:11" ht="13.5">
      <c r="A155" s="18" t="s">
        <v>160</v>
      </c>
      <c r="B155" s="26">
        <v>4</v>
      </c>
      <c r="C155" s="20">
        <v>94.4</v>
      </c>
      <c r="D155" s="20">
        <f t="shared" si="0"/>
        <v>91.56800000000001</v>
      </c>
      <c r="E155" s="20">
        <f t="shared" si="1"/>
        <v>90.62400000000001</v>
      </c>
      <c r="F155" s="20">
        <f t="shared" si="2"/>
        <v>89.68</v>
      </c>
      <c r="G155" s="20">
        <f t="shared" si="3"/>
        <v>88.736</v>
      </c>
      <c r="H155" s="20">
        <f t="shared" si="4"/>
        <v>87.792</v>
      </c>
      <c r="I155" s="20">
        <f t="shared" si="5"/>
        <v>86.848</v>
      </c>
      <c r="J155" s="20">
        <f t="shared" si="6"/>
        <v>85.90400000000001</v>
      </c>
      <c r="K155" s="21">
        <v>45</v>
      </c>
    </row>
    <row r="156" spans="1:11" ht="23.25">
      <c r="A156" s="18" t="s">
        <v>161</v>
      </c>
      <c r="B156" s="26">
        <v>4</v>
      </c>
      <c r="C156" s="20">
        <v>88.2</v>
      </c>
      <c r="D156" s="20">
        <f t="shared" si="0"/>
        <v>85.554</v>
      </c>
      <c r="E156" s="20">
        <f t="shared" si="1"/>
        <v>84.672</v>
      </c>
      <c r="F156" s="20">
        <f t="shared" si="2"/>
        <v>83.79</v>
      </c>
      <c r="G156" s="20">
        <f t="shared" si="3"/>
        <v>82.908</v>
      </c>
      <c r="H156" s="20">
        <f t="shared" si="4"/>
        <v>82.026</v>
      </c>
      <c r="I156" s="20">
        <f t="shared" si="5"/>
        <v>81.144</v>
      </c>
      <c r="J156" s="20">
        <f t="shared" si="6"/>
        <v>80.262</v>
      </c>
      <c r="K156" s="21">
        <v>45</v>
      </c>
    </row>
    <row r="157" spans="1:11" ht="13.5">
      <c r="A157" s="18" t="s">
        <v>162</v>
      </c>
      <c r="B157" s="26">
        <v>4</v>
      </c>
      <c r="C157" s="20">
        <v>87.7</v>
      </c>
      <c r="D157" s="20">
        <f t="shared" si="0"/>
        <v>85.069</v>
      </c>
      <c r="E157" s="20">
        <f t="shared" si="1"/>
        <v>84.19200000000001</v>
      </c>
      <c r="F157" s="20">
        <f t="shared" si="2"/>
        <v>83.315</v>
      </c>
      <c r="G157" s="20">
        <f t="shared" si="3"/>
        <v>82.438</v>
      </c>
      <c r="H157" s="20">
        <f t="shared" si="4"/>
        <v>81.561</v>
      </c>
      <c r="I157" s="20">
        <f t="shared" si="5"/>
        <v>80.684</v>
      </c>
      <c r="J157" s="20">
        <f t="shared" si="6"/>
        <v>79.807</v>
      </c>
      <c r="K157" s="21">
        <v>45</v>
      </c>
    </row>
    <row r="158" spans="1:11" ht="23.25">
      <c r="A158" s="18" t="s">
        <v>163</v>
      </c>
      <c r="B158" s="26">
        <v>2.5</v>
      </c>
      <c r="C158" s="20">
        <v>97.5</v>
      </c>
      <c r="D158" s="20">
        <f t="shared" si="0"/>
        <v>94.575</v>
      </c>
      <c r="E158" s="20">
        <f t="shared" si="1"/>
        <v>93.6</v>
      </c>
      <c r="F158" s="20">
        <f t="shared" si="2"/>
        <v>92.625</v>
      </c>
      <c r="G158" s="20">
        <f t="shared" si="3"/>
        <v>91.64999999999999</v>
      </c>
      <c r="H158" s="20">
        <f t="shared" si="4"/>
        <v>90.675</v>
      </c>
      <c r="I158" s="20">
        <f t="shared" si="5"/>
        <v>89.7</v>
      </c>
      <c r="J158" s="20">
        <f t="shared" si="6"/>
        <v>88.725</v>
      </c>
      <c r="K158" s="21">
        <v>45</v>
      </c>
    </row>
    <row r="159" spans="1:11" ht="23.25">
      <c r="A159" s="18" t="s">
        <v>164</v>
      </c>
      <c r="B159" s="26">
        <v>4</v>
      </c>
      <c r="C159" s="20">
        <v>97.5</v>
      </c>
      <c r="D159" s="20">
        <f t="shared" si="0"/>
        <v>94.575</v>
      </c>
      <c r="E159" s="20">
        <f t="shared" si="1"/>
        <v>93.6</v>
      </c>
      <c r="F159" s="20">
        <f t="shared" si="2"/>
        <v>92.625</v>
      </c>
      <c r="G159" s="20">
        <f t="shared" si="3"/>
        <v>91.64999999999999</v>
      </c>
      <c r="H159" s="20">
        <f t="shared" si="4"/>
        <v>90.675</v>
      </c>
      <c r="I159" s="20">
        <f t="shared" si="5"/>
        <v>89.7</v>
      </c>
      <c r="J159" s="20">
        <f t="shared" si="6"/>
        <v>88.725</v>
      </c>
      <c r="K159" s="21">
        <v>45</v>
      </c>
    </row>
    <row r="160" spans="1:11" ht="13.5">
      <c r="A160" s="18" t="s">
        <v>165</v>
      </c>
      <c r="B160" s="26">
        <v>4</v>
      </c>
      <c r="C160" s="20">
        <v>93</v>
      </c>
      <c r="D160" s="20">
        <f t="shared" si="0"/>
        <v>90.21000000000001</v>
      </c>
      <c r="E160" s="20">
        <f t="shared" si="1"/>
        <v>89.28</v>
      </c>
      <c r="F160" s="20">
        <f t="shared" si="2"/>
        <v>88.35000000000001</v>
      </c>
      <c r="G160" s="20">
        <f t="shared" si="3"/>
        <v>87.42</v>
      </c>
      <c r="H160" s="20">
        <f t="shared" si="4"/>
        <v>86.49000000000001</v>
      </c>
      <c r="I160" s="20">
        <f t="shared" si="5"/>
        <v>85.56</v>
      </c>
      <c r="J160" s="20">
        <f t="shared" si="6"/>
        <v>84.63000000000001</v>
      </c>
      <c r="K160" s="21">
        <v>45</v>
      </c>
    </row>
    <row r="161" spans="1:11" ht="23.25">
      <c r="A161" s="18" t="s">
        <v>166</v>
      </c>
      <c r="B161" s="26">
        <v>3.5</v>
      </c>
      <c r="C161" s="20">
        <v>91.3</v>
      </c>
      <c r="D161" s="20">
        <f t="shared" si="0"/>
        <v>88.56099999999999</v>
      </c>
      <c r="E161" s="20">
        <f t="shared" si="1"/>
        <v>87.648</v>
      </c>
      <c r="F161" s="20">
        <f t="shared" si="2"/>
        <v>86.735</v>
      </c>
      <c r="G161" s="20">
        <f t="shared" si="3"/>
        <v>85.82199999999999</v>
      </c>
      <c r="H161" s="20">
        <f t="shared" si="4"/>
        <v>84.90899999999999</v>
      </c>
      <c r="I161" s="20">
        <f t="shared" si="5"/>
        <v>83.996</v>
      </c>
      <c r="J161" s="20">
        <f t="shared" si="6"/>
        <v>83.083</v>
      </c>
      <c r="K161" s="21">
        <v>45</v>
      </c>
    </row>
    <row r="162" spans="1:11" ht="13.5">
      <c r="A162" s="18" t="s">
        <v>167</v>
      </c>
      <c r="B162" s="26">
        <v>4</v>
      </c>
      <c r="C162" s="20">
        <v>107.7</v>
      </c>
      <c r="D162" s="20">
        <f t="shared" si="0"/>
        <v>104.469</v>
      </c>
      <c r="E162" s="20">
        <f t="shared" si="1"/>
        <v>103.392</v>
      </c>
      <c r="F162" s="20">
        <f t="shared" si="2"/>
        <v>102.315</v>
      </c>
      <c r="G162" s="20">
        <f t="shared" si="3"/>
        <v>101.238</v>
      </c>
      <c r="H162" s="20">
        <f t="shared" si="4"/>
        <v>100.161</v>
      </c>
      <c r="I162" s="20">
        <f t="shared" si="5"/>
        <v>99.084</v>
      </c>
      <c r="J162" s="20">
        <f t="shared" si="6"/>
        <v>98.00699999999999</v>
      </c>
      <c r="K162" s="21">
        <v>45</v>
      </c>
    </row>
    <row r="163" spans="1:11" ht="13.5">
      <c r="A163" s="18" t="s">
        <v>168</v>
      </c>
      <c r="B163" s="26">
        <v>3.5</v>
      </c>
      <c r="C163" s="20">
        <v>107.8</v>
      </c>
      <c r="D163" s="20">
        <f t="shared" si="0"/>
        <v>104.566</v>
      </c>
      <c r="E163" s="20">
        <f t="shared" si="1"/>
        <v>103.488</v>
      </c>
      <c r="F163" s="20">
        <f t="shared" si="2"/>
        <v>102.41000000000001</v>
      </c>
      <c r="G163" s="20">
        <f t="shared" si="3"/>
        <v>101.33200000000001</v>
      </c>
      <c r="H163" s="20">
        <f t="shared" si="4"/>
        <v>100.254</v>
      </c>
      <c r="I163" s="20">
        <f t="shared" si="5"/>
        <v>99.176</v>
      </c>
      <c r="J163" s="20">
        <f t="shared" si="6"/>
        <v>98.09800000000001</v>
      </c>
      <c r="K163" s="21">
        <v>45</v>
      </c>
    </row>
    <row r="164" spans="1:11" ht="23.25">
      <c r="A164" s="18" t="s">
        <v>169</v>
      </c>
      <c r="B164" s="26">
        <v>4</v>
      </c>
      <c r="C164" s="20">
        <v>91.5</v>
      </c>
      <c r="D164" s="20">
        <f t="shared" si="0"/>
        <v>88.75500000000001</v>
      </c>
      <c r="E164" s="20">
        <f t="shared" si="1"/>
        <v>87.84</v>
      </c>
      <c r="F164" s="20">
        <f t="shared" si="2"/>
        <v>86.925</v>
      </c>
      <c r="G164" s="20">
        <f t="shared" si="3"/>
        <v>86.01</v>
      </c>
      <c r="H164" s="20">
        <f t="shared" si="4"/>
        <v>85.095</v>
      </c>
      <c r="I164" s="20">
        <f t="shared" si="5"/>
        <v>84.18</v>
      </c>
      <c r="J164" s="20">
        <f t="shared" si="6"/>
        <v>83.265</v>
      </c>
      <c r="K164" s="21">
        <v>45</v>
      </c>
    </row>
    <row r="165" spans="1:11" ht="33.75">
      <c r="A165" s="18" t="s">
        <v>170</v>
      </c>
      <c r="B165" s="26">
        <v>3.5</v>
      </c>
      <c r="C165" s="20">
        <v>96.3</v>
      </c>
      <c r="D165" s="20">
        <f t="shared" si="0"/>
        <v>93.411</v>
      </c>
      <c r="E165" s="20">
        <f t="shared" si="1"/>
        <v>92.448</v>
      </c>
      <c r="F165" s="20">
        <f t="shared" si="2"/>
        <v>91.485</v>
      </c>
      <c r="G165" s="20">
        <f t="shared" si="3"/>
        <v>90.52199999999999</v>
      </c>
      <c r="H165" s="20">
        <f t="shared" si="4"/>
        <v>89.559</v>
      </c>
      <c r="I165" s="20">
        <f t="shared" si="5"/>
        <v>88.596</v>
      </c>
      <c r="J165" s="20">
        <f t="shared" si="6"/>
        <v>87.633</v>
      </c>
      <c r="K165" s="21">
        <v>45</v>
      </c>
    </row>
    <row r="166" spans="1:11" ht="13.5">
      <c r="A166" s="18" t="s">
        <v>171</v>
      </c>
      <c r="B166" s="26">
        <v>4</v>
      </c>
      <c r="C166" s="20">
        <v>95.4</v>
      </c>
      <c r="D166" s="20">
        <f t="shared" si="0"/>
        <v>92.53800000000001</v>
      </c>
      <c r="E166" s="20">
        <f t="shared" si="1"/>
        <v>91.584</v>
      </c>
      <c r="F166" s="20">
        <f t="shared" si="2"/>
        <v>90.63000000000001</v>
      </c>
      <c r="G166" s="20">
        <f t="shared" si="3"/>
        <v>89.676</v>
      </c>
      <c r="H166" s="20">
        <f t="shared" si="4"/>
        <v>88.72200000000001</v>
      </c>
      <c r="I166" s="20">
        <f t="shared" si="5"/>
        <v>87.768</v>
      </c>
      <c r="J166" s="20">
        <f t="shared" si="6"/>
        <v>86.81400000000001</v>
      </c>
      <c r="K166" s="21">
        <v>45</v>
      </c>
    </row>
    <row r="167" spans="1:11" ht="23.25">
      <c r="A167" s="18" t="s">
        <v>172</v>
      </c>
      <c r="B167" s="26">
        <v>3.5</v>
      </c>
      <c r="C167" s="20">
        <v>87</v>
      </c>
      <c r="D167" s="20">
        <f t="shared" si="0"/>
        <v>84.39</v>
      </c>
      <c r="E167" s="20">
        <f t="shared" si="1"/>
        <v>83.52</v>
      </c>
      <c r="F167" s="20">
        <f t="shared" si="2"/>
        <v>82.65</v>
      </c>
      <c r="G167" s="20">
        <f t="shared" si="3"/>
        <v>81.78</v>
      </c>
      <c r="H167" s="20">
        <f t="shared" si="4"/>
        <v>80.91</v>
      </c>
      <c r="I167" s="20">
        <f t="shared" si="5"/>
        <v>80.04</v>
      </c>
      <c r="J167" s="20">
        <f t="shared" si="6"/>
        <v>79.17</v>
      </c>
      <c r="K167" s="21">
        <v>45</v>
      </c>
    </row>
    <row r="168" spans="1:11" ht="13.5">
      <c r="A168" s="18" t="s">
        <v>173</v>
      </c>
      <c r="B168" s="26">
        <v>4</v>
      </c>
      <c r="C168" s="20">
        <v>87.8</v>
      </c>
      <c r="D168" s="20">
        <f t="shared" si="0"/>
        <v>85.166</v>
      </c>
      <c r="E168" s="20">
        <f t="shared" si="1"/>
        <v>84.288</v>
      </c>
      <c r="F168" s="20">
        <f t="shared" si="2"/>
        <v>83.41</v>
      </c>
      <c r="G168" s="20">
        <f t="shared" si="3"/>
        <v>82.532</v>
      </c>
      <c r="H168" s="20">
        <f t="shared" si="4"/>
        <v>81.654</v>
      </c>
      <c r="I168" s="20">
        <f t="shared" si="5"/>
        <v>80.776</v>
      </c>
      <c r="J168" s="20">
        <f t="shared" si="6"/>
        <v>79.898</v>
      </c>
      <c r="K168" s="21">
        <v>45</v>
      </c>
    </row>
    <row r="169" spans="1:11" ht="13.5">
      <c r="A169" s="18" t="s">
        <v>174</v>
      </c>
      <c r="B169" s="26">
        <v>3.5</v>
      </c>
      <c r="C169" s="20">
        <v>85</v>
      </c>
      <c r="D169" s="20">
        <f t="shared" si="0"/>
        <v>82.45</v>
      </c>
      <c r="E169" s="20">
        <f t="shared" si="1"/>
        <v>81.6</v>
      </c>
      <c r="F169" s="20">
        <f t="shared" si="2"/>
        <v>80.75</v>
      </c>
      <c r="G169" s="20">
        <f t="shared" si="3"/>
        <v>79.89999999999999</v>
      </c>
      <c r="H169" s="20">
        <f t="shared" si="4"/>
        <v>79.05</v>
      </c>
      <c r="I169" s="20">
        <f t="shared" si="5"/>
        <v>78.2</v>
      </c>
      <c r="J169" s="20">
        <f t="shared" si="6"/>
        <v>77.35</v>
      </c>
      <c r="K169" s="21">
        <v>45</v>
      </c>
    </row>
    <row r="170" spans="1:11" ht="23.25">
      <c r="A170" s="18" t="s">
        <v>175</v>
      </c>
      <c r="B170" s="26">
        <v>4</v>
      </c>
      <c r="C170" s="20">
        <v>88.8</v>
      </c>
      <c r="D170" s="20">
        <f t="shared" si="0"/>
        <v>86.136</v>
      </c>
      <c r="E170" s="20">
        <f t="shared" si="1"/>
        <v>85.248</v>
      </c>
      <c r="F170" s="20">
        <f t="shared" si="2"/>
        <v>84.36</v>
      </c>
      <c r="G170" s="20">
        <f t="shared" si="3"/>
        <v>83.472</v>
      </c>
      <c r="H170" s="20">
        <f t="shared" si="4"/>
        <v>82.584</v>
      </c>
      <c r="I170" s="20">
        <f t="shared" si="5"/>
        <v>81.696</v>
      </c>
      <c r="J170" s="20">
        <f t="shared" si="6"/>
        <v>80.808</v>
      </c>
      <c r="K170" s="21">
        <v>45</v>
      </c>
    </row>
    <row r="171" spans="1:11" ht="13.5">
      <c r="A171" s="18" t="s">
        <v>176</v>
      </c>
      <c r="B171" s="26">
        <v>3.5</v>
      </c>
      <c r="C171" s="20">
        <v>82.4</v>
      </c>
      <c r="D171" s="20">
        <f t="shared" si="0"/>
        <v>79.92800000000001</v>
      </c>
      <c r="E171" s="20">
        <f t="shared" si="1"/>
        <v>79.10400000000001</v>
      </c>
      <c r="F171" s="20">
        <f t="shared" si="2"/>
        <v>78.28</v>
      </c>
      <c r="G171" s="20">
        <f t="shared" si="3"/>
        <v>77.456</v>
      </c>
      <c r="H171" s="20">
        <f t="shared" si="4"/>
        <v>76.632</v>
      </c>
      <c r="I171" s="20">
        <f t="shared" si="5"/>
        <v>75.808</v>
      </c>
      <c r="J171" s="20">
        <f t="shared" si="6"/>
        <v>74.98400000000001</v>
      </c>
      <c r="K171" s="21">
        <v>45</v>
      </c>
    </row>
    <row r="172" spans="1:11" ht="23.25">
      <c r="A172" s="18" t="s">
        <v>177</v>
      </c>
      <c r="B172" s="26">
        <v>1</v>
      </c>
      <c r="C172" s="20">
        <v>114.9</v>
      </c>
      <c r="D172" s="20">
        <f t="shared" si="0"/>
        <v>111.453</v>
      </c>
      <c r="E172" s="20">
        <f t="shared" si="1"/>
        <v>110.304</v>
      </c>
      <c r="F172" s="20">
        <f t="shared" si="2"/>
        <v>109.155</v>
      </c>
      <c r="G172" s="20">
        <f t="shared" si="3"/>
        <v>108.006</v>
      </c>
      <c r="H172" s="20">
        <f t="shared" si="4"/>
        <v>106.857</v>
      </c>
      <c r="I172" s="20">
        <f t="shared" si="5"/>
        <v>105.708</v>
      </c>
      <c r="J172" s="20">
        <f t="shared" si="6"/>
        <v>104.559</v>
      </c>
      <c r="K172" s="21">
        <v>45</v>
      </c>
    </row>
    <row r="173" spans="1:11" ht="23.25">
      <c r="A173" s="18" t="s">
        <v>178</v>
      </c>
      <c r="B173" s="26">
        <v>3.5</v>
      </c>
      <c r="C173" s="20">
        <v>87</v>
      </c>
      <c r="D173" s="20">
        <f t="shared" si="0"/>
        <v>84.39</v>
      </c>
      <c r="E173" s="20">
        <f t="shared" si="1"/>
        <v>83.52</v>
      </c>
      <c r="F173" s="20">
        <f t="shared" si="2"/>
        <v>82.65</v>
      </c>
      <c r="G173" s="20">
        <f t="shared" si="3"/>
        <v>81.78</v>
      </c>
      <c r="H173" s="20">
        <f t="shared" si="4"/>
        <v>80.91</v>
      </c>
      <c r="I173" s="20">
        <f t="shared" si="5"/>
        <v>80.04</v>
      </c>
      <c r="J173" s="20">
        <f t="shared" si="6"/>
        <v>79.17</v>
      </c>
      <c r="K173" s="21">
        <v>45</v>
      </c>
    </row>
    <row r="174" spans="1:11" ht="23.25">
      <c r="A174" s="18" t="s">
        <v>179</v>
      </c>
      <c r="B174" s="26">
        <v>4</v>
      </c>
      <c r="C174" s="20">
        <v>87.5</v>
      </c>
      <c r="D174" s="20">
        <f t="shared" si="0"/>
        <v>84.875</v>
      </c>
      <c r="E174" s="20">
        <f t="shared" si="1"/>
        <v>84</v>
      </c>
      <c r="F174" s="20">
        <f t="shared" si="2"/>
        <v>83.125</v>
      </c>
      <c r="G174" s="20">
        <f t="shared" si="3"/>
        <v>82.25</v>
      </c>
      <c r="H174" s="20">
        <f t="shared" si="4"/>
        <v>81.375</v>
      </c>
      <c r="I174" s="20">
        <f t="shared" si="5"/>
        <v>80.5</v>
      </c>
      <c r="J174" s="20">
        <f t="shared" si="6"/>
        <v>79.625</v>
      </c>
      <c r="K174" s="21">
        <v>45</v>
      </c>
    </row>
    <row r="175" spans="1:11" ht="13.5">
      <c r="A175" s="18" t="s">
        <v>180</v>
      </c>
      <c r="B175" s="26">
        <v>4</v>
      </c>
      <c r="C175" s="20">
        <v>87.5</v>
      </c>
      <c r="D175" s="20">
        <f t="shared" si="0"/>
        <v>84.875</v>
      </c>
      <c r="E175" s="20">
        <f t="shared" si="1"/>
        <v>84</v>
      </c>
      <c r="F175" s="20">
        <f t="shared" si="2"/>
        <v>83.125</v>
      </c>
      <c r="G175" s="20">
        <f t="shared" si="3"/>
        <v>82.25</v>
      </c>
      <c r="H175" s="20">
        <f t="shared" si="4"/>
        <v>81.375</v>
      </c>
      <c r="I175" s="20">
        <f t="shared" si="5"/>
        <v>80.5</v>
      </c>
      <c r="J175" s="20">
        <f t="shared" si="6"/>
        <v>79.625</v>
      </c>
      <c r="K175" s="21">
        <v>45</v>
      </c>
    </row>
    <row r="176" spans="1:11" ht="23.25">
      <c r="A176" s="18" t="s">
        <v>181</v>
      </c>
      <c r="B176" s="26">
        <v>3.5</v>
      </c>
      <c r="C176" s="20">
        <v>87.2</v>
      </c>
      <c r="D176" s="20">
        <f t="shared" si="0"/>
        <v>84.584</v>
      </c>
      <c r="E176" s="20">
        <f t="shared" si="1"/>
        <v>83.712</v>
      </c>
      <c r="F176" s="20">
        <f t="shared" si="2"/>
        <v>82.84</v>
      </c>
      <c r="G176" s="20">
        <f t="shared" si="3"/>
        <v>81.968</v>
      </c>
      <c r="H176" s="20">
        <f t="shared" si="4"/>
        <v>81.096</v>
      </c>
      <c r="I176" s="20">
        <f t="shared" si="5"/>
        <v>80.224</v>
      </c>
      <c r="J176" s="20">
        <f t="shared" si="6"/>
        <v>79.352</v>
      </c>
      <c r="K176" s="21">
        <v>45</v>
      </c>
    </row>
    <row r="177" spans="1:11" ht="13.5">
      <c r="A177" s="22" t="s">
        <v>182</v>
      </c>
      <c r="B177" s="23">
        <v>1.5</v>
      </c>
      <c r="C177" s="24">
        <v>91.2</v>
      </c>
      <c r="D177" s="24">
        <f t="shared" si="0"/>
        <v>88.464</v>
      </c>
      <c r="E177" s="24">
        <f t="shared" si="1"/>
        <v>87.552</v>
      </c>
      <c r="F177" s="24">
        <f t="shared" si="2"/>
        <v>86.64</v>
      </c>
      <c r="G177" s="24">
        <f t="shared" si="3"/>
        <v>85.72800000000001</v>
      </c>
      <c r="H177" s="24">
        <f t="shared" si="4"/>
        <v>84.816</v>
      </c>
      <c r="I177" s="24">
        <f t="shared" si="5"/>
        <v>83.904</v>
      </c>
      <c r="J177" s="24">
        <f t="shared" si="6"/>
        <v>82.992</v>
      </c>
      <c r="K177" s="25">
        <v>45</v>
      </c>
    </row>
    <row r="178" spans="1:11" ht="13.5">
      <c r="A178" s="18" t="s">
        <v>183</v>
      </c>
      <c r="B178" s="26">
        <v>4</v>
      </c>
      <c r="C178" s="20">
        <v>86.5</v>
      </c>
      <c r="D178" s="20">
        <f t="shared" si="0"/>
        <v>83.905</v>
      </c>
      <c r="E178" s="20">
        <f t="shared" si="1"/>
        <v>83.03999999999999</v>
      </c>
      <c r="F178" s="20">
        <f t="shared" si="2"/>
        <v>82.175</v>
      </c>
      <c r="G178" s="20">
        <f t="shared" si="3"/>
        <v>81.31</v>
      </c>
      <c r="H178" s="20">
        <f t="shared" si="4"/>
        <v>80.445</v>
      </c>
      <c r="I178" s="20">
        <f t="shared" si="5"/>
        <v>79.58</v>
      </c>
      <c r="J178" s="20">
        <f t="shared" si="6"/>
        <v>78.715</v>
      </c>
      <c r="K178" s="21">
        <v>45</v>
      </c>
    </row>
    <row r="179" spans="1:11" ht="23.25">
      <c r="A179" s="18" t="s">
        <v>184</v>
      </c>
      <c r="B179" s="26">
        <v>3.5</v>
      </c>
      <c r="C179" s="20">
        <v>87</v>
      </c>
      <c r="D179" s="20">
        <f t="shared" si="0"/>
        <v>84.39</v>
      </c>
      <c r="E179" s="20">
        <f t="shared" si="1"/>
        <v>83.52</v>
      </c>
      <c r="F179" s="20">
        <f t="shared" si="2"/>
        <v>82.65</v>
      </c>
      <c r="G179" s="20">
        <f t="shared" si="3"/>
        <v>81.78</v>
      </c>
      <c r="H179" s="20">
        <f t="shared" si="4"/>
        <v>80.91</v>
      </c>
      <c r="I179" s="20">
        <f t="shared" si="5"/>
        <v>80.04</v>
      </c>
      <c r="J179" s="20">
        <f t="shared" si="6"/>
        <v>79.17</v>
      </c>
      <c r="K179" s="21">
        <v>45</v>
      </c>
    </row>
    <row r="180" spans="1:11" ht="13.5">
      <c r="A180" s="18" t="s">
        <v>185</v>
      </c>
      <c r="B180" s="26">
        <v>1.3</v>
      </c>
      <c r="C180" s="20">
        <v>126.6</v>
      </c>
      <c r="D180" s="20">
        <f t="shared" si="0"/>
        <v>122.802</v>
      </c>
      <c r="E180" s="20">
        <f t="shared" si="1"/>
        <v>121.536</v>
      </c>
      <c r="F180" s="20">
        <f t="shared" si="2"/>
        <v>120.27</v>
      </c>
      <c r="G180" s="20">
        <f t="shared" si="3"/>
        <v>119.004</v>
      </c>
      <c r="H180" s="20">
        <f t="shared" si="4"/>
        <v>117.738</v>
      </c>
      <c r="I180" s="20">
        <f t="shared" si="5"/>
        <v>116.47200000000001</v>
      </c>
      <c r="J180" s="20">
        <f t="shared" si="6"/>
        <v>115.206</v>
      </c>
      <c r="K180" s="21">
        <v>14</v>
      </c>
    </row>
    <row r="181" spans="1:11" ht="13.5">
      <c r="A181" s="18" t="s">
        <v>186</v>
      </c>
      <c r="B181" s="26">
        <v>1.3</v>
      </c>
      <c r="C181" s="20">
        <v>115.9</v>
      </c>
      <c r="D181" s="20">
        <f t="shared" si="0"/>
        <v>112.423</v>
      </c>
      <c r="E181" s="20">
        <f t="shared" si="1"/>
        <v>111.26400000000001</v>
      </c>
      <c r="F181" s="20">
        <f t="shared" si="2"/>
        <v>110.105</v>
      </c>
      <c r="G181" s="20">
        <f t="shared" si="3"/>
        <v>108.946</v>
      </c>
      <c r="H181" s="20">
        <f t="shared" si="4"/>
        <v>107.787</v>
      </c>
      <c r="I181" s="20">
        <f t="shared" si="5"/>
        <v>106.628</v>
      </c>
      <c r="J181" s="20">
        <f t="shared" si="6"/>
        <v>105.46900000000001</v>
      </c>
      <c r="K181" s="21">
        <v>14</v>
      </c>
    </row>
    <row r="182" spans="1:11" ht="13.5">
      <c r="A182" s="18" t="s">
        <v>187</v>
      </c>
      <c r="B182" s="26">
        <v>1.3</v>
      </c>
      <c r="C182" s="20">
        <v>135.2</v>
      </c>
      <c r="D182" s="20">
        <f t="shared" si="0"/>
        <v>131.14399999999998</v>
      </c>
      <c r="E182" s="20">
        <f t="shared" si="1"/>
        <v>129.79199999999997</v>
      </c>
      <c r="F182" s="20">
        <f t="shared" si="2"/>
        <v>128.44</v>
      </c>
      <c r="G182" s="20">
        <f t="shared" si="3"/>
        <v>127.088</v>
      </c>
      <c r="H182" s="20">
        <f t="shared" si="4"/>
        <v>125.73599999999999</v>
      </c>
      <c r="I182" s="20">
        <f t="shared" si="5"/>
        <v>124.38399999999999</v>
      </c>
      <c r="J182" s="20">
        <f t="shared" si="6"/>
        <v>123.03199999999998</v>
      </c>
      <c r="K182" s="21">
        <v>14</v>
      </c>
    </row>
    <row r="183" spans="1:11" ht="23.25">
      <c r="A183" s="18" t="s">
        <v>188</v>
      </c>
      <c r="B183" s="26">
        <v>2.5</v>
      </c>
      <c r="C183" s="20">
        <v>96.6</v>
      </c>
      <c r="D183" s="20">
        <f t="shared" si="0"/>
        <v>93.702</v>
      </c>
      <c r="E183" s="20">
        <f t="shared" si="1"/>
        <v>92.73599999999999</v>
      </c>
      <c r="F183" s="20">
        <f t="shared" si="2"/>
        <v>91.77</v>
      </c>
      <c r="G183" s="20">
        <f t="shared" si="3"/>
        <v>90.804</v>
      </c>
      <c r="H183" s="20">
        <f t="shared" si="4"/>
        <v>89.838</v>
      </c>
      <c r="I183" s="20">
        <f t="shared" si="5"/>
        <v>88.872</v>
      </c>
      <c r="J183" s="20">
        <f t="shared" si="6"/>
        <v>87.90599999999999</v>
      </c>
      <c r="K183" s="21">
        <v>45</v>
      </c>
    </row>
    <row r="184" spans="1:11" ht="13.5">
      <c r="A184" s="18" t="s">
        <v>189</v>
      </c>
      <c r="B184" s="26">
        <v>4</v>
      </c>
      <c r="C184" s="20">
        <v>93.4</v>
      </c>
      <c r="D184" s="20">
        <f t="shared" si="0"/>
        <v>90.598</v>
      </c>
      <c r="E184" s="20">
        <f t="shared" si="1"/>
        <v>89.664</v>
      </c>
      <c r="F184" s="20">
        <f t="shared" si="2"/>
        <v>88.73</v>
      </c>
      <c r="G184" s="20">
        <f t="shared" si="3"/>
        <v>87.796</v>
      </c>
      <c r="H184" s="20">
        <f t="shared" si="4"/>
        <v>86.86200000000001</v>
      </c>
      <c r="I184" s="20">
        <f t="shared" si="5"/>
        <v>85.92800000000001</v>
      </c>
      <c r="J184" s="20">
        <f t="shared" si="6"/>
        <v>84.994</v>
      </c>
      <c r="K184" s="21">
        <v>45</v>
      </c>
    </row>
    <row r="185" spans="1:11" ht="13.5">
      <c r="A185" s="18" t="s">
        <v>190</v>
      </c>
      <c r="B185" s="26">
        <v>2</v>
      </c>
      <c r="C185" s="20">
        <v>93.8</v>
      </c>
      <c r="D185" s="20">
        <f t="shared" si="0"/>
        <v>90.98599999999999</v>
      </c>
      <c r="E185" s="20">
        <f t="shared" si="1"/>
        <v>90.048</v>
      </c>
      <c r="F185" s="20">
        <f t="shared" si="2"/>
        <v>89.11</v>
      </c>
      <c r="G185" s="20">
        <f t="shared" si="3"/>
        <v>88.172</v>
      </c>
      <c r="H185" s="20">
        <f t="shared" si="4"/>
        <v>87.234</v>
      </c>
      <c r="I185" s="20">
        <f t="shared" si="5"/>
        <v>86.29599999999999</v>
      </c>
      <c r="J185" s="20">
        <f t="shared" si="6"/>
        <v>85.35799999999999</v>
      </c>
      <c r="K185" s="21">
        <v>45</v>
      </c>
    </row>
    <row r="186" spans="1:11" ht="13.5">
      <c r="A186" s="18" t="s">
        <v>190</v>
      </c>
      <c r="B186" s="26">
        <v>3.5</v>
      </c>
      <c r="C186" s="20">
        <v>88.9</v>
      </c>
      <c r="D186" s="20">
        <f t="shared" si="0"/>
        <v>86.233</v>
      </c>
      <c r="E186" s="20">
        <f t="shared" si="1"/>
        <v>85.344</v>
      </c>
      <c r="F186" s="20">
        <f t="shared" si="2"/>
        <v>84.455</v>
      </c>
      <c r="G186" s="20">
        <f t="shared" si="3"/>
        <v>83.566</v>
      </c>
      <c r="H186" s="20">
        <f t="shared" si="4"/>
        <v>82.677</v>
      </c>
      <c r="I186" s="20">
        <f t="shared" si="5"/>
        <v>81.788</v>
      </c>
      <c r="J186" s="20">
        <f t="shared" si="6"/>
        <v>80.899</v>
      </c>
      <c r="K186" s="21">
        <v>45</v>
      </c>
    </row>
    <row r="187" spans="1:11" ht="23.25">
      <c r="A187" s="18" t="s">
        <v>191</v>
      </c>
      <c r="B187" s="26">
        <v>4</v>
      </c>
      <c r="C187" s="20">
        <v>90.2</v>
      </c>
      <c r="D187" s="20">
        <f t="shared" si="0"/>
        <v>87.494</v>
      </c>
      <c r="E187" s="20">
        <f t="shared" si="1"/>
        <v>86.592</v>
      </c>
      <c r="F187" s="20">
        <f t="shared" si="2"/>
        <v>85.69</v>
      </c>
      <c r="G187" s="20">
        <f t="shared" si="3"/>
        <v>84.788</v>
      </c>
      <c r="H187" s="20">
        <f t="shared" si="4"/>
        <v>83.886</v>
      </c>
      <c r="I187" s="20">
        <f t="shared" si="5"/>
        <v>82.98400000000001</v>
      </c>
      <c r="J187" s="20">
        <f t="shared" si="6"/>
        <v>82.08200000000001</v>
      </c>
      <c r="K187" s="21">
        <v>45</v>
      </c>
    </row>
    <row r="188" spans="1:11" ht="13.5">
      <c r="A188" s="18" t="s">
        <v>192</v>
      </c>
      <c r="B188" s="26">
        <v>4</v>
      </c>
      <c r="C188" s="20">
        <v>86</v>
      </c>
      <c r="D188" s="20">
        <f t="shared" si="0"/>
        <v>83.42</v>
      </c>
      <c r="E188" s="20">
        <f t="shared" si="1"/>
        <v>82.56</v>
      </c>
      <c r="F188" s="20">
        <f t="shared" si="2"/>
        <v>81.7</v>
      </c>
      <c r="G188" s="20">
        <f t="shared" si="3"/>
        <v>80.84</v>
      </c>
      <c r="H188" s="20">
        <f t="shared" si="4"/>
        <v>79.98</v>
      </c>
      <c r="I188" s="20">
        <f t="shared" si="5"/>
        <v>79.12</v>
      </c>
      <c r="J188" s="20">
        <f t="shared" si="6"/>
        <v>78.26</v>
      </c>
      <c r="K188" s="21">
        <v>45</v>
      </c>
    </row>
    <row r="189" spans="1:12" ht="15.75">
      <c r="A189" s="16" t="s">
        <v>193</v>
      </c>
      <c r="B189" s="17"/>
      <c r="C189" s="17"/>
      <c r="D189" s="17">
        <f t="shared" si="0"/>
        <v>0</v>
      </c>
      <c r="E189" s="17">
        <f t="shared" si="1"/>
        <v>0</v>
      </c>
      <c r="F189" s="17">
        <f t="shared" si="2"/>
        <v>0</v>
      </c>
      <c r="G189" s="17">
        <f t="shared" si="3"/>
        <v>0</v>
      </c>
      <c r="H189" s="17">
        <f t="shared" si="4"/>
        <v>0</v>
      </c>
      <c r="I189" s="17">
        <f t="shared" si="5"/>
        <v>0</v>
      </c>
      <c r="J189" s="17">
        <f t="shared" si="6"/>
        <v>0</v>
      </c>
      <c r="K189" s="17"/>
      <c r="L189" s="15"/>
    </row>
    <row r="190" spans="1:11" ht="23.25">
      <c r="A190" s="22" t="s">
        <v>194</v>
      </c>
      <c r="B190" s="23">
        <v>1.5</v>
      </c>
      <c r="C190" s="24">
        <v>149</v>
      </c>
      <c r="D190" s="24">
        <f t="shared" si="0"/>
        <v>144.53</v>
      </c>
      <c r="E190" s="24">
        <f t="shared" si="1"/>
        <v>143.04</v>
      </c>
      <c r="F190" s="24">
        <f t="shared" si="2"/>
        <v>141.55</v>
      </c>
      <c r="G190" s="24">
        <f t="shared" si="3"/>
        <v>140.06</v>
      </c>
      <c r="H190" s="24">
        <f t="shared" si="4"/>
        <v>138.57</v>
      </c>
      <c r="I190" s="24">
        <f t="shared" si="5"/>
        <v>137.08</v>
      </c>
      <c r="J190" s="24">
        <f t="shared" si="6"/>
        <v>135.59</v>
      </c>
      <c r="K190" s="25">
        <v>60</v>
      </c>
    </row>
    <row r="191" spans="1:11" ht="13.5">
      <c r="A191" s="18" t="s">
        <v>195</v>
      </c>
      <c r="B191" s="26">
        <v>1.5</v>
      </c>
      <c r="C191" s="20">
        <v>130.9</v>
      </c>
      <c r="D191" s="20">
        <f t="shared" si="0"/>
        <v>126.97300000000001</v>
      </c>
      <c r="E191" s="20">
        <f t="shared" si="1"/>
        <v>125.66400000000002</v>
      </c>
      <c r="F191" s="20">
        <f t="shared" si="2"/>
        <v>124.35500000000002</v>
      </c>
      <c r="G191" s="20">
        <f t="shared" si="3"/>
        <v>123.04600000000002</v>
      </c>
      <c r="H191" s="20">
        <f t="shared" si="4"/>
        <v>121.73700000000001</v>
      </c>
      <c r="I191" s="20">
        <f t="shared" si="5"/>
        <v>120.42800000000001</v>
      </c>
      <c r="J191" s="20">
        <f t="shared" si="6"/>
        <v>119.11900000000001</v>
      </c>
      <c r="K191" s="21">
        <v>60</v>
      </c>
    </row>
    <row r="192" spans="1:11" ht="23.25">
      <c r="A192" s="22" t="s">
        <v>196</v>
      </c>
      <c r="B192" s="23">
        <v>1</v>
      </c>
      <c r="C192" s="24">
        <v>154.3</v>
      </c>
      <c r="D192" s="24">
        <f t="shared" si="0"/>
        <v>149.67100000000002</v>
      </c>
      <c r="E192" s="24">
        <f t="shared" si="1"/>
        <v>148.12800000000001</v>
      </c>
      <c r="F192" s="24">
        <f t="shared" si="2"/>
        <v>146.585</v>
      </c>
      <c r="G192" s="24">
        <f t="shared" si="3"/>
        <v>145.042</v>
      </c>
      <c r="H192" s="24">
        <f t="shared" si="4"/>
        <v>143.49900000000002</v>
      </c>
      <c r="I192" s="24">
        <f t="shared" si="5"/>
        <v>141.95600000000002</v>
      </c>
      <c r="J192" s="24">
        <f t="shared" si="6"/>
        <v>140.413</v>
      </c>
      <c r="K192" s="25">
        <v>60</v>
      </c>
    </row>
    <row r="193" spans="1:11" ht="23.25">
      <c r="A193" s="18" t="s">
        <v>197</v>
      </c>
      <c r="B193" s="26">
        <v>0.9</v>
      </c>
      <c r="C193" s="20">
        <v>125.2</v>
      </c>
      <c r="D193" s="20">
        <f t="shared" si="0"/>
        <v>121.444</v>
      </c>
      <c r="E193" s="20">
        <f t="shared" si="1"/>
        <v>120.19200000000001</v>
      </c>
      <c r="F193" s="20">
        <f t="shared" si="2"/>
        <v>118.94</v>
      </c>
      <c r="G193" s="20">
        <f t="shared" si="3"/>
        <v>117.688</v>
      </c>
      <c r="H193" s="20">
        <f t="shared" si="4"/>
        <v>116.436</v>
      </c>
      <c r="I193" s="20">
        <f t="shared" si="5"/>
        <v>115.184</v>
      </c>
      <c r="J193" s="20">
        <f t="shared" si="6"/>
        <v>113.932</v>
      </c>
      <c r="K193" s="21">
        <v>30</v>
      </c>
    </row>
    <row r="194" spans="1:11" ht="23.25">
      <c r="A194" s="18" t="s">
        <v>198</v>
      </c>
      <c r="B194" s="26">
        <v>0.8</v>
      </c>
      <c r="C194" s="20">
        <v>132.5</v>
      </c>
      <c r="D194" s="20">
        <f t="shared" si="0"/>
        <v>128.525</v>
      </c>
      <c r="E194" s="20">
        <f t="shared" si="1"/>
        <v>127.19999999999999</v>
      </c>
      <c r="F194" s="20">
        <f t="shared" si="2"/>
        <v>125.875</v>
      </c>
      <c r="G194" s="20">
        <f t="shared" si="3"/>
        <v>124.55</v>
      </c>
      <c r="H194" s="20">
        <f t="shared" si="4"/>
        <v>123.225</v>
      </c>
      <c r="I194" s="20">
        <f t="shared" si="5"/>
        <v>121.89999999999999</v>
      </c>
      <c r="J194" s="20">
        <f t="shared" si="6"/>
        <v>120.575</v>
      </c>
      <c r="K194" s="21">
        <v>30</v>
      </c>
    </row>
    <row r="195" spans="1:11" ht="33.75">
      <c r="A195" s="18" t="s">
        <v>199</v>
      </c>
      <c r="B195" s="26">
        <v>0.9</v>
      </c>
      <c r="C195" s="20">
        <v>132.5</v>
      </c>
      <c r="D195" s="20">
        <f t="shared" si="0"/>
        <v>128.525</v>
      </c>
      <c r="E195" s="20">
        <f t="shared" si="1"/>
        <v>127.19999999999999</v>
      </c>
      <c r="F195" s="20">
        <f t="shared" si="2"/>
        <v>125.875</v>
      </c>
      <c r="G195" s="20">
        <f t="shared" si="3"/>
        <v>124.55</v>
      </c>
      <c r="H195" s="20">
        <f t="shared" si="4"/>
        <v>123.225</v>
      </c>
      <c r="I195" s="20">
        <f t="shared" si="5"/>
        <v>121.89999999999999</v>
      </c>
      <c r="J195" s="20">
        <f t="shared" si="6"/>
        <v>120.575</v>
      </c>
      <c r="K195" s="21">
        <v>30</v>
      </c>
    </row>
    <row r="196" spans="1:11" ht="13.5">
      <c r="A196" s="18" t="s">
        <v>200</v>
      </c>
      <c r="B196" s="26">
        <v>3</v>
      </c>
      <c r="C196" s="20">
        <v>116.6</v>
      </c>
      <c r="D196" s="20">
        <f t="shared" si="0"/>
        <v>113.10199999999999</v>
      </c>
      <c r="E196" s="20">
        <f t="shared" si="1"/>
        <v>111.93599999999999</v>
      </c>
      <c r="F196" s="20">
        <f t="shared" si="2"/>
        <v>110.77</v>
      </c>
      <c r="G196" s="20">
        <f t="shared" si="3"/>
        <v>109.604</v>
      </c>
      <c r="H196" s="20">
        <f t="shared" si="4"/>
        <v>108.43799999999999</v>
      </c>
      <c r="I196" s="20">
        <f t="shared" si="5"/>
        <v>107.27199999999999</v>
      </c>
      <c r="J196" s="20">
        <f t="shared" si="6"/>
        <v>106.106</v>
      </c>
      <c r="K196" s="21">
        <v>30</v>
      </c>
    </row>
    <row r="197" spans="1:11" ht="23.25">
      <c r="A197" s="22" t="s">
        <v>201</v>
      </c>
      <c r="B197" s="23">
        <v>1</v>
      </c>
      <c r="C197" s="24">
        <v>139.6</v>
      </c>
      <c r="D197" s="24">
        <f t="shared" si="0"/>
        <v>135.41199999999998</v>
      </c>
      <c r="E197" s="24">
        <f t="shared" si="1"/>
        <v>134.016</v>
      </c>
      <c r="F197" s="24">
        <f t="shared" si="2"/>
        <v>132.62</v>
      </c>
      <c r="G197" s="24">
        <f t="shared" si="3"/>
        <v>131.224</v>
      </c>
      <c r="H197" s="24">
        <f t="shared" si="4"/>
        <v>129.828</v>
      </c>
      <c r="I197" s="24">
        <f t="shared" si="5"/>
        <v>128.432</v>
      </c>
      <c r="J197" s="24">
        <f t="shared" si="6"/>
        <v>127.03599999999999</v>
      </c>
      <c r="K197" s="25">
        <v>60</v>
      </c>
    </row>
    <row r="198" spans="1:11" ht="23.25">
      <c r="A198" s="22" t="s">
        <v>202</v>
      </c>
      <c r="B198" s="23">
        <v>1</v>
      </c>
      <c r="C198" s="24">
        <v>146.9</v>
      </c>
      <c r="D198" s="24">
        <f t="shared" si="0"/>
        <v>142.493</v>
      </c>
      <c r="E198" s="24">
        <f t="shared" si="1"/>
        <v>141.024</v>
      </c>
      <c r="F198" s="24">
        <f t="shared" si="2"/>
        <v>139.555</v>
      </c>
      <c r="G198" s="24">
        <f t="shared" si="3"/>
        <v>138.086</v>
      </c>
      <c r="H198" s="24">
        <f t="shared" si="4"/>
        <v>136.61700000000002</v>
      </c>
      <c r="I198" s="24">
        <f t="shared" si="5"/>
        <v>135.148</v>
      </c>
      <c r="J198" s="24">
        <f t="shared" si="6"/>
        <v>133.679</v>
      </c>
      <c r="K198" s="25">
        <v>60</v>
      </c>
    </row>
    <row r="199" spans="1:11" ht="23.25">
      <c r="A199" s="22" t="s">
        <v>203</v>
      </c>
      <c r="B199" s="23">
        <v>1.5</v>
      </c>
      <c r="C199" s="24">
        <v>164</v>
      </c>
      <c r="D199" s="24">
        <f t="shared" si="0"/>
        <v>159.07999999999998</v>
      </c>
      <c r="E199" s="24">
        <f t="shared" si="1"/>
        <v>157.44</v>
      </c>
      <c r="F199" s="24">
        <f t="shared" si="2"/>
        <v>155.79999999999998</v>
      </c>
      <c r="G199" s="24">
        <f t="shared" si="3"/>
        <v>154.16</v>
      </c>
      <c r="H199" s="24">
        <f t="shared" si="4"/>
        <v>152.51999999999998</v>
      </c>
      <c r="I199" s="24">
        <f t="shared" si="5"/>
        <v>150.88</v>
      </c>
      <c r="J199" s="24">
        <f t="shared" si="6"/>
        <v>149.23999999999998</v>
      </c>
      <c r="K199" s="25">
        <v>30</v>
      </c>
    </row>
    <row r="200" spans="1:11" ht="23.25">
      <c r="A200" s="22" t="s">
        <v>204</v>
      </c>
      <c r="B200" s="23">
        <v>1</v>
      </c>
      <c r="C200" s="24">
        <v>174.7</v>
      </c>
      <c r="D200" s="24">
        <f t="shared" si="0"/>
        <v>169.459</v>
      </c>
      <c r="E200" s="24">
        <f t="shared" si="1"/>
        <v>167.712</v>
      </c>
      <c r="F200" s="24">
        <f t="shared" si="2"/>
        <v>165.96499999999997</v>
      </c>
      <c r="G200" s="24">
        <f t="shared" si="3"/>
        <v>164.218</v>
      </c>
      <c r="H200" s="24">
        <f t="shared" si="4"/>
        <v>162.471</v>
      </c>
      <c r="I200" s="24">
        <f t="shared" si="5"/>
        <v>160.724</v>
      </c>
      <c r="J200" s="24">
        <f t="shared" si="6"/>
        <v>158.97699999999998</v>
      </c>
      <c r="K200" s="25">
        <v>30</v>
      </c>
    </row>
    <row r="201" spans="1:11" ht="33.75">
      <c r="A201" s="22" t="s">
        <v>205</v>
      </c>
      <c r="B201" s="23">
        <v>1.3</v>
      </c>
      <c r="C201" s="24">
        <v>128.1</v>
      </c>
      <c r="D201" s="24">
        <f t="shared" si="0"/>
        <v>124.25699999999999</v>
      </c>
      <c r="E201" s="24">
        <f t="shared" si="1"/>
        <v>122.976</v>
      </c>
      <c r="F201" s="24">
        <f t="shared" si="2"/>
        <v>121.695</v>
      </c>
      <c r="G201" s="24">
        <f t="shared" si="3"/>
        <v>120.41399999999999</v>
      </c>
      <c r="H201" s="24">
        <f t="shared" si="4"/>
        <v>119.133</v>
      </c>
      <c r="I201" s="24">
        <f t="shared" si="5"/>
        <v>117.85199999999999</v>
      </c>
      <c r="J201" s="24">
        <f t="shared" si="6"/>
        <v>116.571</v>
      </c>
      <c r="K201" s="25">
        <v>30</v>
      </c>
    </row>
    <row r="202" spans="1:11" ht="33.75">
      <c r="A202" s="22" t="s">
        <v>206</v>
      </c>
      <c r="B202" s="23">
        <v>1.3</v>
      </c>
      <c r="C202" s="24">
        <v>132</v>
      </c>
      <c r="D202" s="24">
        <f t="shared" si="0"/>
        <v>128.04</v>
      </c>
      <c r="E202" s="24">
        <f t="shared" si="1"/>
        <v>126.72</v>
      </c>
      <c r="F202" s="24">
        <f t="shared" si="2"/>
        <v>125.4</v>
      </c>
      <c r="G202" s="24">
        <f t="shared" si="3"/>
        <v>124.08000000000001</v>
      </c>
      <c r="H202" s="24">
        <f t="shared" si="4"/>
        <v>122.76</v>
      </c>
      <c r="I202" s="24">
        <f t="shared" si="5"/>
        <v>121.44000000000001</v>
      </c>
      <c r="J202" s="24">
        <f t="shared" si="6"/>
        <v>120.12</v>
      </c>
      <c r="K202" s="25">
        <v>30</v>
      </c>
    </row>
    <row r="203" spans="1:11" ht="23.25">
      <c r="A203" s="22" t="s">
        <v>207</v>
      </c>
      <c r="B203" s="23">
        <v>1</v>
      </c>
      <c r="C203" s="24">
        <v>139.6</v>
      </c>
      <c r="D203" s="24">
        <f t="shared" si="0"/>
        <v>135.41199999999998</v>
      </c>
      <c r="E203" s="24">
        <f t="shared" si="1"/>
        <v>134.016</v>
      </c>
      <c r="F203" s="24">
        <f t="shared" si="2"/>
        <v>132.62</v>
      </c>
      <c r="G203" s="24">
        <f t="shared" si="3"/>
        <v>131.224</v>
      </c>
      <c r="H203" s="24">
        <f t="shared" si="4"/>
        <v>129.828</v>
      </c>
      <c r="I203" s="24">
        <f t="shared" si="5"/>
        <v>128.432</v>
      </c>
      <c r="J203" s="24">
        <f t="shared" si="6"/>
        <v>127.03599999999999</v>
      </c>
      <c r="K203" s="25">
        <v>60</v>
      </c>
    </row>
    <row r="204" spans="1:11" ht="23.25">
      <c r="A204" s="22" t="s">
        <v>208</v>
      </c>
      <c r="B204" s="23">
        <v>1.5</v>
      </c>
      <c r="C204" s="24">
        <v>143.6</v>
      </c>
      <c r="D204" s="24">
        <f t="shared" si="0"/>
        <v>139.292</v>
      </c>
      <c r="E204" s="24">
        <f t="shared" si="1"/>
        <v>137.856</v>
      </c>
      <c r="F204" s="24">
        <f t="shared" si="2"/>
        <v>136.42</v>
      </c>
      <c r="G204" s="24">
        <f t="shared" si="3"/>
        <v>134.98399999999998</v>
      </c>
      <c r="H204" s="24">
        <f t="shared" si="4"/>
        <v>133.548</v>
      </c>
      <c r="I204" s="24">
        <f t="shared" si="5"/>
        <v>132.112</v>
      </c>
      <c r="J204" s="24">
        <f t="shared" si="6"/>
        <v>130.676</v>
      </c>
      <c r="K204" s="25">
        <v>60</v>
      </c>
    </row>
    <row r="205" spans="1:11" ht="23.25">
      <c r="A205" s="22" t="s">
        <v>209</v>
      </c>
      <c r="B205" s="23">
        <v>1</v>
      </c>
      <c r="C205" s="24">
        <v>139.2</v>
      </c>
      <c r="D205" s="24">
        <f t="shared" si="0"/>
        <v>135.024</v>
      </c>
      <c r="E205" s="24">
        <f t="shared" si="1"/>
        <v>133.632</v>
      </c>
      <c r="F205" s="24">
        <f t="shared" si="2"/>
        <v>132.23999999999998</v>
      </c>
      <c r="G205" s="24">
        <f t="shared" si="3"/>
        <v>130.84799999999998</v>
      </c>
      <c r="H205" s="24">
        <f t="shared" si="4"/>
        <v>129.456</v>
      </c>
      <c r="I205" s="24">
        <f t="shared" si="5"/>
        <v>128.064</v>
      </c>
      <c r="J205" s="24">
        <f t="shared" si="6"/>
        <v>126.672</v>
      </c>
      <c r="K205" s="25">
        <v>60</v>
      </c>
    </row>
    <row r="206" spans="1:11" ht="23.25">
      <c r="A206" s="22" t="s">
        <v>210</v>
      </c>
      <c r="B206" s="23">
        <v>1</v>
      </c>
      <c r="C206" s="24">
        <v>154.3</v>
      </c>
      <c r="D206" s="24">
        <f t="shared" si="0"/>
        <v>149.67100000000002</v>
      </c>
      <c r="E206" s="24">
        <f t="shared" si="1"/>
        <v>148.12800000000001</v>
      </c>
      <c r="F206" s="24">
        <f t="shared" si="2"/>
        <v>146.585</v>
      </c>
      <c r="G206" s="24">
        <f t="shared" si="3"/>
        <v>145.042</v>
      </c>
      <c r="H206" s="24">
        <f t="shared" si="4"/>
        <v>143.49900000000002</v>
      </c>
      <c r="I206" s="24">
        <f t="shared" si="5"/>
        <v>141.95600000000002</v>
      </c>
      <c r="J206" s="24">
        <f t="shared" si="6"/>
        <v>140.413</v>
      </c>
      <c r="K206" s="25">
        <v>60</v>
      </c>
    </row>
    <row r="207" spans="1:11" ht="13.5">
      <c r="A207" s="18" t="s">
        <v>211</v>
      </c>
      <c r="B207" s="26">
        <v>1.3</v>
      </c>
      <c r="C207" s="20">
        <v>153</v>
      </c>
      <c r="D207" s="20">
        <f t="shared" si="0"/>
        <v>148.41</v>
      </c>
      <c r="E207" s="20">
        <f t="shared" si="1"/>
        <v>146.88</v>
      </c>
      <c r="F207" s="20">
        <f t="shared" si="2"/>
        <v>145.35</v>
      </c>
      <c r="G207" s="20">
        <f t="shared" si="3"/>
        <v>143.82</v>
      </c>
      <c r="H207" s="20">
        <f t="shared" si="4"/>
        <v>142.29</v>
      </c>
      <c r="I207" s="20">
        <f t="shared" si="5"/>
        <v>140.76</v>
      </c>
      <c r="J207" s="20">
        <f t="shared" si="6"/>
        <v>139.23</v>
      </c>
      <c r="K207" s="21">
        <v>60</v>
      </c>
    </row>
    <row r="208" spans="1:11" ht="13.5">
      <c r="A208" s="18" t="s">
        <v>212</v>
      </c>
      <c r="B208" s="26">
        <v>1.3</v>
      </c>
      <c r="C208" s="20">
        <v>130.4</v>
      </c>
      <c r="D208" s="20">
        <f t="shared" si="0"/>
        <v>126.488</v>
      </c>
      <c r="E208" s="20">
        <f t="shared" si="1"/>
        <v>125.184</v>
      </c>
      <c r="F208" s="20">
        <f t="shared" si="2"/>
        <v>123.88000000000001</v>
      </c>
      <c r="G208" s="20">
        <f t="shared" si="3"/>
        <v>122.57600000000001</v>
      </c>
      <c r="H208" s="20">
        <f t="shared" si="4"/>
        <v>121.272</v>
      </c>
      <c r="I208" s="20">
        <f t="shared" si="5"/>
        <v>119.968</v>
      </c>
      <c r="J208" s="20">
        <f t="shared" si="6"/>
        <v>118.664</v>
      </c>
      <c r="K208" s="21">
        <v>60</v>
      </c>
    </row>
    <row r="209" spans="1:11" ht="23.25">
      <c r="A209" s="22" t="s">
        <v>213</v>
      </c>
      <c r="B209" s="23">
        <v>1</v>
      </c>
      <c r="C209" s="24">
        <v>146.9</v>
      </c>
      <c r="D209" s="24">
        <f t="shared" si="0"/>
        <v>142.493</v>
      </c>
      <c r="E209" s="24">
        <f t="shared" si="1"/>
        <v>141.024</v>
      </c>
      <c r="F209" s="24">
        <f t="shared" si="2"/>
        <v>139.555</v>
      </c>
      <c r="G209" s="24">
        <f t="shared" si="3"/>
        <v>138.086</v>
      </c>
      <c r="H209" s="24">
        <f t="shared" si="4"/>
        <v>136.61700000000002</v>
      </c>
      <c r="I209" s="24">
        <f t="shared" si="5"/>
        <v>135.148</v>
      </c>
      <c r="J209" s="24">
        <f t="shared" si="6"/>
        <v>133.679</v>
      </c>
      <c r="K209" s="25">
        <v>60</v>
      </c>
    </row>
    <row r="210" spans="1:11" ht="33.75">
      <c r="A210" s="18" t="s">
        <v>214</v>
      </c>
      <c r="B210" s="26">
        <v>0.8</v>
      </c>
      <c r="C210" s="20">
        <v>127.5</v>
      </c>
      <c r="D210" s="20">
        <f t="shared" si="0"/>
        <v>123.675</v>
      </c>
      <c r="E210" s="20">
        <f t="shared" si="1"/>
        <v>122.39999999999999</v>
      </c>
      <c r="F210" s="20">
        <f t="shared" si="2"/>
        <v>121.12499999999999</v>
      </c>
      <c r="G210" s="20">
        <f t="shared" si="3"/>
        <v>119.85</v>
      </c>
      <c r="H210" s="20">
        <f t="shared" si="4"/>
        <v>118.57499999999999</v>
      </c>
      <c r="I210" s="20">
        <f t="shared" si="5"/>
        <v>117.3</v>
      </c>
      <c r="J210" s="20">
        <f t="shared" si="6"/>
        <v>116.02499999999999</v>
      </c>
      <c r="K210" s="21">
        <v>30</v>
      </c>
    </row>
    <row r="211" spans="1:11" ht="23.25">
      <c r="A211" s="22" t="s">
        <v>215</v>
      </c>
      <c r="B211" s="23">
        <v>1.3</v>
      </c>
      <c r="C211" s="24">
        <v>128.1</v>
      </c>
      <c r="D211" s="24">
        <f t="shared" si="0"/>
        <v>124.25699999999999</v>
      </c>
      <c r="E211" s="24">
        <f t="shared" si="1"/>
        <v>122.976</v>
      </c>
      <c r="F211" s="24">
        <f t="shared" si="2"/>
        <v>121.695</v>
      </c>
      <c r="G211" s="24">
        <f t="shared" si="3"/>
        <v>120.41399999999999</v>
      </c>
      <c r="H211" s="24">
        <f t="shared" si="4"/>
        <v>119.133</v>
      </c>
      <c r="I211" s="24">
        <f t="shared" si="5"/>
        <v>117.85199999999999</v>
      </c>
      <c r="J211" s="24">
        <f t="shared" si="6"/>
        <v>116.571</v>
      </c>
      <c r="K211" s="25">
        <v>60</v>
      </c>
    </row>
    <row r="212" spans="1:11" ht="23.25">
      <c r="A212" s="22" t="s">
        <v>216</v>
      </c>
      <c r="B212" s="23">
        <v>1</v>
      </c>
      <c r="C212" s="24">
        <v>145.5</v>
      </c>
      <c r="D212" s="24">
        <f t="shared" si="0"/>
        <v>141.13500000000002</v>
      </c>
      <c r="E212" s="24">
        <f t="shared" si="1"/>
        <v>139.68</v>
      </c>
      <c r="F212" s="24">
        <f t="shared" si="2"/>
        <v>138.225</v>
      </c>
      <c r="G212" s="24">
        <f t="shared" si="3"/>
        <v>136.77</v>
      </c>
      <c r="H212" s="24">
        <f t="shared" si="4"/>
        <v>135.315</v>
      </c>
      <c r="I212" s="24">
        <f t="shared" si="5"/>
        <v>133.86</v>
      </c>
      <c r="J212" s="24">
        <f t="shared" si="6"/>
        <v>132.405</v>
      </c>
      <c r="K212" s="25">
        <v>60</v>
      </c>
    </row>
    <row r="213" spans="1:11" ht="23.25">
      <c r="A213" s="18" t="s">
        <v>217</v>
      </c>
      <c r="B213" s="26">
        <v>1</v>
      </c>
      <c r="C213" s="20">
        <v>138.5</v>
      </c>
      <c r="D213" s="20">
        <f t="shared" si="0"/>
        <v>134.345</v>
      </c>
      <c r="E213" s="20">
        <f t="shared" si="1"/>
        <v>132.96</v>
      </c>
      <c r="F213" s="20">
        <f t="shared" si="2"/>
        <v>131.575</v>
      </c>
      <c r="G213" s="20">
        <f t="shared" si="3"/>
        <v>130.19</v>
      </c>
      <c r="H213" s="20">
        <f t="shared" si="4"/>
        <v>128.805</v>
      </c>
      <c r="I213" s="20">
        <f t="shared" si="5"/>
        <v>127.42</v>
      </c>
      <c r="J213" s="20">
        <f t="shared" si="6"/>
        <v>126.035</v>
      </c>
      <c r="K213" s="21">
        <v>60</v>
      </c>
    </row>
    <row r="214" spans="1:11" ht="13.5">
      <c r="A214" s="22" t="s">
        <v>218</v>
      </c>
      <c r="B214" s="23">
        <v>2</v>
      </c>
      <c r="C214" s="24">
        <v>97.1</v>
      </c>
      <c r="D214" s="24">
        <f t="shared" si="0"/>
        <v>94.187</v>
      </c>
      <c r="E214" s="24">
        <f t="shared" si="1"/>
        <v>93.216</v>
      </c>
      <c r="F214" s="24">
        <f t="shared" si="2"/>
        <v>92.245</v>
      </c>
      <c r="G214" s="24">
        <f t="shared" si="3"/>
        <v>91.274</v>
      </c>
      <c r="H214" s="24">
        <f t="shared" si="4"/>
        <v>90.303</v>
      </c>
      <c r="I214" s="24">
        <f t="shared" si="5"/>
        <v>89.332</v>
      </c>
      <c r="J214" s="24">
        <f t="shared" si="6"/>
        <v>88.361</v>
      </c>
      <c r="K214" s="25">
        <v>60</v>
      </c>
    </row>
    <row r="215" spans="1:11" ht="23.25">
      <c r="A215" s="22" t="s">
        <v>219</v>
      </c>
      <c r="B215" s="23">
        <v>1.3</v>
      </c>
      <c r="C215" s="24">
        <v>136.5</v>
      </c>
      <c r="D215" s="24">
        <f t="shared" si="0"/>
        <v>132.405</v>
      </c>
      <c r="E215" s="24">
        <f t="shared" si="1"/>
        <v>131.04</v>
      </c>
      <c r="F215" s="24">
        <f t="shared" si="2"/>
        <v>129.675</v>
      </c>
      <c r="G215" s="24">
        <f t="shared" si="3"/>
        <v>128.31</v>
      </c>
      <c r="H215" s="24">
        <f t="shared" si="4"/>
        <v>126.945</v>
      </c>
      <c r="I215" s="24">
        <f t="shared" si="5"/>
        <v>125.58</v>
      </c>
      <c r="J215" s="24">
        <f t="shared" si="6"/>
        <v>124.215</v>
      </c>
      <c r="K215" s="25">
        <v>60</v>
      </c>
    </row>
    <row r="216" spans="1:11" ht="23.25">
      <c r="A216" s="18" t="s">
        <v>220</v>
      </c>
      <c r="B216" s="26">
        <v>1</v>
      </c>
      <c r="C216" s="20">
        <v>104.6</v>
      </c>
      <c r="D216" s="20">
        <f t="shared" si="0"/>
        <v>101.462</v>
      </c>
      <c r="E216" s="20">
        <f t="shared" si="1"/>
        <v>100.416</v>
      </c>
      <c r="F216" s="20">
        <f t="shared" si="2"/>
        <v>99.37</v>
      </c>
      <c r="G216" s="20">
        <f t="shared" si="3"/>
        <v>98.324</v>
      </c>
      <c r="H216" s="20">
        <f t="shared" si="4"/>
        <v>97.278</v>
      </c>
      <c r="I216" s="20">
        <f t="shared" si="5"/>
        <v>96.232</v>
      </c>
      <c r="J216" s="20">
        <f t="shared" si="6"/>
        <v>95.186</v>
      </c>
      <c r="K216" s="21">
        <v>60</v>
      </c>
    </row>
    <row r="217" spans="1:11" ht="23.25">
      <c r="A217" s="22" t="s">
        <v>221</v>
      </c>
      <c r="B217" s="23">
        <v>0.8</v>
      </c>
      <c r="C217" s="24">
        <v>141.8</v>
      </c>
      <c r="D217" s="24">
        <f t="shared" si="0"/>
        <v>137.54600000000002</v>
      </c>
      <c r="E217" s="24">
        <f t="shared" si="1"/>
        <v>136.12800000000001</v>
      </c>
      <c r="F217" s="24">
        <f t="shared" si="2"/>
        <v>134.71</v>
      </c>
      <c r="G217" s="24">
        <f t="shared" si="3"/>
        <v>133.292</v>
      </c>
      <c r="H217" s="24">
        <f t="shared" si="4"/>
        <v>131.87400000000002</v>
      </c>
      <c r="I217" s="24">
        <f t="shared" si="5"/>
        <v>130.45600000000002</v>
      </c>
      <c r="J217" s="24">
        <f t="shared" si="6"/>
        <v>129.038</v>
      </c>
      <c r="K217" s="25">
        <v>60</v>
      </c>
    </row>
    <row r="218" spans="1:11" ht="13.5">
      <c r="A218" s="22" t="s">
        <v>222</v>
      </c>
      <c r="B218" s="23">
        <v>0.8</v>
      </c>
      <c r="C218" s="24">
        <v>139.1</v>
      </c>
      <c r="D218" s="24">
        <f t="shared" si="0"/>
        <v>134.927</v>
      </c>
      <c r="E218" s="24">
        <f t="shared" si="1"/>
        <v>133.536</v>
      </c>
      <c r="F218" s="24">
        <f t="shared" si="2"/>
        <v>132.145</v>
      </c>
      <c r="G218" s="24">
        <f t="shared" si="3"/>
        <v>130.754</v>
      </c>
      <c r="H218" s="24">
        <f t="shared" si="4"/>
        <v>129.363</v>
      </c>
      <c r="I218" s="24">
        <f t="shared" si="5"/>
        <v>127.97200000000001</v>
      </c>
      <c r="J218" s="24">
        <f t="shared" si="6"/>
        <v>126.581</v>
      </c>
      <c r="K218" s="25">
        <v>60</v>
      </c>
    </row>
    <row r="219" spans="1:11" ht="23.25">
      <c r="A219" s="22" t="s">
        <v>223</v>
      </c>
      <c r="B219" s="23">
        <v>0.8</v>
      </c>
      <c r="C219" s="24">
        <v>155.9</v>
      </c>
      <c r="D219" s="24">
        <f t="shared" si="0"/>
        <v>151.223</v>
      </c>
      <c r="E219" s="24">
        <f t="shared" si="1"/>
        <v>149.66400000000002</v>
      </c>
      <c r="F219" s="24">
        <f t="shared" si="2"/>
        <v>148.10500000000002</v>
      </c>
      <c r="G219" s="24">
        <f t="shared" si="3"/>
        <v>146.54600000000002</v>
      </c>
      <c r="H219" s="24">
        <f t="shared" si="4"/>
        <v>144.98700000000002</v>
      </c>
      <c r="I219" s="24">
        <f t="shared" si="5"/>
        <v>143.42800000000003</v>
      </c>
      <c r="J219" s="24">
        <f t="shared" si="6"/>
        <v>141.86900000000003</v>
      </c>
      <c r="K219" s="25">
        <v>30</v>
      </c>
    </row>
    <row r="220" spans="1:11" ht="23.25">
      <c r="A220" s="22" t="s">
        <v>224</v>
      </c>
      <c r="B220" s="23">
        <v>0.8</v>
      </c>
      <c r="C220" s="24">
        <v>144</v>
      </c>
      <c r="D220" s="24">
        <f t="shared" si="0"/>
        <v>139.68</v>
      </c>
      <c r="E220" s="24">
        <f t="shared" si="1"/>
        <v>138.24</v>
      </c>
      <c r="F220" s="24">
        <f t="shared" si="2"/>
        <v>136.79999999999998</v>
      </c>
      <c r="G220" s="24">
        <f t="shared" si="3"/>
        <v>135.35999999999999</v>
      </c>
      <c r="H220" s="24">
        <f t="shared" si="4"/>
        <v>133.92</v>
      </c>
      <c r="I220" s="24">
        <f t="shared" si="5"/>
        <v>132.48</v>
      </c>
      <c r="J220" s="24">
        <f t="shared" si="6"/>
        <v>131.04</v>
      </c>
      <c r="K220" s="25">
        <v>30</v>
      </c>
    </row>
    <row r="221" spans="1:11" ht="13.5">
      <c r="A221" s="22" t="s">
        <v>225</v>
      </c>
      <c r="B221" s="23">
        <v>1.2</v>
      </c>
      <c r="C221" s="24">
        <v>153</v>
      </c>
      <c r="D221" s="24">
        <f t="shared" si="0"/>
        <v>148.41</v>
      </c>
      <c r="E221" s="24">
        <f t="shared" si="1"/>
        <v>146.88</v>
      </c>
      <c r="F221" s="24">
        <f t="shared" si="2"/>
        <v>145.35</v>
      </c>
      <c r="G221" s="24">
        <f t="shared" si="3"/>
        <v>143.82</v>
      </c>
      <c r="H221" s="24">
        <f t="shared" si="4"/>
        <v>142.29</v>
      </c>
      <c r="I221" s="24">
        <f t="shared" si="5"/>
        <v>140.76</v>
      </c>
      <c r="J221" s="24">
        <f t="shared" si="6"/>
        <v>139.23</v>
      </c>
      <c r="K221" s="33" t="s">
        <v>22</v>
      </c>
    </row>
    <row r="222" spans="1:11" ht="13.5">
      <c r="A222" s="22" t="s">
        <v>226</v>
      </c>
      <c r="B222" s="23">
        <v>1.3</v>
      </c>
      <c r="C222" s="24">
        <v>130.5</v>
      </c>
      <c r="D222" s="24">
        <f t="shared" si="0"/>
        <v>126.585</v>
      </c>
      <c r="E222" s="24">
        <f t="shared" si="1"/>
        <v>125.28</v>
      </c>
      <c r="F222" s="24">
        <f t="shared" si="2"/>
        <v>123.975</v>
      </c>
      <c r="G222" s="24">
        <f t="shared" si="3"/>
        <v>122.66999999999999</v>
      </c>
      <c r="H222" s="24">
        <f t="shared" si="4"/>
        <v>121.365</v>
      </c>
      <c r="I222" s="24">
        <f t="shared" si="5"/>
        <v>120.05999999999999</v>
      </c>
      <c r="J222" s="24">
        <f t="shared" si="6"/>
        <v>118.755</v>
      </c>
      <c r="K222" s="25">
        <v>60</v>
      </c>
    </row>
    <row r="223" spans="1:12" ht="15.75">
      <c r="A223" s="16" t="s">
        <v>227</v>
      </c>
      <c r="B223" s="17"/>
      <c r="C223" s="17"/>
      <c r="D223" s="17">
        <f t="shared" si="0"/>
        <v>0</v>
      </c>
      <c r="E223" s="17">
        <f t="shared" si="1"/>
        <v>0</v>
      </c>
      <c r="F223" s="17">
        <f t="shared" si="2"/>
        <v>0</v>
      </c>
      <c r="G223" s="17">
        <f t="shared" si="3"/>
        <v>0</v>
      </c>
      <c r="H223" s="17">
        <f t="shared" si="4"/>
        <v>0</v>
      </c>
      <c r="I223" s="17">
        <f t="shared" si="5"/>
        <v>0</v>
      </c>
      <c r="J223" s="17">
        <f t="shared" si="6"/>
        <v>0</v>
      </c>
      <c r="K223" s="17"/>
      <c r="L223" s="15"/>
    </row>
    <row r="224" spans="1:11" ht="13.5">
      <c r="A224" s="18" t="s">
        <v>228</v>
      </c>
      <c r="B224" s="26">
        <v>1</v>
      </c>
      <c r="C224" s="20">
        <v>159</v>
      </c>
      <c r="D224" s="20">
        <f t="shared" si="0"/>
        <v>154.23000000000002</v>
      </c>
      <c r="E224" s="20">
        <f t="shared" si="1"/>
        <v>152.64000000000001</v>
      </c>
      <c r="F224" s="20">
        <f t="shared" si="2"/>
        <v>151.05</v>
      </c>
      <c r="G224" s="20">
        <f t="shared" si="3"/>
        <v>149.46</v>
      </c>
      <c r="H224" s="20">
        <f t="shared" si="4"/>
        <v>147.87</v>
      </c>
      <c r="I224" s="20">
        <f t="shared" si="5"/>
        <v>146.28</v>
      </c>
      <c r="J224" s="20">
        <f t="shared" si="6"/>
        <v>144.69</v>
      </c>
      <c r="K224" s="21">
        <v>30</v>
      </c>
    </row>
    <row r="225" spans="1:11" ht="13.5">
      <c r="A225" s="18" t="s">
        <v>229</v>
      </c>
      <c r="B225" s="26">
        <v>1.3</v>
      </c>
      <c r="C225" s="20">
        <v>174.8</v>
      </c>
      <c r="D225" s="20">
        <f t="shared" si="0"/>
        <v>169.556</v>
      </c>
      <c r="E225" s="20">
        <f t="shared" si="1"/>
        <v>167.80800000000002</v>
      </c>
      <c r="F225" s="20">
        <f t="shared" si="2"/>
        <v>166.06000000000003</v>
      </c>
      <c r="G225" s="20">
        <f t="shared" si="3"/>
        <v>164.312</v>
      </c>
      <c r="H225" s="20">
        <f t="shared" si="4"/>
        <v>162.56400000000002</v>
      </c>
      <c r="I225" s="20">
        <f t="shared" si="5"/>
        <v>160.81600000000003</v>
      </c>
      <c r="J225" s="20">
        <f t="shared" si="6"/>
        <v>159.068</v>
      </c>
      <c r="K225" s="21">
        <v>30</v>
      </c>
    </row>
    <row r="226" spans="1:11" ht="13.5">
      <c r="A226" s="22" t="s">
        <v>230</v>
      </c>
      <c r="B226" s="23">
        <v>1.3</v>
      </c>
      <c r="C226" s="24">
        <v>159.2</v>
      </c>
      <c r="D226" s="24">
        <f t="shared" si="0"/>
        <v>154.42399999999998</v>
      </c>
      <c r="E226" s="24">
        <f t="shared" si="1"/>
        <v>152.832</v>
      </c>
      <c r="F226" s="24">
        <f t="shared" si="2"/>
        <v>151.23999999999998</v>
      </c>
      <c r="G226" s="24">
        <f t="shared" si="3"/>
        <v>149.648</v>
      </c>
      <c r="H226" s="24">
        <f t="shared" si="4"/>
        <v>148.05599999999998</v>
      </c>
      <c r="I226" s="24">
        <f t="shared" si="5"/>
        <v>146.464</v>
      </c>
      <c r="J226" s="24">
        <f t="shared" si="6"/>
        <v>144.87199999999999</v>
      </c>
      <c r="K226" s="25">
        <v>30</v>
      </c>
    </row>
    <row r="227" spans="1:11" ht="13.5">
      <c r="A227" s="18" t="s">
        <v>231</v>
      </c>
      <c r="B227" s="26">
        <v>1.3</v>
      </c>
      <c r="C227" s="20">
        <v>167.3</v>
      </c>
      <c r="D227" s="20">
        <f t="shared" si="0"/>
        <v>162.281</v>
      </c>
      <c r="E227" s="20">
        <f t="shared" si="1"/>
        <v>160.608</v>
      </c>
      <c r="F227" s="20">
        <f t="shared" si="2"/>
        <v>158.935</v>
      </c>
      <c r="G227" s="20">
        <f t="shared" si="3"/>
        <v>157.262</v>
      </c>
      <c r="H227" s="20">
        <f t="shared" si="4"/>
        <v>155.589</v>
      </c>
      <c r="I227" s="20">
        <f t="shared" si="5"/>
        <v>153.916</v>
      </c>
      <c r="J227" s="20">
        <f t="shared" si="6"/>
        <v>152.243</v>
      </c>
      <c r="K227" s="21">
        <v>30</v>
      </c>
    </row>
    <row r="228" spans="1:11" ht="13.5">
      <c r="A228" s="18" t="s">
        <v>232</v>
      </c>
      <c r="B228" s="26">
        <v>1</v>
      </c>
      <c r="C228" s="20">
        <v>200.7</v>
      </c>
      <c r="D228" s="20">
        <f t="shared" si="0"/>
        <v>194.67899999999997</v>
      </c>
      <c r="E228" s="20">
        <f t="shared" si="1"/>
        <v>192.67199999999997</v>
      </c>
      <c r="F228" s="20">
        <f t="shared" si="2"/>
        <v>190.66499999999996</v>
      </c>
      <c r="G228" s="20">
        <f t="shared" si="3"/>
        <v>188.65799999999996</v>
      </c>
      <c r="H228" s="20">
        <f t="shared" si="4"/>
        <v>186.65099999999998</v>
      </c>
      <c r="I228" s="20">
        <f t="shared" si="5"/>
        <v>184.64399999999998</v>
      </c>
      <c r="J228" s="20">
        <f t="shared" si="6"/>
        <v>182.63699999999997</v>
      </c>
      <c r="K228" s="21">
        <v>7</v>
      </c>
    </row>
    <row r="229" spans="1:11" ht="13.5">
      <c r="A229" s="18" t="s">
        <v>233</v>
      </c>
      <c r="B229" s="26">
        <v>1.3</v>
      </c>
      <c r="C229" s="20">
        <v>174.5</v>
      </c>
      <c r="D229" s="20">
        <f t="shared" si="0"/>
        <v>169.26500000000001</v>
      </c>
      <c r="E229" s="20">
        <f t="shared" si="1"/>
        <v>167.52</v>
      </c>
      <c r="F229" s="20">
        <f t="shared" si="2"/>
        <v>165.775</v>
      </c>
      <c r="G229" s="20">
        <f t="shared" si="3"/>
        <v>164.03</v>
      </c>
      <c r="H229" s="20">
        <f t="shared" si="4"/>
        <v>162.285</v>
      </c>
      <c r="I229" s="20">
        <f t="shared" si="5"/>
        <v>160.54000000000002</v>
      </c>
      <c r="J229" s="20">
        <f t="shared" si="6"/>
        <v>158.79500000000002</v>
      </c>
      <c r="K229" s="21">
        <v>30</v>
      </c>
    </row>
    <row r="230" spans="1:11" ht="13.5">
      <c r="A230" s="18" t="s">
        <v>234</v>
      </c>
      <c r="B230" s="26">
        <v>1.4</v>
      </c>
      <c r="C230" s="20">
        <v>188.5</v>
      </c>
      <c r="D230" s="20">
        <f t="shared" si="0"/>
        <v>182.845</v>
      </c>
      <c r="E230" s="20">
        <f t="shared" si="1"/>
        <v>180.96</v>
      </c>
      <c r="F230" s="20">
        <f t="shared" si="2"/>
        <v>179.075</v>
      </c>
      <c r="G230" s="20">
        <f t="shared" si="3"/>
        <v>177.19</v>
      </c>
      <c r="H230" s="20">
        <f t="shared" si="4"/>
        <v>175.305</v>
      </c>
      <c r="I230" s="20">
        <f t="shared" si="5"/>
        <v>173.42</v>
      </c>
      <c r="J230" s="20">
        <f t="shared" si="6"/>
        <v>171.535</v>
      </c>
      <c r="K230" s="21">
        <v>60</v>
      </c>
    </row>
    <row r="231" spans="1:11" ht="13.5">
      <c r="A231" s="18" t="s">
        <v>235</v>
      </c>
      <c r="B231" s="26">
        <v>1</v>
      </c>
      <c r="C231" s="20">
        <v>160.1</v>
      </c>
      <c r="D231" s="20">
        <f t="shared" si="0"/>
        <v>155.297</v>
      </c>
      <c r="E231" s="20">
        <f t="shared" si="1"/>
        <v>153.696</v>
      </c>
      <c r="F231" s="20">
        <f t="shared" si="2"/>
        <v>152.095</v>
      </c>
      <c r="G231" s="20">
        <f t="shared" si="3"/>
        <v>150.494</v>
      </c>
      <c r="H231" s="20">
        <f t="shared" si="4"/>
        <v>148.893</v>
      </c>
      <c r="I231" s="20">
        <f t="shared" si="5"/>
        <v>147.292</v>
      </c>
      <c r="J231" s="20">
        <f t="shared" si="6"/>
        <v>145.691</v>
      </c>
      <c r="K231" s="21">
        <v>30</v>
      </c>
    </row>
    <row r="232" spans="1:11" ht="13.5">
      <c r="A232" s="18" t="s">
        <v>236</v>
      </c>
      <c r="B232" s="26">
        <v>0.5</v>
      </c>
      <c r="C232" s="20">
        <v>197.2</v>
      </c>
      <c r="D232" s="20">
        <f t="shared" si="0"/>
        <v>191.284</v>
      </c>
      <c r="E232" s="20">
        <f t="shared" si="1"/>
        <v>189.312</v>
      </c>
      <c r="F232" s="20">
        <f t="shared" si="2"/>
        <v>187.34</v>
      </c>
      <c r="G232" s="20">
        <f t="shared" si="3"/>
        <v>185.368</v>
      </c>
      <c r="H232" s="20">
        <f t="shared" si="4"/>
        <v>183.396</v>
      </c>
      <c r="I232" s="20">
        <f t="shared" si="5"/>
        <v>181.424</v>
      </c>
      <c r="J232" s="20">
        <f t="shared" si="6"/>
        <v>179.452</v>
      </c>
      <c r="K232" s="21">
        <v>60</v>
      </c>
    </row>
    <row r="233" spans="1:12" ht="15.75">
      <c r="A233" s="12" t="s">
        <v>237</v>
      </c>
      <c r="B233" s="13"/>
      <c r="C233" s="13"/>
      <c r="D233" s="13">
        <f t="shared" si="0"/>
        <v>0</v>
      </c>
      <c r="E233" s="13">
        <f t="shared" si="1"/>
        <v>0</v>
      </c>
      <c r="F233" s="13">
        <f t="shared" si="2"/>
        <v>0</v>
      </c>
      <c r="G233" s="13">
        <f t="shared" si="3"/>
        <v>0</v>
      </c>
      <c r="H233" s="13">
        <f t="shared" si="4"/>
        <v>0</v>
      </c>
      <c r="I233" s="13">
        <f t="shared" si="5"/>
        <v>0</v>
      </c>
      <c r="J233" s="13">
        <f t="shared" si="6"/>
        <v>0</v>
      </c>
      <c r="K233" s="14"/>
      <c r="L233" s="15"/>
    </row>
    <row r="234" spans="1:11" ht="23.25">
      <c r="A234" s="22" t="s">
        <v>238</v>
      </c>
      <c r="B234" s="23">
        <v>1.5</v>
      </c>
      <c r="C234" s="24">
        <v>71.9</v>
      </c>
      <c r="D234" s="24">
        <f t="shared" si="0"/>
        <v>69.74300000000001</v>
      </c>
      <c r="E234" s="24">
        <f t="shared" si="1"/>
        <v>69.024</v>
      </c>
      <c r="F234" s="24">
        <f t="shared" si="2"/>
        <v>68.305</v>
      </c>
      <c r="G234" s="24">
        <f t="shared" si="3"/>
        <v>67.58600000000001</v>
      </c>
      <c r="H234" s="24">
        <f t="shared" si="4"/>
        <v>66.867</v>
      </c>
      <c r="I234" s="24">
        <f t="shared" si="5"/>
        <v>66.14800000000001</v>
      </c>
      <c r="J234" s="24">
        <f t="shared" si="6"/>
        <v>65.429</v>
      </c>
      <c r="K234" s="25">
        <v>30</v>
      </c>
    </row>
    <row r="235" spans="1:11" ht="23.25">
      <c r="A235" s="18" t="s">
        <v>239</v>
      </c>
      <c r="B235" s="26">
        <v>1.5</v>
      </c>
      <c r="C235" s="20">
        <v>71.4</v>
      </c>
      <c r="D235" s="20">
        <f t="shared" si="0"/>
        <v>69.25800000000001</v>
      </c>
      <c r="E235" s="20">
        <f t="shared" si="1"/>
        <v>68.54400000000001</v>
      </c>
      <c r="F235" s="20">
        <f t="shared" si="2"/>
        <v>67.83000000000001</v>
      </c>
      <c r="G235" s="20">
        <f t="shared" si="3"/>
        <v>67.11600000000001</v>
      </c>
      <c r="H235" s="20">
        <f t="shared" si="4"/>
        <v>66.402</v>
      </c>
      <c r="I235" s="20">
        <f t="shared" si="5"/>
        <v>65.688</v>
      </c>
      <c r="J235" s="20">
        <f t="shared" si="6"/>
        <v>64.974</v>
      </c>
      <c r="K235" s="27" t="s">
        <v>22</v>
      </c>
    </row>
    <row r="236" spans="1:11" ht="23.25">
      <c r="A236" s="22" t="s">
        <v>240</v>
      </c>
      <c r="B236" s="23">
        <v>4</v>
      </c>
      <c r="C236" s="24">
        <v>116.8</v>
      </c>
      <c r="D236" s="24">
        <f t="shared" si="0"/>
        <v>113.29599999999999</v>
      </c>
      <c r="E236" s="24">
        <f t="shared" si="1"/>
        <v>112.12799999999999</v>
      </c>
      <c r="F236" s="24">
        <f t="shared" si="2"/>
        <v>110.96</v>
      </c>
      <c r="G236" s="24">
        <f t="shared" si="3"/>
        <v>109.79199999999999</v>
      </c>
      <c r="H236" s="24">
        <f t="shared" si="4"/>
        <v>108.624</v>
      </c>
      <c r="I236" s="24">
        <f t="shared" si="5"/>
        <v>107.45599999999999</v>
      </c>
      <c r="J236" s="24">
        <f t="shared" si="6"/>
        <v>106.288</v>
      </c>
      <c r="K236" s="25">
        <v>45</v>
      </c>
    </row>
    <row r="237" spans="1:11" ht="23.25">
      <c r="A237" s="22" t="s">
        <v>241</v>
      </c>
      <c r="B237" s="23">
        <v>3.5</v>
      </c>
      <c r="C237" s="24">
        <v>103.1</v>
      </c>
      <c r="D237" s="24">
        <f t="shared" si="0"/>
        <v>100.00699999999999</v>
      </c>
      <c r="E237" s="24">
        <f t="shared" si="1"/>
        <v>98.976</v>
      </c>
      <c r="F237" s="24">
        <f t="shared" si="2"/>
        <v>97.945</v>
      </c>
      <c r="G237" s="24">
        <f t="shared" si="3"/>
        <v>96.91399999999999</v>
      </c>
      <c r="H237" s="24">
        <f t="shared" si="4"/>
        <v>95.883</v>
      </c>
      <c r="I237" s="24">
        <f t="shared" si="5"/>
        <v>94.85199999999999</v>
      </c>
      <c r="J237" s="24">
        <f t="shared" si="6"/>
        <v>93.821</v>
      </c>
      <c r="K237" s="25">
        <v>45</v>
      </c>
    </row>
    <row r="238" spans="1:11" ht="13.5">
      <c r="A238" s="22" t="s">
        <v>242</v>
      </c>
      <c r="B238" s="23">
        <v>3</v>
      </c>
      <c r="C238" s="24">
        <v>105.1</v>
      </c>
      <c r="D238" s="24">
        <f t="shared" si="0"/>
        <v>101.94699999999999</v>
      </c>
      <c r="E238" s="24">
        <f t="shared" si="1"/>
        <v>100.89599999999999</v>
      </c>
      <c r="F238" s="24">
        <f t="shared" si="2"/>
        <v>99.845</v>
      </c>
      <c r="G238" s="24">
        <f t="shared" si="3"/>
        <v>98.794</v>
      </c>
      <c r="H238" s="24">
        <f t="shared" si="4"/>
        <v>97.743</v>
      </c>
      <c r="I238" s="24">
        <f t="shared" si="5"/>
        <v>96.692</v>
      </c>
      <c r="J238" s="24">
        <f t="shared" si="6"/>
        <v>95.64099999999999</v>
      </c>
      <c r="K238" s="25">
        <v>45</v>
      </c>
    </row>
    <row r="239" spans="1:11" ht="23.25">
      <c r="A239" s="22" t="s">
        <v>243</v>
      </c>
      <c r="B239" s="23">
        <v>3.5</v>
      </c>
      <c r="C239" s="24">
        <v>105.2</v>
      </c>
      <c r="D239" s="24">
        <f t="shared" si="0"/>
        <v>102.04400000000001</v>
      </c>
      <c r="E239" s="24">
        <f t="shared" si="1"/>
        <v>100.992</v>
      </c>
      <c r="F239" s="24">
        <f t="shared" si="2"/>
        <v>99.94</v>
      </c>
      <c r="G239" s="24">
        <f t="shared" si="3"/>
        <v>98.888</v>
      </c>
      <c r="H239" s="24">
        <f t="shared" si="4"/>
        <v>97.836</v>
      </c>
      <c r="I239" s="24">
        <f t="shared" si="5"/>
        <v>96.784</v>
      </c>
      <c r="J239" s="24">
        <f t="shared" si="6"/>
        <v>95.732</v>
      </c>
      <c r="K239" s="25">
        <v>45</v>
      </c>
    </row>
    <row r="240" spans="1:11" ht="13.5">
      <c r="A240" s="22" t="s">
        <v>244</v>
      </c>
      <c r="B240" s="23">
        <v>3.5</v>
      </c>
      <c r="C240" s="24">
        <v>95.5</v>
      </c>
      <c r="D240" s="24">
        <f t="shared" si="0"/>
        <v>92.63499999999999</v>
      </c>
      <c r="E240" s="24">
        <f t="shared" si="1"/>
        <v>91.67999999999999</v>
      </c>
      <c r="F240" s="24">
        <f t="shared" si="2"/>
        <v>90.725</v>
      </c>
      <c r="G240" s="24">
        <f t="shared" si="3"/>
        <v>89.77</v>
      </c>
      <c r="H240" s="24">
        <f t="shared" si="4"/>
        <v>88.815</v>
      </c>
      <c r="I240" s="24">
        <f t="shared" si="5"/>
        <v>87.86</v>
      </c>
      <c r="J240" s="24">
        <f t="shared" si="6"/>
        <v>86.905</v>
      </c>
      <c r="K240" s="25">
        <v>45</v>
      </c>
    </row>
    <row r="241" spans="1:11" ht="33.75">
      <c r="A241" s="22" t="s">
        <v>245</v>
      </c>
      <c r="B241" s="23">
        <v>4</v>
      </c>
      <c r="C241" s="24">
        <v>113.3</v>
      </c>
      <c r="D241" s="24">
        <f t="shared" si="0"/>
        <v>109.901</v>
      </c>
      <c r="E241" s="24">
        <f t="shared" si="1"/>
        <v>108.768</v>
      </c>
      <c r="F241" s="24">
        <f t="shared" si="2"/>
        <v>107.635</v>
      </c>
      <c r="G241" s="24">
        <f t="shared" si="3"/>
        <v>106.502</v>
      </c>
      <c r="H241" s="24">
        <f t="shared" si="4"/>
        <v>105.369</v>
      </c>
      <c r="I241" s="24">
        <f t="shared" si="5"/>
        <v>104.236</v>
      </c>
      <c r="J241" s="24">
        <f t="shared" si="6"/>
        <v>103.103</v>
      </c>
      <c r="K241" s="25">
        <v>45</v>
      </c>
    </row>
    <row r="242" spans="1:11" ht="23.25">
      <c r="A242" s="22" t="s">
        <v>246</v>
      </c>
      <c r="B242" s="23">
        <v>4</v>
      </c>
      <c r="C242" s="24">
        <v>121.4</v>
      </c>
      <c r="D242" s="24">
        <f t="shared" si="0"/>
        <v>117.758</v>
      </c>
      <c r="E242" s="24">
        <f t="shared" si="1"/>
        <v>116.544</v>
      </c>
      <c r="F242" s="24">
        <f t="shared" si="2"/>
        <v>115.33</v>
      </c>
      <c r="G242" s="24">
        <f t="shared" si="3"/>
        <v>114.116</v>
      </c>
      <c r="H242" s="24">
        <f t="shared" si="4"/>
        <v>112.902</v>
      </c>
      <c r="I242" s="24">
        <f t="shared" si="5"/>
        <v>111.688</v>
      </c>
      <c r="J242" s="24">
        <f t="shared" si="6"/>
        <v>110.474</v>
      </c>
      <c r="K242" s="25">
        <v>45</v>
      </c>
    </row>
    <row r="243" spans="1:11" ht="23.25">
      <c r="A243" s="18" t="s">
        <v>247</v>
      </c>
      <c r="B243" s="26">
        <v>3</v>
      </c>
      <c r="C243" s="20">
        <v>106.5</v>
      </c>
      <c r="D243" s="20">
        <f t="shared" si="0"/>
        <v>103.30499999999999</v>
      </c>
      <c r="E243" s="20">
        <f t="shared" si="1"/>
        <v>102.24</v>
      </c>
      <c r="F243" s="20">
        <f t="shared" si="2"/>
        <v>101.175</v>
      </c>
      <c r="G243" s="20">
        <f t="shared" si="3"/>
        <v>100.11</v>
      </c>
      <c r="H243" s="20">
        <f t="shared" si="4"/>
        <v>99.045</v>
      </c>
      <c r="I243" s="20">
        <f t="shared" si="5"/>
        <v>97.97999999999999</v>
      </c>
      <c r="J243" s="20">
        <f t="shared" si="6"/>
        <v>96.91499999999999</v>
      </c>
      <c r="K243" s="21">
        <v>25</v>
      </c>
    </row>
    <row r="244" spans="1:11" ht="23.25">
      <c r="A244" s="18" t="s">
        <v>248</v>
      </c>
      <c r="B244" s="26">
        <v>3.5</v>
      </c>
      <c r="C244" s="20">
        <v>97.8</v>
      </c>
      <c r="D244" s="20">
        <f t="shared" si="0"/>
        <v>94.866</v>
      </c>
      <c r="E244" s="20">
        <f t="shared" si="1"/>
        <v>93.888</v>
      </c>
      <c r="F244" s="20">
        <f t="shared" si="2"/>
        <v>92.91</v>
      </c>
      <c r="G244" s="20">
        <f t="shared" si="3"/>
        <v>91.932</v>
      </c>
      <c r="H244" s="20">
        <f t="shared" si="4"/>
        <v>90.954</v>
      </c>
      <c r="I244" s="20">
        <f t="shared" si="5"/>
        <v>89.976</v>
      </c>
      <c r="J244" s="20">
        <f t="shared" si="6"/>
        <v>88.998</v>
      </c>
      <c r="K244" s="21">
        <v>45</v>
      </c>
    </row>
    <row r="245" spans="1:11" ht="13.5">
      <c r="A245" s="18" t="s">
        <v>249</v>
      </c>
      <c r="B245" s="26">
        <v>3.5</v>
      </c>
      <c r="C245" s="20">
        <v>102.2</v>
      </c>
      <c r="D245" s="20">
        <f t="shared" si="0"/>
        <v>99.134</v>
      </c>
      <c r="E245" s="20">
        <f t="shared" si="1"/>
        <v>98.112</v>
      </c>
      <c r="F245" s="20">
        <f t="shared" si="2"/>
        <v>97.09</v>
      </c>
      <c r="G245" s="20">
        <f t="shared" si="3"/>
        <v>96.068</v>
      </c>
      <c r="H245" s="20">
        <f t="shared" si="4"/>
        <v>95.046</v>
      </c>
      <c r="I245" s="20">
        <f t="shared" si="5"/>
        <v>94.024</v>
      </c>
      <c r="J245" s="20">
        <f t="shared" si="6"/>
        <v>93.002</v>
      </c>
      <c r="K245" s="21">
        <v>45</v>
      </c>
    </row>
    <row r="246" spans="1:11" ht="13.5">
      <c r="A246" s="22" t="s">
        <v>250</v>
      </c>
      <c r="B246" s="23">
        <v>3.5</v>
      </c>
      <c r="C246" s="24">
        <v>73.9</v>
      </c>
      <c r="D246" s="24">
        <f t="shared" si="0"/>
        <v>71.683</v>
      </c>
      <c r="E246" s="24">
        <f t="shared" si="1"/>
        <v>70.94400000000002</v>
      </c>
      <c r="F246" s="24">
        <f t="shared" si="2"/>
        <v>70.20500000000001</v>
      </c>
      <c r="G246" s="24">
        <f t="shared" si="3"/>
        <v>69.46600000000001</v>
      </c>
      <c r="H246" s="24">
        <f t="shared" si="4"/>
        <v>68.727</v>
      </c>
      <c r="I246" s="24">
        <f t="shared" si="5"/>
        <v>67.98800000000001</v>
      </c>
      <c r="J246" s="24">
        <f t="shared" si="6"/>
        <v>67.24900000000001</v>
      </c>
      <c r="K246" s="25">
        <v>45</v>
      </c>
    </row>
    <row r="247" spans="1:11" ht="23.25">
      <c r="A247" s="18" t="s">
        <v>251</v>
      </c>
      <c r="B247" s="26">
        <v>3.5</v>
      </c>
      <c r="C247" s="20">
        <v>82</v>
      </c>
      <c r="D247" s="20">
        <f t="shared" si="0"/>
        <v>79.53999999999999</v>
      </c>
      <c r="E247" s="20">
        <f t="shared" si="1"/>
        <v>78.72</v>
      </c>
      <c r="F247" s="20">
        <f t="shared" si="2"/>
        <v>77.89999999999999</v>
      </c>
      <c r="G247" s="20">
        <f t="shared" si="3"/>
        <v>77.08</v>
      </c>
      <c r="H247" s="20">
        <f t="shared" si="4"/>
        <v>76.25999999999999</v>
      </c>
      <c r="I247" s="20">
        <f t="shared" si="5"/>
        <v>75.44</v>
      </c>
      <c r="J247" s="20">
        <f t="shared" si="6"/>
        <v>74.61999999999999</v>
      </c>
      <c r="K247" s="21">
        <v>45</v>
      </c>
    </row>
    <row r="248" spans="1:11" ht="13.5">
      <c r="A248" s="22" t="s">
        <v>252</v>
      </c>
      <c r="B248" s="23">
        <v>3.5</v>
      </c>
      <c r="C248" s="24">
        <v>80.7</v>
      </c>
      <c r="D248" s="24">
        <f t="shared" si="0"/>
        <v>78.27900000000001</v>
      </c>
      <c r="E248" s="24">
        <f t="shared" si="1"/>
        <v>77.47200000000001</v>
      </c>
      <c r="F248" s="24">
        <f t="shared" si="2"/>
        <v>76.665</v>
      </c>
      <c r="G248" s="24">
        <f t="shared" si="3"/>
        <v>75.858</v>
      </c>
      <c r="H248" s="24">
        <f t="shared" si="4"/>
        <v>75.051</v>
      </c>
      <c r="I248" s="24">
        <f t="shared" si="5"/>
        <v>74.244</v>
      </c>
      <c r="J248" s="24">
        <f t="shared" si="6"/>
        <v>73.437</v>
      </c>
      <c r="K248" s="25">
        <v>45</v>
      </c>
    </row>
    <row r="249" spans="1:11" ht="23.25">
      <c r="A249" s="18" t="s">
        <v>253</v>
      </c>
      <c r="B249" s="26">
        <v>3.5</v>
      </c>
      <c r="C249" s="20">
        <v>99.1</v>
      </c>
      <c r="D249" s="20">
        <f t="shared" si="0"/>
        <v>96.127</v>
      </c>
      <c r="E249" s="20">
        <f t="shared" si="1"/>
        <v>95.136</v>
      </c>
      <c r="F249" s="20">
        <f t="shared" si="2"/>
        <v>94.145</v>
      </c>
      <c r="G249" s="20">
        <f t="shared" si="3"/>
        <v>93.154</v>
      </c>
      <c r="H249" s="20">
        <f t="shared" si="4"/>
        <v>92.163</v>
      </c>
      <c r="I249" s="20">
        <f t="shared" si="5"/>
        <v>91.172</v>
      </c>
      <c r="J249" s="20">
        <f t="shared" si="6"/>
        <v>90.181</v>
      </c>
      <c r="K249" s="21">
        <v>45</v>
      </c>
    </row>
    <row r="250" spans="1:11" ht="13.5">
      <c r="A250" s="18" t="s">
        <v>254</v>
      </c>
      <c r="B250" s="26">
        <v>3.5</v>
      </c>
      <c r="C250" s="20">
        <v>102.7</v>
      </c>
      <c r="D250" s="20">
        <f t="shared" si="0"/>
        <v>99.61900000000001</v>
      </c>
      <c r="E250" s="20">
        <f t="shared" si="1"/>
        <v>98.59200000000001</v>
      </c>
      <c r="F250" s="20">
        <f t="shared" si="2"/>
        <v>97.56500000000001</v>
      </c>
      <c r="G250" s="20">
        <f t="shared" si="3"/>
        <v>96.53800000000001</v>
      </c>
      <c r="H250" s="20">
        <f t="shared" si="4"/>
        <v>95.51100000000001</v>
      </c>
      <c r="I250" s="20">
        <f t="shared" si="5"/>
        <v>94.48400000000001</v>
      </c>
      <c r="J250" s="20">
        <f t="shared" si="6"/>
        <v>93.45700000000001</v>
      </c>
      <c r="K250" s="21">
        <v>60</v>
      </c>
    </row>
    <row r="251" spans="1:11" ht="13.5">
      <c r="A251" s="18" t="s">
        <v>255</v>
      </c>
      <c r="B251" s="26">
        <v>3</v>
      </c>
      <c r="C251" s="20">
        <v>113.7</v>
      </c>
      <c r="D251" s="20">
        <f t="shared" si="0"/>
        <v>110.289</v>
      </c>
      <c r="E251" s="20">
        <f t="shared" si="1"/>
        <v>109.152</v>
      </c>
      <c r="F251" s="20">
        <f t="shared" si="2"/>
        <v>108.015</v>
      </c>
      <c r="G251" s="20">
        <f t="shared" si="3"/>
        <v>106.878</v>
      </c>
      <c r="H251" s="20">
        <f t="shared" si="4"/>
        <v>105.741</v>
      </c>
      <c r="I251" s="20">
        <f t="shared" si="5"/>
        <v>104.604</v>
      </c>
      <c r="J251" s="20">
        <f t="shared" si="6"/>
        <v>103.467</v>
      </c>
      <c r="K251" s="21">
        <v>60</v>
      </c>
    </row>
    <row r="252" spans="1:11" ht="13.5">
      <c r="A252" s="18" t="s">
        <v>256</v>
      </c>
      <c r="B252" s="26">
        <v>3.5</v>
      </c>
      <c r="C252" s="20">
        <v>114.8</v>
      </c>
      <c r="D252" s="20">
        <f t="shared" si="0"/>
        <v>111.356</v>
      </c>
      <c r="E252" s="20">
        <f t="shared" si="1"/>
        <v>110.208</v>
      </c>
      <c r="F252" s="20">
        <f t="shared" si="2"/>
        <v>109.05999999999999</v>
      </c>
      <c r="G252" s="20">
        <f t="shared" si="3"/>
        <v>107.91199999999999</v>
      </c>
      <c r="H252" s="20">
        <f t="shared" si="4"/>
        <v>106.764</v>
      </c>
      <c r="I252" s="20">
        <f t="shared" si="5"/>
        <v>105.61599999999999</v>
      </c>
      <c r="J252" s="20">
        <f t="shared" si="6"/>
        <v>104.46799999999999</v>
      </c>
      <c r="K252" s="21">
        <v>60</v>
      </c>
    </row>
    <row r="253" spans="1:11" ht="13.5">
      <c r="A253" s="18" t="s">
        <v>257</v>
      </c>
      <c r="B253" s="26">
        <v>3.5</v>
      </c>
      <c r="C253" s="20">
        <v>112.4</v>
      </c>
      <c r="D253" s="20">
        <f t="shared" si="0"/>
        <v>109.028</v>
      </c>
      <c r="E253" s="20">
        <f t="shared" si="1"/>
        <v>107.90400000000001</v>
      </c>
      <c r="F253" s="20">
        <f t="shared" si="2"/>
        <v>106.78000000000002</v>
      </c>
      <c r="G253" s="20">
        <f t="shared" si="3"/>
        <v>105.656</v>
      </c>
      <c r="H253" s="20">
        <f t="shared" si="4"/>
        <v>104.53200000000001</v>
      </c>
      <c r="I253" s="20">
        <f t="shared" si="5"/>
        <v>103.40800000000002</v>
      </c>
      <c r="J253" s="20">
        <f t="shared" si="6"/>
        <v>102.284</v>
      </c>
      <c r="K253" s="21">
        <v>60</v>
      </c>
    </row>
    <row r="254" spans="1:11" ht="13.5">
      <c r="A254" s="22" t="s">
        <v>258</v>
      </c>
      <c r="B254" s="23">
        <v>3</v>
      </c>
      <c r="C254" s="24">
        <v>75.1</v>
      </c>
      <c r="D254" s="24">
        <f t="shared" si="0"/>
        <v>72.847</v>
      </c>
      <c r="E254" s="24">
        <f t="shared" si="1"/>
        <v>72.09599999999999</v>
      </c>
      <c r="F254" s="24">
        <f t="shared" si="2"/>
        <v>71.34499999999998</v>
      </c>
      <c r="G254" s="24">
        <f t="shared" si="3"/>
        <v>70.594</v>
      </c>
      <c r="H254" s="24">
        <f t="shared" si="4"/>
        <v>69.84299999999999</v>
      </c>
      <c r="I254" s="24">
        <f t="shared" si="5"/>
        <v>69.09199999999998</v>
      </c>
      <c r="J254" s="24">
        <f t="shared" si="6"/>
        <v>68.341</v>
      </c>
      <c r="K254" s="25">
        <v>45</v>
      </c>
    </row>
    <row r="255" spans="1:11" ht="23.25">
      <c r="A255" s="18" t="s">
        <v>259</v>
      </c>
      <c r="B255" s="26">
        <v>2.5</v>
      </c>
      <c r="C255" s="20">
        <v>79.7</v>
      </c>
      <c r="D255" s="20">
        <f t="shared" si="0"/>
        <v>77.309</v>
      </c>
      <c r="E255" s="20">
        <f t="shared" si="1"/>
        <v>76.512</v>
      </c>
      <c r="F255" s="20">
        <f t="shared" si="2"/>
        <v>75.715</v>
      </c>
      <c r="G255" s="20">
        <f t="shared" si="3"/>
        <v>74.918</v>
      </c>
      <c r="H255" s="20">
        <f t="shared" si="4"/>
        <v>74.12100000000001</v>
      </c>
      <c r="I255" s="20">
        <f t="shared" si="5"/>
        <v>73.324</v>
      </c>
      <c r="J255" s="20">
        <f t="shared" si="6"/>
        <v>72.527</v>
      </c>
      <c r="K255" s="21">
        <v>45</v>
      </c>
    </row>
    <row r="256" spans="1:11" ht="13.5">
      <c r="A256" s="22" t="s">
        <v>260</v>
      </c>
      <c r="B256" s="23">
        <v>2.5</v>
      </c>
      <c r="C256" s="24">
        <v>79.2</v>
      </c>
      <c r="D256" s="24">
        <f t="shared" si="0"/>
        <v>76.824</v>
      </c>
      <c r="E256" s="24">
        <f t="shared" si="1"/>
        <v>76.03200000000001</v>
      </c>
      <c r="F256" s="24">
        <f t="shared" si="2"/>
        <v>75.24000000000001</v>
      </c>
      <c r="G256" s="24">
        <f t="shared" si="3"/>
        <v>74.44800000000001</v>
      </c>
      <c r="H256" s="24">
        <f t="shared" si="4"/>
        <v>73.656</v>
      </c>
      <c r="I256" s="24">
        <f t="shared" si="5"/>
        <v>72.864</v>
      </c>
      <c r="J256" s="24">
        <f t="shared" si="6"/>
        <v>72.072</v>
      </c>
      <c r="K256" s="25">
        <v>45</v>
      </c>
    </row>
    <row r="257" spans="1:11" ht="23.25">
      <c r="A257" s="22" t="s">
        <v>261</v>
      </c>
      <c r="B257" s="23">
        <v>2.5</v>
      </c>
      <c r="C257" s="24">
        <v>81.3</v>
      </c>
      <c r="D257" s="24">
        <f t="shared" si="0"/>
        <v>78.86099999999999</v>
      </c>
      <c r="E257" s="24">
        <f t="shared" si="1"/>
        <v>78.048</v>
      </c>
      <c r="F257" s="24">
        <f t="shared" si="2"/>
        <v>77.235</v>
      </c>
      <c r="G257" s="24">
        <f t="shared" si="3"/>
        <v>76.422</v>
      </c>
      <c r="H257" s="24">
        <f t="shared" si="4"/>
        <v>75.609</v>
      </c>
      <c r="I257" s="24">
        <f t="shared" si="5"/>
        <v>74.79599999999999</v>
      </c>
      <c r="J257" s="24">
        <f t="shared" si="6"/>
        <v>73.98299999999999</v>
      </c>
      <c r="K257" s="25">
        <v>45</v>
      </c>
    </row>
    <row r="258" spans="1:11" ht="23.25">
      <c r="A258" s="22" t="s">
        <v>262</v>
      </c>
      <c r="B258" s="23">
        <v>2.5</v>
      </c>
      <c r="C258" s="24">
        <v>79.6</v>
      </c>
      <c r="D258" s="24">
        <f t="shared" si="0"/>
        <v>77.21199999999999</v>
      </c>
      <c r="E258" s="24">
        <f t="shared" si="1"/>
        <v>76.416</v>
      </c>
      <c r="F258" s="24">
        <f t="shared" si="2"/>
        <v>75.61999999999999</v>
      </c>
      <c r="G258" s="24">
        <f t="shared" si="3"/>
        <v>74.824</v>
      </c>
      <c r="H258" s="24">
        <f t="shared" si="4"/>
        <v>74.02799999999999</v>
      </c>
      <c r="I258" s="24">
        <f t="shared" si="5"/>
        <v>73.232</v>
      </c>
      <c r="J258" s="24">
        <f t="shared" si="6"/>
        <v>72.43599999999999</v>
      </c>
      <c r="K258" s="25">
        <v>90</v>
      </c>
    </row>
    <row r="259" spans="1:11" ht="13.5">
      <c r="A259" s="22" t="s">
        <v>263</v>
      </c>
      <c r="B259" s="23">
        <v>2.5</v>
      </c>
      <c r="C259" s="24">
        <v>79</v>
      </c>
      <c r="D259" s="24">
        <f t="shared" si="0"/>
        <v>76.63000000000001</v>
      </c>
      <c r="E259" s="24">
        <f t="shared" si="1"/>
        <v>75.84</v>
      </c>
      <c r="F259" s="24">
        <f t="shared" si="2"/>
        <v>75.05</v>
      </c>
      <c r="G259" s="24">
        <f t="shared" si="3"/>
        <v>74.26</v>
      </c>
      <c r="H259" s="24">
        <f t="shared" si="4"/>
        <v>73.47</v>
      </c>
      <c r="I259" s="24">
        <f t="shared" si="5"/>
        <v>72.68</v>
      </c>
      <c r="J259" s="24">
        <f t="shared" si="6"/>
        <v>71.89</v>
      </c>
      <c r="K259" s="25">
        <v>45</v>
      </c>
    </row>
    <row r="260" spans="1:11" ht="13.5">
      <c r="A260" s="18" t="s">
        <v>264</v>
      </c>
      <c r="B260" s="26">
        <v>4</v>
      </c>
      <c r="C260" s="20">
        <v>71.2</v>
      </c>
      <c r="D260" s="20">
        <f t="shared" si="0"/>
        <v>69.06400000000001</v>
      </c>
      <c r="E260" s="20">
        <f t="shared" si="1"/>
        <v>68.352</v>
      </c>
      <c r="F260" s="20">
        <f t="shared" si="2"/>
        <v>67.64</v>
      </c>
      <c r="G260" s="20">
        <f t="shared" si="3"/>
        <v>66.92800000000001</v>
      </c>
      <c r="H260" s="20">
        <f t="shared" si="4"/>
        <v>66.21600000000001</v>
      </c>
      <c r="I260" s="20">
        <f t="shared" si="5"/>
        <v>65.504</v>
      </c>
      <c r="J260" s="20">
        <f t="shared" si="6"/>
        <v>64.792</v>
      </c>
      <c r="K260" s="21">
        <v>45</v>
      </c>
    </row>
    <row r="261" spans="1:11" ht="13.5">
      <c r="A261" s="22" t="s">
        <v>265</v>
      </c>
      <c r="B261" s="23">
        <v>2.5</v>
      </c>
      <c r="C261" s="24">
        <v>73.3</v>
      </c>
      <c r="D261" s="24">
        <f t="shared" si="0"/>
        <v>71.101</v>
      </c>
      <c r="E261" s="24">
        <f t="shared" si="1"/>
        <v>70.368</v>
      </c>
      <c r="F261" s="24">
        <f t="shared" si="2"/>
        <v>69.635</v>
      </c>
      <c r="G261" s="24">
        <f t="shared" si="3"/>
        <v>68.902</v>
      </c>
      <c r="H261" s="24">
        <f t="shared" si="4"/>
        <v>68.169</v>
      </c>
      <c r="I261" s="24">
        <f t="shared" si="5"/>
        <v>67.43599999999999</v>
      </c>
      <c r="J261" s="24">
        <f t="shared" si="6"/>
        <v>66.703</v>
      </c>
      <c r="K261" s="25">
        <v>45</v>
      </c>
    </row>
    <row r="262" spans="1:12" ht="15.75">
      <c r="A262" s="12" t="s">
        <v>266</v>
      </c>
      <c r="B262" s="13"/>
      <c r="C262" s="13"/>
      <c r="D262" s="13">
        <f t="shared" si="0"/>
        <v>0</v>
      </c>
      <c r="E262" s="13">
        <f t="shared" si="1"/>
        <v>0</v>
      </c>
      <c r="F262" s="13">
        <f t="shared" si="2"/>
        <v>0</v>
      </c>
      <c r="G262" s="13">
        <f t="shared" si="3"/>
        <v>0</v>
      </c>
      <c r="H262" s="13">
        <f t="shared" si="4"/>
        <v>0</v>
      </c>
      <c r="I262" s="13">
        <f t="shared" si="5"/>
        <v>0</v>
      </c>
      <c r="J262" s="13">
        <f t="shared" si="6"/>
        <v>0</v>
      </c>
      <c r="K262" s="14"/>
      <c r="L262" s="15"/>
    </row>
    <row r="263" spans="1:11" ht="13.5">
      <c r="A263" s="18" t="s">
        <v>267</v>
      </c>
      <c r="B263" s="26">
        <v>2.5</v>
      </c>
      <c r="C263" s="20">
        <v>154</v>
      </c>
      <c r="D263" s="20">
        <f t="shared" si="0"/>
        <v>149.38</v>
      </c>
      <c r="E263" s="20">
        <f t="shared" si="1"/>
        <v>147.84</v>
      </c>
      <c r="F263" s="20">
        <f t="shared" si="2"/>
        <v>146.3</v>
      </c>
      <c r="G263" s="20">
        <f t="shared" si="3"/>
        <v>144.76</v>
      </c>
      <c r="H263" s="20">
        <f t="shared" si="4"/>
        <v>143.22</v>
      </c>
      <c r="I263" s="20">
        <f t="shared" si="5"/>
        <v>141.68</v>
      </c>
      <c r="J263" s="20">
        <f t="shared" si="6"/>
        <v>140.14000000000001</v>
      </c>
      <c r="K263" s="21">
        <v>30</v>
      </c>
    </row>
    <row r="264" spans="1:11" ht="13.5">
      <c r="A264" s="18" t="s">
        <v>268</v>
      </c>
      <c r="B264" s="26">
        <v>2.5</v>
      </c>
      <c r="C264" s="20">
        <v>162.5</v>
      </c>
      <c r="D264" s="20">
        <f t="shared" si="0"/>
        <v>157.625</v>
      </c>
      <c r="E264" s="20">
        <f t="shared" si="1"/>
        <v>156</v>
      </c>
      <c r="F264" s="20">
        <f t="shared" si="2"/>
        <v>154.375</v>
      </c>
      <c r="G264" s="20">
        <f t="shared" si="3"/>
        <v>152.75</v>
      </c>
      <c r="H264" s="20">
        <f t="shared" si="4"/>
        <v>151.125</v>
      </c>
      <c r="I264" s="20">
        <f t="shared" si="5"/>
        <v>149.5</v>
      </c>
      <c r="J264" s="20">
        <f t="shared" si="6"/>
        <v>147.875</v>
      </c>
      <c r="K264" s="21">
        <v>30</v>
      </c>
    </row>
    <row r="265" spans="1:11" ht="13.5">
      <c r="A265" s="18" t="s">
        <v>269</v>
      </c>
      <c r="B265" s="26">
        <v>2.5</v>
      </c>
      <c r="C265" s="20">
        <v>165.7</v>
      </c>
      <c r="D265" s="20">
        <f t="shared" si="0"/>
        <v>160.72899999999998</v>
      </c>
      <c r="E265" s="20">
        <f t="shared" si="1"/>
        <v>159.07199999999997</v>
      </c>
      <c r="F265" s="20">
        <f t="shared" si="2"/>
        <v>157.415</v>
      </c>
      <c r="G265" s="20">
        <f t="shared" si="3"/>
        <v>155.75799999999998</v>
      </c>
      <c r="H265" s="20">
        <f t="shared" si="4"/>
        <v>154.10099999999997</v>
      </c>
      <c r="I265" s="20">
        <f t="shared" si="5"/>
        <v>152.444</v>
      </c>
      <c r="J265" s="20">
        <f t="shared" si="6"/>
        <v>150.78699999999998</v>
      </c>
      <c r="K265" s="21">
        <v>30</v>
      </c>
    </row>
    <row r="266" spans="1:11" ht="13.5">
      <c r="A266" s="22" t="s">
        <v>270</v>
      </c>
      <c r="B266" s="23">
        <v>2.5</v>
      </c>
      <c r="C266" s="24">
        <v>118.5</v>
      </c>
      <c r="D266" s="24">
        <f t="shared" si="0"/>
        <v>114.94500000000001</v>
      </c>
      <c r="E266" s="24">
        <f t="shared" si="1"/>
        <v>113.76</v>
      </c>
      <c r="F266" s="24">
        <f t="shared" si="2"/>
        <v>112.575</v>
      </c>
      <c r="G266" s="24">
        <f t="shared" si="3"/>
        <v>111.39</v>
      </c>
      <c r="H266" s="24">
        <f t="shared" si="4"/>
        <v>110.205</v>
      </c>
      <c r="I266" s="24">
        <f t="shared" si="5"/>
        <v>109.02000000000001</v>
      </c>
      <c r="J266" s="24">
        <f t="shared" si="6"/>
        <v>107.83500000000001</v>
      </c>
      <c r="K266" s="25">
        <v>30</v>
      </c>
    </row>
    <row r="267" spans="1:11" ht="13.5">
      <c r="A267" s="22" t="s">
        <v>271</v>
      </c>
      <c r="B267" s="23">
        <v>2.5</v>
      </c>
      <c r="C267" s="24">
        <v>118.5</v>
      </c>
      <c r="D267" s="24">
        <f t="shared" si="0"/>
        <v>114.94500000000001</v>
      </c>
      <c r="E267" s="24">
        <f t="shared" si="1"/>
        <v>113.76</v>
      </c>
      <c r="F267" s="24">
        <f t="shared" si="2"/>
        <v>112.575</v>
      </c>
      <c r="G267" s="24">
        <f t="shared" si="3"/>
        <v>111.39</v>
      </c>
      <c r="H267" s="24">
        <f t="shared" si="4"/>
        <v>110.205</v>
      </c>
      <c r="I267" s="24">
        <f t="shared" si="5"/>
        <v>109.02000000000001</v>
      </c>
      <c r="J267" s="24">
        <f t="shared" si="6"/>
        <v>107.83500000000001</v>
      </c>
      <c r="K267" s="25">
        <v>30</v>
      </c>
    </row>
    <row r="268" spans="1:11" ht="23.25">
      <c r="A268" s="22" t="s">
        <v>272</v>
      </c>
      <c r="B268" s="23">
        <v>1.5</v>
      </c>
      <c r="C268" s="24">
        <v>148.6</v>
      </c>
      <c r="D268" s="24">
        <f t="shared" si="0"/>
        <v>144.142</v>
      </c>
      <c r="E268" s="24">
        <f t="shared" si="1"/>
        <v>142.656</v>
      </c>
      <c r="F268" s="24">
        <f t="shared" si="2"/>
        <v>141.17</v>
      </c>
      <c r="G268" s="24">
        <f t="shared" si="3"/>
        <v>139.684</v>
      </c>
      <c r="H268" s="24">
        <f t="shared" si="4"/>
        <v>138.198</v>
      </c>
      <c r="I268" s="24">
        <f t="shared" si="5"/>
        <v>136.712</v>
      </c>
      <c r="J268" s="24">
        <f t="shared" si="6"/>
        <v>135.226</v>
      </c>
      <c r="K268" s="25">
        <v>30</v>
      </c>
    </row>
    <row r="269" spans="1:11" ht="23.25">
      <c r="A269" s="22" t="s">
        <v>273</v>
      </c>
      <c r="B269" s="23">
        <v>2</v>
      </c>
      <c r="C269" s="24">
        <v>134.1</v>
      </c>
      <c r="D269" s="24">
        <f t="shared" si="0"/>
        <v>130.077</v>
      </c>
      <c r="E269" s="24">
        <f t="shared" si="1"/>
        <v>128.736</v>
      </c>
      <c r="F269" s="24">
        <f t="shared" si="2"/>
        <v>127.395</v>
      </c>
      <c r="G269" s="24">
        <f t="shared" si="3"/>
        <v>126.054</v>
      </c>
      <c r="H269" s="24">
        <f t="shared" si="4"/>
        <v>124.713</v>
      </c>
      <c r="I269" s="24">
        <f t="shared" si="5"/>
        <v>123.372</v>
      </c>
      <c r="J269" s="24">
        <f t="shared" si="6"/>
        <v>122.03099999999999</v>
      </c>
      <c r="K269" s="25">
        <v>30</v>
      </c>
    </row>
    <row r="270" spans="1:11" ht="13.5">
      <c r="A270" s="22" t="s">
        <v>274</v>
      </c>
      <c r="B270" s="23">
        <v>2</v>
      </c>
      <c r="C270" s="24">
        <v>135</v>
      </c>
      <c r="D270" s="24">
        <f t="shared" si="0"/>
        <v>130.95000000000002</v>
      </c>
      <c r="E270" s="24">
        <f t="shared" si="1"/>
        <v>129.60000000000002</v>
      </c>
      <c r="F270" s="24">
        <f t="shared" si="2"/>
        <v>128.25</v>
      </c>
      <c r="G270" s="24">
        <f t="shared" si="3"/>
        <v>126.9</v>
      </c>
      <c r="H270" s="24">
        <f t="shared" si="4"/>
        <v>125.55000000000001</v>
      </c>
      <c r="I270" s="24">
        <f t="shared" si="5"/>
        <v>124.2</v>
      </c>
      <c r="J270" s="24">
        <f t="shared" si="6"/>
        <v>122.85000000000001</v>
      </c>
      <c r="K270" s="25">
        <v>30</v>
      </c>
    </row>
    <row r="271" spans="1:12" ht="15.75">
      <c r="A271" s="12" t="s">
        <v>275</v>
      </c>
      <c r="B271" s="13"/>
      <c r="C271" s="13"/>
      <c r="D271" s="13">
        <f t="shared" si="0"/>
        <v>0</v>
      </c>
      <c r="E271" s="13">
        <f t="shared" si="1"/>
        <v>0</v>
      </c>
      <c r="F271" s="13">
        <f t="shared" si="2"/>
        <v>0</v>
      </c>
      <c r="G271" s="13">
        <f t="shared" si="3"/>
        <v>0</v>
      </c>
      <c r="H271" s="13">
        <f t="shared" si="4"/>
        <v>0</v>
      </c>
      <c r="I271" s="13">
        <f t="shared" si="5"/>
        <v>0</v>
      </c>
      <c r="J271" s="13">
        <f t="shared" si="6"/>
        <v>0</v>
      </c>
      <c r="K271" s="14"/>
      <c r="L271" s="15"/>
    </row>
    <row r="272" spans="1:11" ht="23.25">
      <c r="A272" s="22" t="s">
        <v>276</v>
      </c>
      <c r="B272" s="23">
        <v>3.5</v>
      </c>
      <c r="C272" s="24">
        <v>120.4</v>
      </c>
      <c r="D272" s="24">
        <f t="shared" si="0"/>
        <v>116.788</v>
      </c>
      <c r="E272" s="24">
        <f t="shared" si="1"/>
        <v>115.584</v>
      </c>
      <c r="F272" s="24">
        <f t="shared" si="2"/>
        <v>114.38</v>
      </c>
      <c r="G272" s="24">
        <f t="shared" si="3"/>
        <v>113.176</v>
      </c>
      <c r="H272" s="24">
        <f t="shared" si="4"/>
        <v>111.972</v>
      </c>
      <c r="I272" s="24">
        <f t="shared" si="5"/>
        <v>110.768</v>
      </c>
      <c r="J272" s="24">
        <f t="shared" si="6"/>
        <v>109.564</v>
      </c>
      <c r="K272" s="25">
        <v>30</v>
      </c>
    </row>
    <row r="273" spans="1:11" ht="23.25">
      <c r="A273" s="22" t="s">
        <v>277</v>
      </c>
      <c r="B273" s="23">
        <v>3.5</v>
      </c>
      <c r="C273" s="24">
        <v>120.4</v>
      </c>
      <c r="D273" s="24">
        <f t="shared" si="0"/>
        <v>116.788</v>
      </c>
      <c r="E273" s="24">
        <f t="shared" si="1"/>
        <v>115.584</v>
      </c>
      <c r="F273" s="24">
        <f t="shared" si="2"/>
        <v>114.38</v>
      </c>
      <c r="G273" s="24">
        <f t="shared" si="3"/>
        <v>113.176</v>
      </c>
      <c r="H273" s="24">
        <f t="shared" si="4"/>
        <v>111.972</v>
      </c>
      <c r="I273" s="24">
        <f t="shared" si="5"/>
        <v>110.768</v>
      </c>
      <c r="J273" s="24">
        <f t="shared" si="6"/>
        <v>109.564</v>
      </c>
      <c r="K273" s="25">
        <v>30</v>
      </c>
    </row>
    <row r="274" spans="1:11" ht="23.25">
      <c r="A274" s="22" t="s">
        <v>278</v>
      </c>
      <c r="B274" s="23">
        <v>3.5</v>
      </c>
      <c r="C274" s="24">
        <v>129</v>
      </c>
      <c r="D274" s="24">
        <f t="shared" si="0"/>
        <v>125.13000000000001</v>
      </c>
      <c r="E274" s="24">
        <f t="shared" si="1"/>
        <v>123.84</v>
      </c>
      <c r="F274" s="24">
        <f t="shared" si="2"/>
        <v>122.55</v>
      </c>
      <c r="G274" s="24">
        <f t="shared" si="3"/>
        <v>121.26</v>
      </c>
      <c r="H274" s="24">
        <f t="shared" si="4"/>
        <v>119.97</v>
      </c>
      <c r="I274" s="24">
        <f t="shared" si="5"/>
        <v>118.68</v>
      </c>
      <c r="J274" s="24">
        <f t="shared" si="6"/>
        <v>117.39</v>
      </c>
      <c r="K274" s="25">
        <v>30</v>
      </c>
    </row>
    <row r="275" spans="1:11" ht="13.5">
      <c r="A275" s="22" t="s">
        <v>279</v>
      </c>
      <c r="B275" s="23">
        <v>3.5</v>
      </c>
      <c r="C275" s="24">
        <v>131.2</v>
      </c>
      <c r="D275" s="24">
        <f t="shared" si="0"/>
        <v>127.26399999999998</v>
      </c>
      <c r="E275" s="24">
        <f t="shared" si="1"/>
        <v>125.95199999999998</v>
      </c>
      <c r="F275" s="24">
        <f t="shared" si="2"/>
        <v>124.63999999999999</v>
      </c>
      <c r="G275" s="24">
        <f t="shared" si="3"/>
        <v>123.32799999999999</v>
      </c>
      <c r="H275" s="24">
        <f t="shared" si="4"/>
        <v>122.01599999999999</v>
      </c>
      <c r="I275" s="24">
        <f t="shared" si="5"/>
        <v>120.70399999999998</v>
      </c>
      <c r="J275" s="24">
        <f t="shared" si="6"/>
        <v>119.39199999999998</v>
      </c>
      <c r="K275" s="25">
        <v>30</v>
      </c>
    </row>
    <row r="276" spans="1:11" ht="13.5">
      <c r="A276" s="18" t="s">
        <v>280</v>
      </c>
      <c r="B276" s="26">
        <v>3</v>
      </c>
      <c r="C276" s="20">
        <v>81.2</v>
      </c>
      <c r="D276" s="20">
        <f t="shared" si="0"/>
        <v>78.76400000000001</v>
      </c>
      <c r="E276" s="20">
        <f t="shared" si="1"/>
        <v>77.952</v>
      </c>
      <c r="F276" s="20">
        <f t="shared" si="2"/>
        <v>77.14</v>
      </c>
      <c r="G276" s="20">
        <f t="shared" si="3"/>
        <v>76.328</v>
      </c>
      <c r="H276" s="20">
        <f t="shared" si="4"/>
        <v>75.516</v>
      </c>
      <c r="I276" s="20">
        <f t="shared" si="5"/>
        <v>74.70400000000001</v>
      </c>
      <c r="J276" s="20">
        <f t="shared" si="6"/>
        <v>73.89200000000001</v>
      </c>
      <c r="K276" s="21">
        <v>90</v>
      </c>
    </row>
    <row r="277" spans="1:11" ht="13.5">
      <c r="A277" s="18" t="s">
        <v>281</v>
      </c>
      <c r="B277" s="26">
        <v>3</v>
      </c>
      <c r="C277" s="20">
        <v>92.9</v>
      </c>
      <c r="D277" s="20">
        <f t="shared" si="0"/>
        <v>90.113</v>
      </c>
      <c r="E277" s="20">
        <f t="shared" si="1"/>
        <v>89.184</v>
      </c>
      <c r="F277" s="20">
        <f t="shared" si="2"/>
        <v>88.25500000000001</v>
      </c>
      <c r="G277" s="20">
        <f t="shared" si="3"/>
        <v>87.32600000000001</v>
      </c>
      <c r="H277" s="20">
        <f t="shared" si="4"/>
        <v>86.397</v>
      </c>
      <c r="I277" s="20">
        <f t="shared" si="5"/>
        <v>85.468</v>
      </c>
      <c r="J277" s="20">
        <f t="shared" si="6"/>
        <v>84.539</v>
      </c>
      <c r="K277" s="21">
        <v>90</v>
      </c>
    </row>
    <row r="278" spans="1:11" ht="23.25">
      <c r="A278" s="18" t="s">
        <v>282</v>
      </c>
      <c r="B278" s="26">
        <v>3.5</v>
      </c>
      <c r="C278" s="20">
        <v>80.7</v>
      </c>
      <c r="D278" s="20">
        <f t="shared" si="0"/>
        <v>78.27900000000001</v>
      </c>
      <c r="E278" s="20">
        <f t="shared" si="1"/>
        <v>77.47200000000001</v>
      </c>
      <c r="F278" s="20">
        <f t="shared" si="2"/>
        <v>76.665</v>
      </c>
      <c r="G278" s="20">
        <f t="shared" si="3"/>
        <v>75.858</v>
      </c>
      <c r="H278" s="20">
        <f t="shared" si="4"/>
        <v>75.051</v>
      </c>
      <c r="I278" s="20">
        <f t="shared" si="5"/>
        <v>74.244</v>
      </c>
      <c r="J278" s="20">
        <f t="shared" si="6"/>
        <v>73.437</v>
      </c>
      <c r="K278" s="21">
        <v>90</v>
      </c>
    </row>
    <row r="279" spans="1:11" ht="23.25">
      <c r="A279" s="18" t="s">
        <v>283</v>
      </c>
      <c r="B279" s="26">
        <v>3</v>
      </c>
      <c r="C279" s="20">
        <v>94.3</v>
      </c>
      <c r="D279" s="20">
        <f t="shared" si="0"/>
        <v>91.47099999999999</v>
      </c>
      <c r="E279" s="20">
        <f t="shared" si="1"/>
        <v>90.52799999999999</v>
      </c>
      <c r="F279" s="20">
        <f t="shared" si="2"/>
        <v>89.585</v>
      </c>
      <c r="G279" s="20">
        <f t="shared" si="3"/>
        <v>88.642</v>
      </c>
      <c r="H279" s="20">
        <f t="shared" si="4"/>
        <v>87.699</v>
      </c>
      <c r="I279" s="20">
        <f t="shared" si="5"/>
        <v>86.756</v>
      </c>
      <c r="J279" s="20">
        <f t="shared" si="6"/>
        <v>85.813</v>
      </c>
      <c r="K279" s="21">
        <v>90</v>
      </c>
    </row>
    <row r="280" spans="1:11" ht="13.5">
      <c r="A280" s="18" t="s">
        <v>284</v>
      </c>
      <c r="B280" s="26">
        <v>3</v>
      </c>
      <c r="C280" s="20">
        <v>92</v>
      </c>
      <c r="D280" s="20">
        <f t="shared" si="0"/>
        <v>89.24000000000001</v>
      </c>
      <c r="E280" s="20">
        <f t="shared" si="1"/>
        <v>88.32000000000001</v>
      </c>
      <c r="F280" s="20">
        <f t="shared" si="2"/>
        <v>87.4</v>
      </c>
      <c r="G280" s="20">
        <f t="shared" si="3"/>
        <v>86.48</v>
      </c>
      <c r="H280" s="20">
        <f t="shared" si="4"/>
        <v>85.56</v>
      </c>
      <c r="I280" s="20">
        <f t="shared" si="5"/>
        <v>84.64</v>
      </c>
      <c r="J280" s="20">
        <f t="shared" si="6"/>
        <v>83.72</v>
      </c>
      <c r="K280" s="21">
        <v>90</v>
      </c>
    </row>
    <row r="281" spans="1:11" ht="23.25">
      <c r="A281" s="18" t="s">
        <v>285</v>
      </c>
      <c r="B281" s="26">
        <v>3</v>
      </c>
      <c r="C281" s="20">
        <v>83.7</v>
      </c>
      <c r="D281" s="20">
        <f t="shared" si="0"/>
        <v>81.18900000000001</v>
      </c>
      <c r="E281" s="20">
        <f t="shared" si="1"/>
        <v>80.352</v>
      </c>
      <c r="F281" s="20">
        <f t="shared" si="2"/>
        <v>79.515</v>
      </c>
      <c r="G281" s="20">
        <f t="shared" si="3"/>
        <v>78.67800000000001</v>
      </c>
      <c r="H281" s="20">
        <f t="shared" si="4"/>
        <v>77.84100000000001</v>
      </c>
      <c r="I281" s="20">
        <f t="shared" si="5"/>
        <v>77.004</v>
      </c>
      <c r="J281" s="20">
        <f t="shared" si="6"/>
        <v>76.167</v>
      </c>
      <c r="K281" s="21">
        <v>90</v>
      </c>
    </row>
    <row r="282" spans="1:11" ht="13.5">
      <c r="A282" s="22" t="s">
        <v>286</v>
      </c>
      <c r="B282" s="23">
        <v>3</v>
      </c>
      <c r="C282" s="24">
        <v>85.5</v>
      </c>
      <c r="D282" s="24">
        <f t="shared" si="0"/>
        <v>82.935</v>
      </c>
      <c r="E282" s="24">
        <f t="shared" si="1"/>
        <v>82.08</v>
      </c>
      <c r="F282" s="24">
        <f t="shared" si="2"/>
        <v>81.225</v>
      </c>
      <c r="G282" s="24">
        <f t="shared" si="3"/>
        <v>80.37</v>
      </c>
      <c r="H282" s="24">
        <f t="shared" si="4"/>
        <v>79.515</v>
      </c>
      <c r="I282" s="24">
        <f t="shared" si="5"/>
        <v>78.66</v>
      </c>
      <c r="J282" s="24">
        <f t="shared" si="6"/>
        <v>77.80499999999999</v>
      </c>
      <c r="K282" s="25">
        <v>90</v>
      </c>
    </row>
    <row r="283" spans="1:11" ht="23.25">
      <c r="A283" s="22" t="s">
        <v>287</v>
      </c>
      <c r="B283" s="23">
        <v>3</v>
      </c>
      <c r="C283" s="24">
        <v>87.8</v>
      </c>
      <c r="D283" s="24">
        <f t="shared" si="0"/>
        <v>85.166</v>
      </c>
      <c r="E283" s="24">
        <f t="shared" si="1"/>
        <v>84.288</v>
      </c>
      <c r="F283" s="24">
        <f t="shared" si="2"/>
        <v>83.41</v>
      </c>
      <c r="G283" s="24">
        <f t="shared" si="3"/>
        <v>82.532</v>
      </c>
      <c r="H283" s="24">
        <f t="shared" si="4"/>
        <v>81.654</v>
      </c>
      <c r="I283" s="24">
        <f t="shared" si="5"/>
        <v>80.776</v>
      </c>
      <c r="J283" s="24">
        <f t="shared" si="6"/>
        <v>79.898</v>
      </c>
      <c r="K283" s="25">
        <v>90</v>
      </c>
    </row>
    <row r="284" spans="1:11" ht="23.25">
      <c r="A284" s="18" t="s">
        <v>288</v>
      </c>
      <c r="B284" s="26">
        <v>3</v>
      </c>
      <c r="C284" s="20">
        <v>82.1</v>
      </c>
      <c r="D284" s="20">
        <f t="shared" si="0"/>
        <v>79.637</v>
      </c>
      <c r="E284" s="20">
        <f t="shared" si="1"/>
        <v>78.816</v>
      </c>
      <c r="F284" s="20">
        <f t="shared" si="2"/>
        <v>77.99499999999999</v>
      </c>
      <c r="G284" s="20">
        <f t="shared" si="3"/>
        <v>77.17399999999999</v>
      </c>
      <c r="H284" s="20">
        <f t="shared" si="4"/>
        <v>76.353</v>
      </c>
      <c r="I284" s="20">
        <f t="shared" si="5"/>
        <v>75.532</v>
      </c>
      <c r="J284" s="20">
        <f t="shared" si="6"/>
        <v>74.711</v>
      </c>
      <c r="K284" s="21">
        <v>90</v>
      </c>
    </row>
    <row r="285" spans="1:11" ht="23.25">
      <c r="A285" s="22" t="s">
        <v>289</v>
      </c>
      <c r="B285" s="23">
        <v>3</v>
      </c>
      <c r="C285" s="24">
        <v>80.8</v>
      </c>
      <c r="D285" s="24">
        <f t="shared" si="0"/>
        <v>78.37599999999999</v>
      </c>
      <c r="E285" s="24">
        <f t="shared" si="1"/>
        <v>77.568</v>
      </c>
      <c r="F285" s="24">
        <f t="shared" si="2"/>
        <v>76.75999999999999</v>
      </c>
      <c r="G285" s="24">
        <f t="shared" si="3"/>
        <v>75.952</v>
      </c>
      <c r="H285" s="24">
        <f t="shared" si="4"/>
        <v>75.14399999999999</v>
      </c>
      <c r="I285" s="24">
        <f t="shared" si="5"/>
        <v>74.336</v>
      </c>
      <c r="J285" s="24">
        <f t="shared" si="6"/>
        <v>73.52799999999999</v>
      </c>
      <c r="K285" s="25">
        <v>90</v>
      </c>
    </row>
    <row r="286" spans="1:11" ht="23.25">
      <c r="A286" s="22" t="s">
        <v>290</v>
      </c>
      <c r="B286" s="23">
        <v>3.5</v>
      </c>
      <c r="C286" s="24">
        <v>76.9</v>
      </c>
      <c r="D286" s="24">
        <f t="shared" si="0"/>
        <v>74.593</v>
      </c>
      <c r="E286" s="24">
        <f t="shared" si="1"/>
        <v>73.824</v>
      </c>
      <c r="F286" s="24">
        <f t="shared" si="2"/>
        <v>73.055</v>
      </c>
      <c r="G286" s="24">
        <f t="shared" si="3"/>
        <v>72.286</v>
      </c>
      <c r="H286" s="24">
        <f t="shared" si="4"/>
        <v>71.517</v>
      </c>
      <c r="I286" s="24">
        <f t="shared" si="5"/>
        <v>70.748</v>
      </c>
      <c r="J286" s="24">
        <f t="shared" si="6"/>
        <v>69.979</v>
      </c>
      <c r="K286" s="25">
        <v>90</v>
      </c>
    </row>
    <row r="287" spans="1:12" ht="15.75">
      <c r="A287" s="12" t="s">
        <v>291</v>
      </c>
      <c r="B287" s="13"/>
      <c r="C287" s="13"/>
      <c r="D287" s="13">
        <f t="shared" si="0"/>
        <v>0</v>
      </c>
      <c r="E287" s="13">
        <f t="shared" si="1"/>
        <v>0</v>
      </c>
      <c r="F287" s="13">
        <f t="shared" si="2"/>
        <v>0</v>
      </c>
      <c r="G287" s="13">
        <f t="shared" si="3"/>
        <v>0</v>
      </c>
      <c r="H287" s="13">
        <f t="shared" si="4"/>
        <v>0</v>
      </c>
      <c r="I287" s="13">
        <f t="shared" si="5"/>
        <v>0</v>
      </c>
      <c r="J287" s="13">
        <f t="shared" si="6"/>
        <v>0</v>
      </c>
      <c r="K287" s="14"/>
      <c r="L287" s="15"/>
    </row>
    <row r="288" spans="1:11" ht="13.5">
      <c r="A288" s="22" t="s">
        <v>292</v>
      </c>
      <c r="B288" s="23">
        <v>3</v>
      </c>
      <c r="C288" s="24">
        <v>101.1</v>
      </c>
      <c r="D288" s="24">
        <f t="shared" si="0"/>
        <v>98.067</v>
      </c>
      <c r="E288" s="24">
        <f t="shared" si="1"/>
        <v>97.05599999999998</v>
      </c>
      <c r="F288" s="24">
        <f t="shared" si="2"/>
        <v>96.04499999999999</v>
      </c>
      <c r="G288" s="24">
        <f t="shared" si="3"/>
        <v>95.03399999999999</v>
      </c>
      <c r="H288" s="24">
        <f t="shared" si="4"/>
        <v>94.023</v>
      </c>
      <c r="I288" s="24">
        <f t="shared" si="5"/>
        <v>93.01199999999999</v>
      </c>
      <c r="J288" s="24">
        <f t="shared" si="6"/>
        <v>92.00099999999999</v>
      </c>
      <c r="K288" s="25">
        <v>60</v>
      </c>
    </row>
    <row r="289" spans="1:11" ht="13.5">
      <c r="A289" s="22" t="s">
        <v>293</v>
      </c>
      <c r="B289" s="23">
        <v>3</v>
      </c>
      <c r="C289" s="24">
        <v>99.6</v>
      </c>
      <c r="D289" s="24">
        <f t="shared" si="0"/>
        <v>96.612</v>
      </c>
      <c r="E289" s="24">
        <f t="shared" si="1"/>
        <v>95.616</v>
      </c>
      <c r="F289" s="24">
        <f t="shared" si="2"/>
        <v>94.62</v>
      </c>
      <c r="G289" s="24">
        <f t="shared" si="3"/>
        <v>93.624</v>
      </c>
      <c r="H289" s="24">
        <f t="shared" si="4"/>
        <v>92.628</v>
      </c>
      <c r="I289" s="24">
        <f t="shared" si="5"/>
        <v>91.632</v>
      </c>
      <c r="J289" s="24">
        <f t="shared" si="6"/>
        <v>90.636</v>
      </c>
      <c r="K289" s="25">
        <v>60</v>
      </c>
    </row>
    <row r="290" spans="1:11" ht="13.5">
      <c r="A290" s="22" t="s">
        <v>294</v>
      </c>
      <c r="B290" s="23">
        <v>3</v>
      </c>
      <c r="C290" s="24">
        <v>96.7</v>
      </c>
      <c r="D290" s="24">
        <f t="shared" si="0"/>
        <v>93.799</v>
      </c>
      <c r="E290" s="24">
        <f t="shared" si="1"/>
        <v>92.83200000000001</v>
      </c>
      <c r="F290" s="24">
        <f t="shared" si="2"/>
        <v>91.86500000000001</v>
      </c>
      <c r="G290" s="24">
        <f t="shared" si="3"/>
        <v>90.89800000000001</v>
      </c>
      <c r="H290" s="24">
        <f t="shared" si="4"/>
        <v>89.93100000000001</v>
      </c>
      <c r="I290" s="24">
        <f t="shared" si="5"/>
        <v>88.96400000000001</v>
      </c>
      <c r="J290" s="24">
        <f t="shared" si="6"/>
        <v>87.99700000000001</v>
      </c>
      <c r="K290" s="25">
        <v>60</v>
      </c>
    </row>
    <row r="291" spans="1:11" ht="13.5">
      <c r="A291" s="22" t="s">
        <v>295</v>
      </c>
      <c r="B291" s="23">
        <v>3</v>
      </c>
      <c r="C291" s="24">
        <v>90</v>
      </c>
      <c r="D291" s="24">
        <f t="shared" si="0"/>
        <v>87.3</v>
      </c>
      <c r="E291" s="24">
        <f t="shared" si="1"/>
        <v>86.4</v>
      </c>
      <c r="F291" s="24">
        <f t="shared" si="2"/>
        <v>85.5</v>
      </c>
      <c r="G291" s="24">
        <f t="shared" si="3"/>
        <v>84.60000000000001</v>
      </c>
      <c r="H291" s="24">
        <f t="shared" si="4"/>
        <v>83.7</v>
      </c>
      <c r="I291" s="24">
        <f t="shared" si="5"/>
        <v>82.8</v>
      </c>
      <c r="J291" s="24">
        <f t="shared" si="6"/>
        <v>81.9</v>
      </c>
      <c r="K291" s="25">
        <v>60</v>
      </c>
    </row>
    <row r="292" spans="1:11" ht="13.5">
      <c r="A292" s="22" t="s">
        <v>296</v>
      </c>
      <c r="B292" s="23">
        <v>2.5</v>
      </c>
      <c r="C292" s="24">
        <v>87</v>
      </c>
      <c r="D292" s="24">
        <f t="shared" si="0"/>
        <v>84.39</v>
      </c>
      <c r="E292" s="24">
        <f t="shared" si="1"/>
        <v>83.52</v>
      </c>
      <c r="F292" s="24">
        <f t="shared" si="2"/>
        <v>82.65</v>
      </c>
      <c r="G292" s="24">
        <f t="shared" si="3"/>
        <v>81.78</v>
      </c>
      <c r="H292" s="24">
        <f t="shared" si="4"/>
        <v>80.91</v>
      </c>
      <c r="I292" s="24">
        <f t="shared" si="5"/>
        <v>80.04</v>
      </c>
      <c r="J292" s="24">
        <f t="shared" si="6"/>
        <v>79.17</v>
      </c>
      <c r="K292" s="25">
        <v>60</v>
      </c>
    </row>
    <row r="293" spans="1:11" ht="23.25">
      <c r="A293" s="22" t="s">
        <v>297</v>
      </c>
      <c r="B293" s="23">
        <v>2.5</v>
      </c>
      <c r="C293" s="24">
        <v>89.4</v>
      </c>
      <c r="D293" s="24">
        <f t="shared" si="0"/>
        <v>86.718</v>
      </c>
      <c r="E293" s="24">
        <f t="shared" si="1"/>
        <v>85.824</v>
      </c>
      <c r="F293" s="24">
        <f t="shared" si="2"/>
        <v>84.93</v>
      </c>
      <c r="G293" s="24">
        <f t="shared" si="3"/>
        <v>84.036</v>
      </c>
      <c r="H293" s="24">
        <f t="shared" si="4"/>
        <v>83.142</v>
      </c>
      <c r="I293" s="24">
        <f t="shared" si="5"/>
        <v>82.248</v>
      </c>
      <c r="J293" s="24">
        <f t="shared" si="6"/>
        <v>81.354</v>
      </c>
      <c r="K293" s="25">
        <v>60</v>
      </c>
    </row>
    <row r="294" spans="1:11" ht="13.5">
      <c r="A294" s="22" t="s">
        <v>298</v>
      </c>
      <c r="B294" s="23">
        <v>2.5</v>
      </c>
      <c r="C294" s="24">
        <v>89.6</v>
      </c>
      <c r="D294" s="24">
        <f t="shared" si="0"/>
        <v>86.91199999999999</v>
      </c>
      <c r="E294" s="24">
        <f t="shared" si="1"/>
        <v>86.01599999999999</v>
      </c>
      <c r="F294" s="24">
        <f t="shared" si="2"/>
        <v>85.11999999999999</v>
      </c>
      <c r="G294" s="24">
        <f t="shared" si="3"/>
        <v>84.22399999999999</v>
      </c>
      <c r="H294" s="24">
        <f t="shared" si="4"/>
        <v>83.32799999999999</v>
      </c>
      <c r="I294" s="24">
        <f t="shared" si="5"/>
        <v>82.43199999999999</v>
      </c>
      <c r="J294" s="24">
        <f t="shared" si="6"/>
        <v>81.53599999999999</v>
      </c>
      <c r="K294" s="25">
        <v>60</v>
      </c>
    </row>
    <row r="295" spans="1:11" ht="13.5">
      <c r="A295" s="22" t="s">
        <v>299</v>
      </c>
      <c r="B295" s="23">
        <v>2.5</v>
      </c>
      <c r="C295" s="24">
        <v>88.7</v>
      </c>
      <c r="D295" s="24">
        <f t="shared" si="0"/>
        <v>86.039</v>
      </c>
      <c r="E295" s="24">
        <f t="shared" si="1"/>
        <v>85.152</v>
      </c>
      <c r="F295" s="24">
        <f t="shared" si="2"/>
        <v>84.265</v>
      </c>
      <c r="G295" s="24">
        <f t="shared" si="3"/>
        <v>83.378</v>
      </c>
      <c r="H295" s="24">
        <f t="shared" si="4"/>
        <v>82.491</v>
      </c>
      <c r="I295" s="24">
        <f t="shared" si="5"/>
        <v>81.604</v>
      </c>
      <c r="J295" s="24">
        <f t="shared" si="6"/>
        <v>80.717</v>
      </c>
      <c r="K295" s="25">
        <v>60</v>
      </c>
    </row>
    <row r="296" spans="1:11" ht="13.5">
      <c r="A296" s="22" t="s">
        <v>300</v>
      </c>
      <c r="B296" s="23">
        <v>2.5</v>
      </c>
      <c r="C296" s="24">
        <v>86</v>
      </c>
      <c r="D296" s="24">
        <f t="shared" si="0"/>
        <v>83.42</v>
      </c>
      <c r="E296" s="24">
        <f t="shared" si="1"/>
        <v>82.56</v>
      </c>
      <c r="F296" s="24">
        <f t="shared" si="2"/>
        <v>81.7</v>
      </c>
      <c r="G296" s="24">
        <f t="shared" si="3"/>
        <v>80.84</v>
      </c>
      <c r="H296" s="24">
        <f t="shared" si="4"/>
        <v>79.98</v>
      </c>
      <c r="I296" s="24">
        <f t="shared" si="5"/>
        <v>79.12</v>
      </c>
      <c r="J296" s="24">
        <f t="shared" si="6"/>
        <v>78.26</v>
      </c>
      <c r="K296" s="25">
        <v>60</v>
      </c>
    </row>
    <row r="297" spans="1:11" ht="23.25">
      <c r="A297" s="22" t="s">
        <v>301</v>
      </c>
      <c r="B297" s="23">
        <v>3</v>
      </c>
      <c r="C297" s="24">
        <v>97.4</v>
      </c>
      <c r="D297" s="24">
        <f t="shared" si="0"/>
        <v>94.47800000000001</v>
      </c>
      <c r="E297" s="24">
        <f t="shared" si="1"/>
        <v>93.504</v>
      </c>
      <c r="F297" s="24">
        <f t="shared" si="2"/>
        <v>92.53000000000002</v>
      </c>
      <c r="G297" s="24">
        <f t="shared" si="3"/>
        <v>91.55600000000001</v>
      </c>
      <c r="H297" s="24">
        <f t="shared" si="4"/>
        <v>90.58200000000001</v>
      </c>
      <c r="I297" s="24">
        <f t="shared" si="5"/>
        <v>89.608</v>
      </c>
      <c r="J297" s="24">
        <f t="shared" si="6"/>
        <v>88.63400000000001</v>
      </c>
      <c r="K297" s="25">
        <v>60</v>
      </c>
    </row>
    <row r="298" spans="1:11" ht="13.5">
      <c r="A298" s="22" t="s">
        <v>302</v>
      </c>
      <c r="B298" s="23">
        <v>3</v>
      </c>
      <c r="C298" s="24">
        <v>94.3</v>
      </c>
      <c r="D298" s="24">
        <f t="shared" si="0"/>
        <v>91.47099999999999</v>
      </c>
      <c r="E298" s="24">
        <f t="shared" si="1"/>
        <v>90.52799999999999</v>
      </c>
      <c r="F298" s="24">
        <f t="shared" si="2"/>
        <v>89.585</v>
      </c>
      <c r="G298" s="24">
        <f t="shared" si="3"/>
        <v>88.642</v>
      </c>
      <c r="H298" s="24">
        <f t="shared" si="4"/>
        <v>87.699</v>
      </c>
      <c r="I298" s="24">
        <f t="shared" si="5"/>
        <v>86.756</v>
      </c>
      <c r="J298" s="24">
        <f t="shared" si="6"/>
        <v>85.813</v>
      </c>
      <c r="K298" s="25">
        <v>60</v>
      </c>
    </row>
    <row r="299" spans="1:11" ht="13.5">
      <c r="A299" s="22" t="s">
        <v>303</v>
      </c>
      <c r="B299" s="23">
        <v>3</v>
      </c>
      <c r="C299" s="24">
        <v>95.5</v>
      </c>
      <c r="D299" s="24">
        <f t="shared" si="0"/>
        <v>92.63499999999999</v>
      </c>
      <c r="E299" s="24">
        <f t="shared" si="1"/>
        <v>91.67999999999999</v>
      </c>
      <c r="F299" s="24">
        <f t="shared" si="2"/>
        <v>90.725</v>
      </c>
      <c r="G299" s="24">
        <f t="shared" si="3"/>
        <v>89.77</v>
      </c>
      <c r="H299" s="24">
        <f t="shared" si="4"/>
        <v>88.815</v>
      </c>
      <c r="I299" s="24">
        <f t="shared" si="5"/>
        <v>87.86</v>
      </c>
      <c r="J299" s="24">
        <f t="shared" si="6"/>
        <v>86.905</v>
      </c>
      <c r="K299" s="25">
        <v>60</v>
      </c>
    </row>
    <row r="300" spans="1:11" ht="13.5">
      <c r="A300" s="22" t="s">
        <v>304</v>
      </c>
      <c r="B300" s="23">
        <v>2.5</v>
      </c>
      <c r="C300" s="24">
        <v>99.3</v>
      </c>
      <c r="D300" s="24">
        <f t="shared" si="0"/>
        <v>96.321</v>
      </c>
      <c r="E300" s="24">
        <f t="shared" si="1"/>
        <v>95.328</v>
      </c>
      <c r="F300" s="24">
        <f t="shared" si="2"/>
        <v>94.335</v>
      </c>
      <c r="G300" s="24">
        <f t="shared" si="3"/>
        <v>93.342</v>
      </c>
      <c r="H300" s="24">
        <f t="shared" si="4"/>
        <v>92.349</v>
      </c>
      <c r="I300" s="24">
        <f t="shared" si="5"/>
        <v>91.356</v>
      </c>
      <c r="J300" s="24">
        <f t="shared" si="6"/>
        <v>90.363</v>
      </c>
      <c r="K300" s="25">
        <v>60</v>
      </c>
    </row>
    <row r="301" spans="1:11" ht="23.25">
      <c r="A301" s="22" t="s">
        <v>305</v>
      </c>
      <c r="B301" s="23">
        <v>3</v>
      </c>
      <c r="C301" s="24">
        <v>131.3</v>
      </c>
      <c r="D301" s="24">
        <f t="shared" si="0"/>
        <v>127.36100000000002</v>
      </c>
      <c r="E301" s="24">
        <f t="shared" si="1"/>
        <v>126.04800000000002</v>
      </c>
      <c r="F301" s="24">
        <f t="shared" si="2"/>
        <v>124.73500000000001</v>
      </c>
      <c r="G301" s="24">
        <f t="shared" si="3"/>
        <v>123.42200000000001</v>
      </c>
      <c r="H301" s="24">
        <f t="shared" si="4"/>
        <v>122.10900000000001</v>
      </c>
      <c r="I301" s="24">
        <f t="shared" si="5"/>
        <v>120.79600000000002</v>
      </c>
      <c r="J301" s="24">
        <f t="shared" si="6"/>
        <v>119.48300000000002</v>
      </c>
      <c r="K301" s="25">
        <v>45</v>
      </c>
    </row>
    <row r="302" spans="1:11" ht="23.25">
      <c r="A302" s="22" t="s">
        <v>306</v>
      </c>
      <c r="B302" s="23">
        <v>3</v>
      </c>
      <c r="C302" s="24">
        <v>144.9</v>
      </c>
      <c r="D302" s="24">
        <f t="shared" si="0"/>
        <v>140.553</v>
      </c>
      <c r="E302" s="24">
        <f t="shared" si="1"/>
        <v>139.104</v>
      </c>
      <c r="F302" s="24">
        <f t="shared" si="2"/>
        <v>137.655</v>
      </c>
      <c r="G302" s="24">
        <f t="shared" si="3"/>
        <v>136.20600000000002</v>
      </c>
      <c r="H302" s="24">
        <f t="shared" si="4"/>
        <v>134.757</v>
      </c>
      <c r="I302" s="24">
        <f t="shared" si="5"/>
        <v>133.308</v>
      </c>
      <c r="J302" s="24">
        <f t="shared" si="6"/>
        <v>131.859</v>
      </c>
      <c r="K302" s="25">
        <v>45</v>
      </c>
    </row>
    <row r="303" spans="1:11" ht="13.5">
      <c r="A303" s="34"/>
      <c r="B303" s="35"/>
      <c r="C303" s="35"/>
      <c r="D303" s="35"/>
      <c r="E303" s="35"/>
      <c r="F303" s="35"/>
      <c r="G303" s="35"/>
      <c r="H303" s="35"/>
      <c r="I303" s="35"/>
      <c r="J303" s="35"/>
      <c r="K303" s="35"/>
    </row>
  </sheetData>
  <sheetProtection selectLockedCells="1" selectUnlockedCells="1"/>
  <mergeCells count="17">
    <mergeCell ref="C1:J1"/>
    <mergeCell ref="C3:J3"/>
    <mergeCell ref="C4:J4"/>
    <mergeCell ref="C23:J23"/>
    <mergeCell ref="C39:J39"/>
    <mergeCell ref="C44:J44"/>
    <mergeCell ref="C61:J61"/>
    <mergeCell ref="C89:J89"/>
    <mergeCell ref="C110:J110"/>
    <mergeCell ref="C114:J114"/>
    <mergeCell ref="C126:J126"/>
    <mergeCell ref="C189:J189"/>
    <mergeCell ref="C223:J223"/>
    <mergeCell ref="C233:J233"/>
    <mergeCell ref="C262:J262"/>
    <mergeCell ref="C271:J271"/>
    <mergeCell ref="C287:J2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2015-03-16T07:59:24Z</dcterms:modified>
  <cp:category/>
  <cp:version/>
  <cp:contentType/>
  <cp:contentStatus/>
  <cp:revision>1</cp:revision>
</cp:coreProperties>
</file>