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20" windowHeight="94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<sst xmlns="http://schemas.openxmlformats.org/spreadsheetml/2006/main" count="222" uniqueCount="170">
  <si>
    <t>Код</t>
  </si>
  <si>
    <t>Артикул</t>
  </si>
  <si>
    <t>от 3 до 10</t>
  </si>
  <si>
    <t>Втулка проходная коническая с резьбой М8</t>
  </si>
  <si>
    <t>Втулка проходная коническая под саморез</t>
  </si>
  <si>
    <t>Инструмент для сверления отверстий</t>
  </si>
  <si>
    <t>ГД310</t>
  </si>
  <si>
    <t>ШД310</t>
  </si>
  <si>
    <t>ШД350</t>
  </si>
  <si>
    <t>ШП150</t>
  </si>
  <si>
    <t>ШП200</t>
  </si>
  <si>
    <t>ШП275</t>
  </si>
  <si>
    <t>ОК408</t>
  </si>
  <si>
    <t>ОП830</t>
  </si>
  <si>
    <t>ОП1025</t>
  </si>
  <si>
    <t>ШДр250</t>
  </si>
  <si>
    <t>КД01</t>
  </si>
  <si>
    <t>50-310</t>
  </si>
  <si>
    <t>30-310</t>
  </si>
  <si>
    <t>30-350</t>
  </si>
  <si>
    <t>31-150</t>
  </si>
  <si>
    <t>31-200</t>
  </si>
  <si>
    <t>31-275</t>
  </si>
  <si>
    <t>71-408</t>
  </si>
  <si>
    <t>70-830</t>
  </si>
  <si>
    <t>70-1025</t>
  </si>
  <si>
    <t>60-250</t>
  </si>
  <si>
    <t xml:space="preserve">         Тел./факс (812) 297-76-19, 552-24-52</t>
  </si>
  <si>
    <r>
      <t xml:space="preserve">       </t>
    </r>
    <r>
      <rPr>
        <b/>
        <sz val="10"/>
        <rFont val="Arial Cyr"/>
        <family val="2"/>
      </rPr>
      <t xml:space="preserve">  Е-mail: mikronspb@yandex.ru, www.mikronspb.ru</t>
    </r>
  </si>
  <si>
    <t>20-850</t>
  </si>
  <si>
    <t>20-860</t>
  </si>
  <si>
    <t>ШЛ830</t>
  </si>
  <si>
    <t>20-830</t>
  </si>
  <si>
    <t>ШЛ6830</t>
  </si>
  <si>
    <t>20-6830</t>
  </si>
  <si>
    <t>10-295</t>
  </si>
  <si>
    <t>ШД420</t>
  </si>
  <si>
    <t>30-420</t>
  </si>
  <si>
    <t>ЗГ250</t>
  </si>
  <si>
    <t>ЗГ750</t>
  </si>
  <si>
    <t>Заглушка опорная (черн.пласт.)</t>
  </si>
  <si>
    <t>100-250</t>
  </si>
  <si>
    <t>100-750</t>
  </si>
  <si>
    <t>ВП328</t>
  </si>
  <si>
    <t>ВУ328</t>
  </si>
  <si>
    <t>10-328</t>
  </si>
  <si>
    <t>11-328</t>
  </si>
  <si>
    <t>ШЛ861</t>
  </si>
  <si>
    <t>ШЛ851</t>
  </si>
  <si>
    <t>Шпилька М8 Х 51 (для ДСП и стекла)</t>
  </si>
  <si>
    <t>11-508</t>
  </si>
  <si>
    <t>ВУ508</t>
  </si>
  <si>
    <t xml:space="preserve">Шпилька М8 Х 30 (к ГД310) </t>
  </si>
  <si>
    <t>10-250</t>
  </si>
  <si>
    <t>ВП250</t>
  </si>
  <si>
    <t>10-258</t>
  </si>
  <si>
    <t>ВП258</t>
  </si>
  <si>
    <t>ВУс250</t>
  </si>
  <si>
    <t>13-250</t>
  </si>
  <si>
    <t>13-258</t>
  </si>
  <si>
    <t>ВУс258</t>
  </si>
  <si>
    <t>13-2510</t>
  </si>
  <si>
    <t>ВУс2510</t>
  </si>
  <si>
    <t>12-258</t>
  </si>
  <si>
    <t>ВУц258</t>
  </si>
  <si>
    <t>ВУц2510</t>
  </si>
  <si>
    <t>14-060</t>
  </si>
  <si>
    <t>ФТ060</t>
  </si>
  <si>
    <t>40-250</t>
  </si>
  <si>
    <t>ПК250</t>
  </si>
  <si>
    <t>40-251</t>
  </si>
  <si>
    <t>41-250</t>
  </si>
  <si>
    <t>ФЛ250</t>
  </si>
  <si>
    <t>41-251</t>
  </si>
  <si>
    <t>11-258</t>
  </si>
  <si>
    <t>ВУ258</t>
  </si>
  <si>
    <t>12-2510</t>
  </si>
  <si>
    <t>от 10 до 30</t>
  </si>
  <si>
    <t>Втулка упорная  с резьбой М8 (полиамид ,сталь)</t>
  </si>
  <si>
    <t>Заглушка в мебельную стяжку 7*50 (хром)</t>
  </si>
  <si>
    <t>Втулка переходная ДСП-М6 (цинк)</t>
  </si>
  <si>
    <t>Шайба декоративная Ø32/42 (покрытие хром)</t>
  </si>
  <si>
    <t>ВП320</t>
  </si>
  <si>
    <t>Приспособление для сверления отверстий в трубе (Кондуктор)</t>
  </si>
  <si>
    <t>свыше 30*</t>
  </si>
  <si>
    <t xml:space="preserve">Шпилька М8 Х 30 </t>
  </si>
  <si>
    <t>Наименование</t>
  </si>
  <si>
    <t>Опора колёсная D40 и креплением М8</t>
  </si>
  <si>
    <t>* Для организаций, сделавших единоразовый заказ на сумму от 30000 руб., ценовая категория сохраняется в течении года независимо от сумм последующих заказов, но не менее чем от 3000 руб.</t>
  </si>
  <si>
    <t>60-251</t>
  </si>
  <si>
    <t>ШДр251</t>
  </si>
  <si>
    <t>Шпилька М6/М8 Х 30 (к ФТ060)</t>
  </si>
  <si>
    <t>ОП508</t>
  </si>
  <si>
    <t>70-508</t>
  </si>
  <si>
    <t>60-252</t>
  </si>
  <si>
    <t>Фурнитура для трубы Ø 25</t>
  </si>
  <si>
    <t>Держатель с защёлкой (металл, покрытие хром)</t>
  </si>
  <si>
    <t>Держатель с защелкой (полиамид, чёрный )</t>
  </si>
  <si>
    <t>Опоры универсальные</t>
  </si>
  <si>
    <t>Фурнитура для трубы Ø 32х1,2</t>
  </si>
  <si>
    <t>Фурнитура для трубы Ø 50х1,2</t>
  </si>
  <si>
    <t>ПК508</t>
  </si>
  <si>
    <t>ПК251</t>
  </si>
  <si>
    <t>ФЛ251</t>
  </si>
  <si>
    <t xml:space="preserve">   ООО "ТДМ"</t>
  </si>
  <si>
    <t>ШД313</t>
  </si>
  <si>
    <t>ШД312</t>
  </si>
  <si>
    <t>ШД311</t>
  </si>
  <si>
    <t>ШДр253</t>
  </si>
  <si>
    <t>Держатель с защелкой (полиамид, серый)</t>
  </si>
  <si>
    <t>ШД550</t>
  </si>
  <si>
    <t>спец. **</t>
  </si>
  <si>
    <t xml:space="preserve">** Специальная цена действует только для дилеров. </t>
  </si>
  <si>
    <t>Для крупных производителей мебели, включивших использование фурнитуры "МИКРОН" в производственную программу, возможен отпуск продукции по специальным согласованным ценам.</t>
  </si>
  <si>
    <t>Втулка проходная коническая под саморез для трубы Ø25 стенка 0,8-1,0</t>
  </si>
  <si>
    <t>Втулка упорная распорная под саморез (металл)</t>
  </si>
  <si>
    <t>Втулка упорная распорная с резьбой М8 (металл)</t>
  </si>
  <si>
    <t>Втулка упорная распорная с резьбой М10 (металл)</t>
  </si>
  <si>
    <t>Втулка упорная коническая с резьбой М8 (металл)</t>
  </si>
  <si>
    <t>Втулка упорная коническая с резьбой М10 (металл)</t>
  </si>
  <si>
    <t>Втулка переходная (футорка) ДСП-М6 (металл)</t>
  </si>
  <si>
    <t>Площадка для крепления трубы к ДСП (металл)</t>
  </si>
  <si>
    <t>Гайка декоративная Ø31 (металл, покрытие хром)</t>
  </si>
  <si>
    <t>Шайба профильная Ø15 для соединения ДСП-труба (металл, покр. хром)</t>
  </si>
  <si>
    <t>Шайба профильная Ø20 для крестообр. соед. труб (металл, покр. хром)</t>
  </si>
  <si>
    <t>Шайба профильная Ø27,5 для соед. труба-труба (металл, покрытие хром)</t>
  </si>
  <si>
    <t>Шпилька М8 Х 61 (для крестообр. соед. труб с помощью ШП275)</t>
  </si>
  <si>
    <t>30-550</t>
  </si>
  <si>
    <t>Втулка упорная  коническая с резьбой М8 (резьба-сталь)</t>
  </si>
  <si>
    <t>Опора нижняя с наружным Ø50 и винтом М8 (вкручивается в ВУ508)</t>
  </si>
  <si>
    <t>51-508</t>
  </si>
  <si>
    <t>КН508</t>
  </si>
  <si>
    <t>КН5010</t>
  </si>
  <si>
    <t>Крепление нижнее для стоек и ног с центр. штангой М8 (резьба-металл)</t>
  </si>
  <si>
    <t>Крепление нижнее для стоек и ног с центр. штангой М10 (резьба-металл)</t>
  </si>
  <si>
    <t>80-508</t>
  </si>
  <si>
    <t>80-5010</t>
  </si>
  <si>
    <t>Цена за штуку при сумме заказа (тыс. руб.)</t>
  </si>
  <si>
    <t>Шайба декоративная Ø50/55 (покрытие хром)</t>
  </si>
  <si>
    <t>Площадка для крепления трубы Ø50 к ДСП с резьбой М8 (металл)</t>
  </si>
  <si>
    <t>90-01</t>
  </si>
  <si>
    <t>31-5025</t>
  </si>
  <si>
    <t>ШП5025</t>
  </si>
  <si>
    <t>Шайба профильная для поперечного соединения труб d25 и d50.</t>
  </si>
  <si>
    <t>15-258</t>
  </si>
  <si>
    <t>ВР258</t>
  </si>
  <si>
    <t>61-250</t>
  </si>
  <si>
    <t>62-2535</t>
  </si>
  <si>
    <t>КФ2535</t>
  </si>
  <si>
    <t>15-508</t>
  </si>
  <si>
    <t>ВР508</t>
  </si>
  <si>
    <t>Втулка распорная с резьбой М8 (резьба-сталь)</t>
  </si>
  <si>
    <t>Кольцо крепёжное декоративное с фиксатором (металл, покрытие хром)</t>
  </si>
  <si>
    <t>Шайба декоративная малая Ø25/31 (полистирол, покрытие матовый хром)</t>
  </si>
  <si>
    <t>Шайба декоративная малая Ø25/31 (полистирол, черная)</t>
  </si>
  <si>
    <t>Шайба декоративная малая Ø25/31 (полистирол, покрытие хром)</t>
  </si>
  <si>
    <t>Шайба декоративная малая Ø25/31  (полистирол, серая)</t>
  </si>
  <si>
    <t>Фланец Ø25/50 для крепления трубы к ДСП (полистирол, покрытие хром)</t>
  </si>
  <si>
    <t>Площадка для крепления трубы к ДСП (металл, покрытие хром)</t>
  </si>
  <si>
    <t>Фланец Ø25/50 для крепления трубы к ДСП (полистирол, чёрный)</t>
  </si>
  <si>
    <t>Втулка распорная с резьбой М8 (полиамид, резьба-сталь) для трубы Ø25 со стенкой 0,7-1,0</t>
  </si>
  <si>
    <t>Втулка проходная коническая с резьбой М8 (полипропилен, резьба - сталь) для трубы Ø25 со стенкой 0,8-1,0</t>
  </si>
  <si>
    <t>Втулка упорная коническая с резьбой М8 (полиамид, резьба-сталь) для трубы Ø25 со стенкой 0,8-1,0</t>
  </si>
  <si>
    <t>Шайба декоративная большая Ø25/35 (полистирол, покрытие хром)</t>
  </si>
  <si>
    <t>Опора регулируемая с наружным Ø50 и винтом М8.</t>
  </si>
  <si>
    <t>Опора регулируемая с винтом М10.</t>
  </si>
  <si>
    <t>Опора регулируемая с винтом М8.</t>
  </si>
  <si>
    <t>Прайс-лист (Руб. с НДС) от 23.03.2015г.</t>
  </si>
  <si>
    <t>КЭ250</t>
  </si>
  <si>
    <t>Крепёжный элемент (полистирол, покрытие хром)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</si>
</sst>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000000"/>
    <numFmt numFmtId="182" formatCode="[$-FC19]d\ mmmm\ yyyy\ &quot;г.&quot;"/>
    <numFmt numFmtId="183" formatCode="[&lt;=9999999]###\-####;\(###\)\ ###\-####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Narrow"/>
      <family val="2"/>
    </font>
    <font>
      <b/>
      <sz val="13"/>
      <color indexed="12"/>
      <name val="Arial Narrow"/>
      <family val="2"/>
    </font>
    <font>
      <b/>
      <sz val="10"/>
      <name val="Arial Cyr"/>
      <family val="2"/>
    </font>
    <font>
      <sz val="16"/>
      <name val="Arial Cyr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20"/>
      <name val="Verdana"/>
      <family val="2"/>
    </font>
    <font>
      <b/>
      <i/>
      <sz val="11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b/>
      <i/>
      <sz val="12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53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0" fontId="11" fillId="0" borderId="0" xfId="44" applyFont="1" applyAlignment="1">
      <alignment wrapText="1"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2" fontId="16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17" fontId="15" fillId="0" borderId="10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8" fillId="0" borderId="0" xfId="0" applyFont="1" applyAlignment="1">
      <alignment/>
    </xf>
    <xf numFmtId="2" fontId="15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14" fillId="0" borderId="0" xfId="0" applyFont="1" applyAlignment="1">
      <alignment horizontal="center" vertical="center" wrapText="1"/>
    </xf>
    <xf numFmtId="170" fontId="13" fillId="0" borderId="0" xfId="44" applyFont="1" applyAlignment="1">
      <alignment horizont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35.jpeg" /><Relationship Id="rId6" Type="http://schemas.openxmlformats.org/officeDocument/2006/relationships/image" Target="../media/image36.jpeg" /><Relationship Id="rId7" Type="http://schemas.openxmlformats.org/officeDocument/2006/relationships/image" Target="../media/image37.jpeg" /><Relationship Id="rId8" Type="http://schemas.openxmlformats.org/officeDocument/2006/relationships/image" Target="../media/image38.jpeg" /><Relationship Id="rId9" Type="http://schemas.openxmlformats.org/officeDocument/2006/relationships/image" Target="../media/image39.jpeg" /><Relationship Id="rId10" Type="http://schemas.openxmlformats.org/officeDocument/2006/relationships/image" Target="../media/image40.jpeg" /><Relationship Id="rId11" Type="http://schemas.openxmlformats.org/officeDocument/2006/relationships/image" Target="../media/image41.jpeg" /><Relationship Id="rId12" Type="http://schemas.openxmlformats.org/officeDocument/2006/relationships/image" Target="../media/image42.jpeg" /><Relationship Id="rId13" Type="http://schemas.openxmlformats.org/officeDocument/2006/relationships/image" Target="../media/image43.jpeg" /><Relationship Id="rId14" Type="http://schemas.openxmlformats.org/officeDocument/2006/relationships/image" Target="../media/image44.jpeg" /><Relationship Id="rId15" Type="http://schemas.openxmlformats.org/officeDocument/2006/relationships/image" Target="../media/image45.jpeg" /><Relationship Id="rId16" Type="http://schemas.openxmlformats.org/officeDocument/2006/relationships/image" Target="../media/image46.jpeg" /><Relationship Id="rId17" Type="http://schemas.openxmlformats.org/officeDocument/2006/relationships/image" Target="../media/image47.jpeg" /><Relationship Id="rId18" Type="http://schemas.openxmlformats.org/officeDocument/2006/relationships/image" Target="../media/image48.jpeg" /><Relationship Id="rId19" Type="http://schemas.openxmlformats.org/officeDocument/2006/relationships/image" Target="../media/image13.jpeg" /><Relationship Id="rId20" Type="http://schemas.openxmlformats.org/officeDocument/2006/relationships/image" Target="../media/image15.jpeg" /><Relationship Id="rId21" Type="http://schemas.openxmlformats.org/officeDocument/2006/relationships/image" Target="../media/image16.jpeg" /><Relationship Id="rId22" Type="http://schemas.openxmlformats.org/officeDocument/2006/relationships/image" Target="../media/image17.jpeg" /><Relationship Id="rId23" Type="http://schemas.openxmlformats.org/officeDocument/2006/relationships/image" Target="../media/image18.jpeg" /><Relationship Id="rId24" Type="http://schemas.openxmlformats.org/officeDocument/2006/relationships/image" Target="../media/image49.png" /><Relationship Id="rId25" Type="http://schemas.openxmlformats.org/officeDocument/2006/relationships/image" Target="../media/image50.png" /><Relationship Id="rId26" Type="http://schemas.openxmlformats.org/officeDocument/2006/relationships/image" Target="../media/image8.jpeg" /><Relationship Id="rId27" Type="http://schemas.openxmlformats.org/officeDocument/2006/relationships/image" Target="../media/image14.jpeg" /><Relationship Id="rId28" Type="http://schemas.openxmlformats.org/officeDocument/2006/relationships/image" Target="../media/image19.jpeg" /><Relationship Id="rId29" Type="http://schemas.openxmlformats.org/officeDocument/2006/relationships/image" Target="../media/image9.jpeg" /><Relationship Id="rId30" Type="http://schemas.openxmlformats.org/officeDocument/2006/relationships/image" Target="../media/image10.jpeg" /><Relationship Id="rId31" Type="http://schemas.openxmlformats.org/officeDocument/2006/relationships/image" Target="../media/image11.jpeg" /><Relationship Id="rId32" Type="http://schemas.openxmlformats.org/officeDocument/2006/relationships/image" Target="../media/image12.jpeg" /><Relationship Id="rId33" Type="http://schemas.openxmlformats.org/officeDocument/2006/relationships/image" Target="../media/image20.jpeg" /><Relationship Id="rId34" Type="http://schemas.openxmlformats.org/officeDocument/2006/relationships/image" Target="../media/image21.jpeg" /><Relationship Id="rId35" Type="http://schemas.openxmlformats.org/officeDocument/2006/relationships/image" Target="../media/image22.jpeg" /><Relationship Id="rId36" Type="http://schemas.openxmlformats.org/officeDocument/2006/relationships/image" Target="../media/image23.jpeg" /><Relationship Id="rId37" Type="http://schemas.openxmlformats.org/officeDocument/2006/relationships/image" Target="../media/image24.jpeg" /><Relationship Id="rId38" Type="http://schemas.openxmlformats.org/officeDocument/2006/relationships/image" Target="../media/image25.jpeg" /><Relationship Id="rId39" Type="http://schemas.openxmlformats.org/officeDocument/2006/relationships/image" Target="../media/image26.jpeg" /><Relationship Id="rId40" Type="http://schemas.openxmlformats.org/officeDocument/2006/relationships/image" Target="../media/image27.jpeg" /><Relationship Id="rId41" Type="http://schemas.openxmlformats.org/officeDocument/2006/relationships/image" Target="../media/image28.jpeg" /><Relationship Id="rId42" Type="http://schemas.openxmlformats.org/officeDocument/2006/relationships/image" Target="../media/image29.jpeg" /><Relationship Id="rId43" Type="http://schemas.openxmlformats.org/officeDocument/2006/relationships/image" Target="../media/image30.jpeg" /><Relationship Id="rId44" Type="http://schemas.openxmlformats.org/officeDocument/2006/relationships/image" Target="../media/image31.jpeg" /><Relationship Id="rId45" Type="http://schemas.openxmlformats.org/officeDocument/2006/relationships/image" Target="../media/image32.jpeg" /><Relationship Id="rId46" Type="http://schemas.openxmlformats.org/officeDocument/2006/relationships/image" Target="../media/image33.jpeg" /><Relationship Id="rId47" Type="http://schemas.openxmlformats.org/officeDocument/2006/relationships/image" Target="../media/image3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200025</xdr:rowOff>
    </xdr:from>
    <xdr:to>
      <xdr:col>8</xdr:col>
      <xdr:colOff>609600</xdr:colOff>
      <xdr:row>3</xdr:row>
      <xdr:rowOff>200025</xdr:rowOff>
    </xdr:to>
    <xdr:sp>
      <xdr:nvSpPr>
        <xdr:cNvPr id="1" name="Line 8"/>
        <xdr:cNvSpPr>
          <a:spLocks/>
        </xdr:cNvSpPr>
      </xdr:nvSpPr>
      <xdr:spPr>
        <a:xfrm>
          <a:off x="1323975" y="695325"/>
          <a:ext cx="796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942975</xdr:colOff>
      <xdr:row>10</xdr:row>
      <xdr:rowOff>9525</xdr:rowOff>
    </xdr:to>
    <xdr:pic>
      <xdr:nvPicPr>
        <xdr:cNvPr id="2" name="Picture 5" descr="http://www.mikronspb.ru/img/catalog/vtulki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942975</xdr:colOff>
      <xdr:row>10</xdr:row>
      <xdr:rowOff>714375</xdr:rowOff>
    </xdr:to>
    <xdr:pic>
      <xdr:nvPicPr>
        <xdr:cNvPr id="3" name="Picture 7" descr="http://www.mikronspb.ru/img/catalog/vtulki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52650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942975</xdr:colOff>
      <xdr:row>13</xdr:row>
      <xdr:rowOff>0</xdr:rowOff>
    </xdr:to>
    <xdr:pic>
      <xdr:nvPicPr>
        <xdr:cNvPr id="4" name="Picture 9" descr="http://www.mikronspb.ru/img/catalog/VU258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00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19050</xdr:rowOff>
    </xdr:from>
    <xdr:to>
      <xdr:col>0</xdr:col>
      <xdr:colOff>857250</xdr:colOff>
      <xdr:row>14</xdr:row>
      <xdr:rowOff>676275</xdr:rowOff>
    </xdr:to>
    <xdr:pic>
      <xdr:nvPicPr>
        <xdr:cNvPr id="5" name="Picture 11" descr="http://www.mikronspb.ru/img/catalog/vr25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3543300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942975</xdr:colOff>
      <xdr:row>16</xdr:row>
      <xdr:rowOff>0</xdr:rowOff>
    </xdr:to>
    <xdr:pic>
      <xdr:nvPicPr>
        <xdr:cNvPr id="6" name="Picture 9" descr="http://www.mikronspb.ru/img/catalog/vtulki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21005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942975</xdr:colOff>
      <xdr:row>17</xdr:row>
      <xdr:rowOff>0</xdr:rowOff>
    </xdr:to>
    <xdr:pic>
      <xdr:nvPicPr>
        <xdr:cNvPr id="7" name="Picture 11" descr="http://www.mikronspb.ru/img/catalog/vtulki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93395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723900</xdr:rowOff>
    </xdr:from>
    <xdr:to>
      <xdr:col>0</xdr:col>
      <xdr:colOff>942975</xdr:colOff>
      <xdr:row>17</xdr:row>
      <xdr:rowOff>714375</xdr:rowOff>
    </xdr:to>
    <xdr:pic>
      <xdr:nvPicPr>
        <xdr:cNvPr id="8" name="Picture 13" descr="http://www.mikronspb.ru/img/catalog/vtulki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65785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942975</xdr:colOff>
      <xdr:row>18</xdr:row>
      <xdr:rowOff>714375</xdr:rowOff>
    </xdr:to>
    <xdr:pic>
      <xdr:nvPicPr>
        <xdr:cNvPr id="9" name="Picture 15" descr="http://www.mikronspb.ru/img/catalog/vtulki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38175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942975</xdr:colOff>
      <xdr:row>19</xdr:row>
      <xdr:rowOff>714375</xdr:rowOff>
    </xdr:to>
    <xdr:pic>
      <xdr:nvPicPr>
        <xdr:cNvPr id="10" name="Picture 17" descr="http://www.mikronspb.ru/img/catalog/vtulki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10565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942975</xdr:colOff>
      <xdr:row>21</xdr:row>
      <xdr:rowOff>0</xdr:rowOff>
    </xdr:to>
    <xdr:pic>
      <xdr:nvPicPr>
        <xdr:cNvPr id="11" name="Picture 19" descr="http://www.mikronspb.ru/img/catalog/vtulki8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82955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0</xdr:colOff>
      <xdr:row>21</xdr:row>
      <xdr:rowOff>657225</xdr:rowOff>
    </xdr:to>
    <xdr:pic>
      <xdr:nvPicPr>
        <xdr:cNvPr id="12" name="Picture 21" descr="http://www.mikronspb.ru/img/catalog/flanci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5439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942975</xdr:colOff>
      <xdr:row>23</xdr:row>
      <xdr:rowOff>0</xdr:rowOff>
    </xdr:to>
    <xdr:pic>
      <xdr:nvPicPr>
        <xdr:cNvPr id="13" name="Picture 23" descr="http://www.mikronspb.ru/img/catalog/flanci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21067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942975</xdr:colOff>
      <xdr:row>23</xdr:row>
      <xdr:rowOff>628650</xdr:rowOff>
    </xdr:to>
    <xdr:pic>
      <xdr:nvPicPr>
        <xdr:cNvPr id="14" name="Picture 25" descr="http://www.mikronspb.ru/img/catalog/flanci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867900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942975</xdr:colOff>
      <xdr:row>24</xdr:row>
      <xdr:rowOff>657225</xdr:rowOff>
    </xdr:to>
    <xdr:pic>
      <xdr:nvPicPr>
        <xdr:cNvPr id="15" name="Picture 27" descr="http://www.mikronspb.ru/img/catalog/flanci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0515600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942975</xdr:colOff>
      <xdr:row>26</xdr:row>
      <xdr:rowOff>657225</xdr:rowOff>
    </xdr:to>
    <xdr:pic>
      <xdr:nvPicPr>
        <xdr:cNvPr id="16" name="Picture 33" descr="http://www.mikronspb.ru/img/catalog/waybi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1868150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942975</xdr:colOff>
      <xdr:row>28</xdr:row>
      <xdr:rowOff>0</xdr:rowOff>
    </xdr:to>
    <xdr:pic>
      <xdr:nvPicPr>
        <xdr:cNvPr id="17" name="Picture 35" descr="http://www.mikronspb.ru/img/catalog/sh311ch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2534900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942975</xdr:colOff>
      <xdr:row>29</xdr:row>
      <xdr:rowOff>0</xdr:rowOff>
    </xdr:to>
    <xdr:pic>
      <xdr:nvPicPr>
        <xdr:cNvPr id="18" name="Picture 41" descr="http://www.mikronspb.ru/img/catalog/sh311s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23022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19" name="Picture 43" descr="http://www.mikronspb.ru/img/catalog/sh311m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39255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30</xdr:row>
      <xdr:rowOff>657225</xdr:rowOff>
    </xdr:to>
    <xdr:pic>
      <xdr:nvPicPr>
        <xdr:cNvPr id="20" name="Picture 45" descr="http://www.mikronspb.ru/img/catalog/waybi2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462087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942975</xdr:colOff>
      <xdr:row>31</xdr:row>
      <xdr:rowOff>657225</xdr:rowOff>
    </xdr:to>
    <xdr:pic>
      <xdr:nvPicPr>
        <xdr:cNvPr id="21" name="Picture 47" descr="http://www.mikronspb.ru/img/catalog/waybi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528762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657225</xdr:rowOff>
    </xdr:to>
    <xdr:pic>
      <xdr:nvPicPr>
        <xdr:cNvPr id="22" name="Picture 49" descr="http://www.mikronspb.ru/img/catalog/waybi3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595437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942975</xdr:colOff>
      <xdr:row>33</xdr:row>
      <xdr:rowOff>657225</xdr:rowOff>
    </xdr:to>
    <xdr:pic>
      <xdr:nvPicPr>
        <xdr:cNvPr id="23" name="Picture 51" descr="http://www.mikronspb.ru/img/catalog/waybi5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662112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666750</xdr:rowOff>
    </xdr:from>
    <xdr:to>
      <xdr:col>0</xdr:col>
      <xdr:colOff>942975</xdr:colOff>
      <xdr:row>34</xdr:row>
      <xdr:rowOff>657225</xdr:rowOff>
    </xdr:to>
    <xdr:pic>
      <xdr:nvPicPr>
        <xdr:cNvPr id="24" name="Picture 53" descr="http://www.mikronspb.ru/img/catalog/wpilki4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728787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942975</xdr:colOff>
      <xdr:row>35</xdr:row>
      <xdr:rowOff>657225</xdr:rowOff>
    </xdr:to>
    <xdr:pic>
      <xdr:nvPicPr>
        <xdr:cNvPr id="25" name="Picture 55" descr="http://www.mikronspb.ru/img/catalog/wpilki3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795462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942975</xdr:colOff>
      <xdr:row>36</xdr:row>
      <xdr:rowOff>657225</xdr:rowOff>
    </xdr:to>
    <xdr:pic>
      <xdr:nvPicPr>
        <xdr:cNvPr id="26" name="Picture 57" descr="http://www.mikronspb.ru/img/catalog/wpilki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862137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</xdr:col>
      <xdr:colOff>0</xdr:colOff>
      <xdr:row>39</xdr:row>
      <xdr:rowOff>9525</xdr:rowOff>
    </xdr:to>
    <xdr:pic>
      <xdr:nvPicPr>
        <xdr:cNvPr id="27" name="Picture 59" descr="http://www.mikronspb.ru/img/catalog/wpilki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92881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</xdr:col>
      <xdr:colOff>0</xdr:colOff>
      <xdr:row>40</xdr:row>
      <xdr:rowOff>0</xdr:rowOff>
    </xdr:to>
    <xdr:pic>
      <xdr:nvPicPr>
        <xdr:cNvPr id="28" name="Picture 61" descr="http://www.mikronspb.ru/img/catalog/251-003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993582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</xdr:col>
      <xdr:colOff>0</xdr:colOff>
      <xdr:row>40</xdr:row>
      <xdr:rowOff>647700</xdr:rowOff>
    </xdr:to>
    <xdr:pic>
      <xdr:nvPicPr>
        <xdr:cNvPr id="29" name="Picture 62" descr="http://www.mikronspb.ru/img/catalog/251-003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058352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0" name="Picture 66" descr="http://www.mikronspb.ru/img/catalog/dertrub001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189797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942975</xdr:colOff>
      <xdr:row>44</xdr:row>
      <xdr:rowOff>809625</xdr:rowOff>
    </xdr:to>
    <xdr:pic>
      <xdr:nvPicPr>
        <xdr:cNvPr id="31" name="Picture 70" descr="http://www.mikronspb.ru/img/catalog/prochee4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3241000"/>
          <a:ext cx="942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942975</xdr:colOff>
      <xdr:row>41</xdr:row>
      <xdr:rowOff>638175</xdr:rowOff>
    </xdr:to>
    <xdr:pic>
      <xdr:nvPicPr>
        <xdr:cNvPr id="32" name="Picture 72" descr="http://www.mikronspb.ru/img/catalog/d25hr-01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12502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3" name="Picture 74" descr="http://www.mikronspb.ru/img/catalog/017-05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2545675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942975</xdr:colOff>
      <xdr:row>48</xdr:row>
      <xdr:rowOff>676275</xdr:rowOff>
    </xdr:to>
    <xdr:pic>
      <xdr:nvPicPr>
        <xdr:cNvPr id="34" name="Picture 39" descr="http://www.mikronspb.ru/img/catalog/vtulka321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4555450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942975</xdr:colOff>
      <xdr:row>49</xdr:row>
      <xdr:rowOff>676275</xdr:rowOff>
    </xdr:to>
    <xdr:pic>
      <xdr:nvPicPr>
        <xdr:cNvPr id="35" name="Picture 41" descr="http://www.mikronspb.ru/img/catalog/vtulka321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5241250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36" name="Picture 43" descr="http://www.mikronspb.ru/img/catalog/vtulka322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5927050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</xdr:col>
      <xdr:colOff>0</xdr:colOff>
      <xdr:row>51</xdr:row>
      <xdr:rowOff>676275</xdr:rowOff>
    </xdr:to>
    <xdr:pic>
      <xdr:nvPicPr>
        <xdr:cNvPr id="37" name="Picture 45" descr="http://www.mikronspb.ru/img/catalog/vtulka323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661285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942975</xdr:colOff>
      <xdr:row>52</xdr:row>
      <xdr:rowOff>676275</xdr:rowOff>
    </xdr:to>
    <xdr:pic>
      <xdr:nvPicPr>
        <xdr:cNvPr id="38" name="Picture 47" descr="http://www.mikronspb.ru/img/catalog/shaiba321.pg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7298650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942975</xdr:colOff>
      <xdr:row>54</xdr:row>
      <xdr:rowOff>0</xdr:rowOff>
    </xdr:to>
    <xdr:pic>
      <xdr:nvPicPr>
        <xdr:cNvPr id="39" name="Picture 49" descr="http://www.mikronspb.ru/img/catalog/gaiki32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7984450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0</xdr:colOff>
      <xdr:row>25</xdr:row>
      <xdr:rowOff>676275</xdr:rowOff>
    </xdr:to>
    <xdr:pic>
      <xdr:nvPicPr>
        <xdr:cNvPr id="40" name="Picture 51" descr="http://www.mikronspb.ru/img/catalog/gaiki32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118235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41" name="Picture 53" descr="http://www.mikronspb.ru/img/catalog/shpilka323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866072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42" name="Picture 55" descr="http://www.mikronspb.ru/img/catalog/shpilka321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34652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</xdr:col>
      <xdr:colOff>0</xdr:colOff>
      <xdr:row>56</xdr:row>
      <xdr:rowOff>676275</xdr:rowOff>
    </xdr:to>
    <xdr:pic>
      <xdr:nvPicPr>
        <xdr:cNvPr id="43" name="Picture 57" descr="http://www.mikronspb.ru/img/catalog/shpilka322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300323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942975</xdr:colOff>
      <xdr:row>66</xdr:row>
      <xdr:rowOff>628650</xdr:rowOff>
    </xdr:to>
    <xdr:pic>
      <xdr:nvPicPr>
        <xdr:cNvPr id="44" name="Picture 47" descr="http://www.mikronspb.ru/img/catalog/vt50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31213425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67</xdr:row>
      <xdr:rowOff>28575</xdr:rowOff>
    </xdr:from>
    <xdr:to>
      <xdr:col>0</xdr:col>
      <xdr:colOff>885825</xdr:colOff>
      <xdr:row>67</xdr:row>
      <xdr:rowOff>704850</xdr:rowOff>
    </xdr:to>
    <xdr:pic>
      <xdr:nvPicPr>
        <xdr:cNvPr id="45" name="Picture 49" descr="http://www.mikronspb.ru/img/catalog/123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6675" y="3188970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942975</xdr:colOff>
      <xdr:row>68</xdr:row>
      <xdr:rowOff>657225</xdr:rowOff>
    </xdr:to>
    <xdr:pic>
      <xdr:nvPicPr>
        <xdr:cNvPr id="46" name="Picture 51" descr="http://www.mikronspb.ru/img/catalog/shdd550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3258502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0</xdr:colOff>
      <xdr:row>69</xdr:row>
      <xdr:rowOff>676275</xdr:rowOff>
    </xdr:to>
    <xdr:pic>
      <xdr:nvPicPr>
        <xdr:cNvPr id="47" name="Picture 53" descr="http://www.mikronspb.ru/img/catalog/shpilka323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332517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0</xdr:colOff>
      <xdr:row>70</xdr:row>
      <xdr:rowOff>676275</xdr:rowOff>
    </xdr:to>
    <xdr:pic>
      <xdr:nvPicPr>
        <xdr:cNvPr id="48" name="Picture 57" descr="http://www.mikronspb.ru/img/catalog/shpilka322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33937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49" name="Picture 57" descr="http://www.mikronspb.ru/img/catalog/PK508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4623375"/>
          <a:ext cx="95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1</xdr:col>
      <xdr:colOff>0</xdr:colOff>
      <xdr:row>72</xdr:row>
      <xdr:rowOff>619125</xdr:rowOff>
    </xdr:to>
    <xdr:pic>
      <xdr:nvPicPr>
        <xdr:cNvPr id="50" name="Picture 59" descr="http://www.mikronspb.ru/img/catalog/knn510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35290125"/>
          <a:ext cx="952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</xdr:col>
      <xdr:colOff>0</xdr:colOff>
      <xdr:row>73</xdr:row>
      <xdr:rowOff>619125</xdr:rowOff>
    </xdr:to>
    <xdr:pic>
      <xdr:nvPicPr>
        <xdr:cNvPr id="51" name="Picture 61" descr="http://www.mikronspb.ru/img/catalog/knn510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35918775"/>
          <a:ext cx="952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52" name="Picture 63" descr="http://www.mikronspb.ru/img/catalog/op508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654742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</xdr:col>
      <xdr:colOff>0</xdr:colOff>
      <xdr:row>75</xdr:row>
      <xdr:rowOff>628650</xdr:rowOff>
    </xdr:to>
    <xdr:pic>
      <xdr:nvPicPr>
        <xdr:cNvPr id="53" name="Picture 65" descr="http://www.mikronspb.ru/img/catalog/shpp2550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37195125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54" name="Picture 67" descr="http://www.mikronspb.ru/img/catalog/okk408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3832860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942975</xdr:colOff>
      <xdr:row>81</xdr:row>
      <xdr:rowOff>657225</xdr:rowOff>
    </xdr:to>
    <xdr:pic>
      <xdr:nvPicPr>
        <xdr:cNvPr id="55" name="Picture 69" descr="http://www.mikronspb.ru/img/catalog/opori2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39681150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</xdr:col>
      <xdr:colOff>9525</xdr:colOff>
      <xdr:row>81</xdr:row>
      <xdr:rowOff>0</xdr:rowOff>
    </xdr:to>
    <xdr:pic>
      <xdr:nvPicPr>
        <xdr:cNvPr id="56" name="Picture 71" descr="http://www.mikronspb.ru/img/catalog/opori3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39033450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57150</xdr:rowOff>
    </xdr:from>
    <xdr:to>
      <xdr:col>1</xdr:col>
      <xdr:colOff>0</xdr:colOff>
      <xdr:row>86</xdr:row>
      <xdr:rowOff>1285875</xdr:rowOff>
    </xdr:to>
    <xdr:pic>
      <xdr:nvPicPr>
        <xdr:cNvPr id="57" name="Picture 73" descr="&amp;Dcy;&amp;lcy;&amp;yacy; &amp;scy;&amp;vcy;&amp;iecy;&amp;rcy;&amp;lcy;&amp;iecy;&amp;ncy;&amp;icy;&amp;yacy; &amp;vcy; &amp;mcy;&amp;iecy;&amp;bcy;&amp;iecy;&amp;lcy;&amp;softcy;&amp;ncy;&amp;ocy;&amp;jcy; &amp;tcy;&amp;rcy;&amp;ucy;&amp;bcy;&amp;iecy;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41557575"/>
          <a:ext cx="952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1</xdr:col>
      <xdr:colOff>0</xdr:colOff>
      <xdr:row>85</xdr:row>
      <xdr:rowOff>0</xdr:rowOff>
    </xdr:to>
    <xdr:pic>
      <xdr:nvPicPr>
        <xdr:cNvPr id="58" name="Picture 63" descr="http://www.mikronspb.ru/img/catalog/op508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4034790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zoomScale="130" zoomScaleNormal="130" zoomScalePageLayoutView="0" workbookViewId="0" topLeftCell="A34">
      <selection activeCell="D43" sqref="D43"/>
    </sheetView>
  </sheetViews>
  <sheetFormatPr defaultColWidth="9.00390625" defaultRowHeight="12.75"/>
  <cols>
    <col min="1" max="1" width="12.50390625" style="0" customWidth="1"/>
    <col min="2" max="2" width="6.875" style="0" customWidth="1"/>
    <col min="3" max="3" width="7.75390625" style="0" customWidth="1"/>
    <col min="4" max="4" width="59.25390625" style="0" customWidth="1"/>
    <col min="5" max="5" width="8.25390625" style="0" hidden="1" customWidth="1"/>
    <col min="6" max="7" width="9.00390625" style="0" customWidth="1"/>
    <col min="8" max="8" width="9.50390625" style="0" customWidth="1"/>
    <col min="9" max="9" width="9.00390625" style="0" customWidth="1"/>
  </cols>
  <sheetData>
    <row r="1" ht="18" customHeight="1" hidden="1">
      <c r="D1" s="4"/>
    </row>
    <row r="2" spans="2:3" ht="24" customHeight="1">
      <c r="B2" s="9" t="s">
        <v>104</v>
      </c>
      <c r="C2" s="9"/>
    </row>
    <row r="3" ht="15" customHeight="1">
      <c r="B3" s="2" t="s">
        <v>27</v>
      </c>
    </row>
    <row r="4" spans="2:16" ht="15.75" customHeight="1">
      <c r="B4" t="s">
        <v>28</v>
      </c>
      <c r="C4" s="1"/>
      <c r="D4" s="1"/>
      <c r="E4" s="1"/>
      <c r="F4" s="1"/>
      <c r="G4" s="8"/>
      <c r="H4" s="1"/>
      <c r="I4" s="1"/>
      <c r="J4" s="1"/>
      <c r="K4" s="1"/>
      <c r="L4" s="1"/>
      <c r="M4" s="1"/>
      <c r="N4" s="1"/>
      <c r="O4" s="1"/>
      <c r="P4" s="1"/>
    </row>
    <row r="5" spans="2:16" ht="9.75" customHeight="1" hidden="1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9" ht="18.75" customHeight="1">
      <c r="B6" s="51" t="s">
        <v>167</v>
      </c>
      <c r="C6" s="51"/>
      <c r="D6" s="51"/>
      <c r="E6" s="51"/>
      <c r="F6" s="51"/>
      <c r="G6" s="51"/>
      <c r="H6" s="51"/>
      <c r="I6" s="51"/>
    </row>
    <row r="7" spans="2:9" ht="15" customHeight="1">
      <c r="B7" s="52" t="s">
        <v>95</v>
      </c>
      <c r="C7" s="52"/>
      <c r="D7" s="52"/>
      <c r="E7" s="52"/>
      <c r="F7" s="52"/>
      <c r="G7" s="52"/>
      <c r="H7" s="52"/>
      <c r="I7" s="52"/>
    </row>
    <row r="8" spans="2:9" ht="12">
      <c r="B8" s="43" t="s">
        <v>0</v>
      </c>
      <c r="C8" s="43" t="s">
        <v>1</v>
      </c>
      <c r="D8" s="45" t="s">
        <v>86</v>
      </c>
      <c r="E8" s="5"/>
      <c r="F8" s="47" t="s">
        <v>137</v>
      </c>
      <c r="G8" s="48"/>
      <c r="H8" s="48"/>
      <c r="I8" s="49"/>
    </row>
    <row r="9" spans="2:9" ht="12">
      <c r="B9" s="44"/>
      <c r="C9" s="44"/>
      <c r="D9" s="46"/>
      <c r="E9" s="6" t="s">
        <v>2</v>
      </c>
      <c r="F9" s="28" t="s">
        <v>2</v>
      </c>
      <c r="G9" s="28" t="s">
        <v>77</v>
      </c>
      <c r="H9" s="28" t="s">
        <v>84</v>
      </c>
      <c r="I9" s="28" t="s">
        <v>111</v>
      </c>
    </row>
    <row r="10" spans="2:9" ht="56.25" customHeight="1">
      <c r="B10" s="12" t="s">
        <v>53</v>
      </c>
      <c r="C10" s="13" t="s">
        <v>54</v>
      </c>
      <c r="D10" s="11" t="s">
        <v>114</v>
      </c>
      <c r="E10" s="7">
        <f>F10+F10*0.05</f>
        <v>9.78075</v>
      </c>
      <c r="F10" s="16">
        <f>I10*1.15</f>
        <v>9.315</v>
      </c>
      <c r="G10" s="16">
        <f aca="true" t="shared" si="0" ref="G10:G45">I10*1.1</f>
        <v>8.91</v>
      </c>
      <c r="H10" s="16">
        <f>I10+I10*0.05</f>
        <v>8.504999999999999</v>
      </c>
      <c r="I10" s="16">
        <v>8.1</v>
      </c>
    </row>
    <row r="11" spans="2:9" ht="56.25" customHeight="1">
      <c r="B11" s="12" t="s">
        <v>55</v>
      </c>
      <c r="C11" s="13" t="s">
        <v>56</v>
      </c>
      <c r="D11" s="38" t="s">
        <v>161</v>
      </c>
      <c r="E11" s="15"/>
      <c r="F11" s="16">
        <f aca="true" t="shared" si="1" ref="F11:F45">I11*1.15</f>
        <v>10.879</v>
      </c>
      <c r="G11" s="16">
        <f t="shared" si="0"/>
        <v>10.406000000000002</v>
      </c>
      <c r="H11" s="16">
        <f aca="true" t="shared" si="2" ref="H11:H45">I11+I11*0.05</f>
        <v>9.933000000000002</v>
      </c>
      <c r="I11" s="16">
        <v>9.46</v>
      </c>
    </row>
    <row r="12" spans="2:9" ht="12" hidden="1">
      <c r="B12" s="12"/>
      <c r="C12" s="13"/>
      <c r="D12" s="11"/>
      <c r="E12" s="15"/>
      <c r="F12" s="16">
        <f t="shared" si="1"/>
        <v>0</v>
      </c>
      <c r="G12" s="16">
        <f t="shared" si="0"/>
        <v>0</v>
      </c>
      <c r="H12" s="16">
        <f t="shared" si="2"/>
        <v>0</v>
      </c>
      <c r="I12" s="16"/>
    </row>
    <row r="13" spans="2:9" ht="52.5" customHeight="1">
      <c r="B13" s="12" t="s">
        <v>74</v>
      </c>
      <c r="C13" s="13" t="s">
        <v>75</v>
      </c>
      <c r="D13" s="38" t="s">
        <v>162</v>
      </c>
      <c r="E13" s="15"/>
      <c r="F13" s="16">
        <f t="shared" si="1"/>
        <v>11.454</v>
      </c>
      <c r="G13" s="16">
        <f t="shared" si="0"/>
        <v>10.956000000000001</v>
      </c>
      <c r="H13" s="16">
        <f t="shared" si="2"/>
        <v>10.458</v>
      </c>
      <c r="I13" s="16">
        <v>9.96</v>
      </c>
    </row>
    <row r="14" spans="2:9" ht="12" hidden="1">
      <c r="B14" s="12"/>
      <c r="C14" s="13"/>
      <c r="D14" s="11"/>
      <c r="E14" s="15"/>
      <c r="F14" s="16">
        <f t="shared" si="1"/>
        <v>0</v>
      </c>
      <c r="G14" s="16">
        <f t="shared" si="0"/>
        <v>0</v>
      </c>
      <c r="H14" s="16">
        <f t="shared" si="2"/>
        <v>0</v>
      </c>
      <c r="I14" s="16"/>
    </row>
    <row r="15" spans="2:9" ht="54" customHeight="1">
      <c r="B15" s="12" t="s">
        <v>144</v>
      </c>
      <c r="C15" s="13" t="s">
        <v>145</v>
      </c>
      <c r="D15" s="38" t="s">
        <v>160</v>
      </c>
      <c r="E15" s="15"/>
      <c r="F15" s="16">
        <f t="shared" si="1"/>
        <v>12.075</v>
      </c>
      <c r="G15" s="16">
        <f t="shared" si="0"/>
        <v>11.55</v>
      </c>
      <c r="H15" s="16">
        <f t="shared" si="2"/>
        <v>11.025</v>
      </c>
      <c r="I15" s="16">
        <v>10.5</v>
      </c>
    </row>
    <row r="16" spans="1:9" s="31" customFormat="1" ht="57" customHeight="1">
      <c r="A16"/>
      <c r="B16" s="12" t="s">
        <v>58</v>
      </c>
      <c r="C16" s="13" t="s">
        <v>57</v>
      </c>
      <c r="D16" s="11" t="s">
        <v>115</v>
      </c>
      <c r="E16" s="15">
        <f aca="true" t="shared" si="3" ref="E16:E25">F16+F16*0.05</f>
        <v>15.009224999999999</v>
      </c>
      <c r="F16" s="16">
        <f t="shared" si="1"/>
        <v>14.2945</v>
      </c>
      <c r="G16" s="16">
        <f t="shared" si="0"/>
        <v>13.673</v>
      </c>
      <c r="H16" s="16">
        <f t="shared" si="2"/>
        <v>13.051499999999999</v>
      </c>
      <c r="I16" s="16">
        <v>12.43</v>
      </c>
    </row>
    <row r="17" spans="1:9" s="31" customFormat="1" ht="57" customHeight="1">
      <c r="A17"/>
      <c r="B17" s="12" t="s">
        <v>59</v>
      </c>
      <c r="C17" s="13" t="s">
        <v>60</v>
      </c>
      <c r="D17" s="11" t="s">
        <v>116</v>
      </c>
      <c r="E17" s="15">
        <f t="shared" si="3"/>
        <v>17.6295</v>
      </c>
      <c r="F17" s="16">
        <f t="shared" si="1"/>
        <v>16.79</v>
      </c>
      <c r="G17" s="16">
        <f t="shared" si="0"/>
        <v>16.060000000000002</v>
      </c>
      <c r="H17" s="16">
        <f t="shared" si="2"/>
        <v>15.33</v>
      </c>
      <c r="I17" s="16">
        <v>14.6</v>
      </c>
    </row>
    <row r="18" spans="1:9" s="31" customFormat="1" ht="57" customHeight="1">
      <c r="A18"/>
      <c r="B18" s="12" t="s">
        <v>61</v>
      </c>
      <c r="C18" s="13" t="s">
        <v>62</v>
      </c>
      <c r="D18" s="11" t="s">
        <v>117</v>
      </c>
      <c r="E18" s="15">
        <f t="shared" si="3"/>
        <v>17.6295</v>
      </c>
      <c r="F18" s="16">
        <f t="shared" si="1"/>
        <v>16.79</v>
      </c>
      <c r="G18" s="16">
        <f t="shared" si="0"/>
        <v>16.060000000000002</v>
      </c>
      <c r="H18" s="16">
        <f t="shared" si="2"/>
        <v>15.33</v>
      </c>
      <c r="I18" s="16">
        <v>14.6</v>
      </c>
    </row>
    <row r="19" spans="1:9" s="31" customFormat="1" ht="57" customHeight="1">
      <c r="A19"/>
      <c r="B19" s="32" t="s">
        <v>63</v>
      </c>
      <c r="C19" s="13" t="s">
        <v>64</v>
      </c>
      <c r="D19" s="11" t="s">
        <v>118</v>
      </c>
      <c r="E19" s="15">
        <f t="shared" si="3"/>
        <v>15.081674999999999</v>
      </c>
      <c r="F19" s="16">
        <f t="shared" si="1"/>
        <v>14.363499999999998</v>
      </c>
      <c r="G19" s="16">
        <f t="shared" si="0"/>
        <v>13.739</v>
      </c>
      <c r="H19" s="16">
        <f t="shared" si="2"/>
        <v>13.1145</v>
      </c>
      <c r="I19" s="16">
        <v>12.49</v>
      </c>
    </row>
    <row r="20" spans="1:9" s="31" customFormat="1" ht="57" customHeight="1">
      <c r="A20"/>
      <c r="B20" s="33" t="s">
        <v>76</v>
      </c>
      <c r="C20" s="13" t="s">
        <v>65</v>
      </c>
      <c r="D20" s="11" t="s">
        <v>119</v>
      </c>
      <c r="E20" s="15">
        <f t="shared" si="3"/>
        <v>15.081674999999999</v>
      </c>
      <c r="F20" s="16">
        <f t="shared" si="1"/>
        <v>14.363499999999998</v>
      </c>
      <c r="G20" s="16">
        <f t="shared" si="0"/>
        <v>13.739</v>
      </c>
      <c r="H20" s="16">
        <f t="shared" si="2"/>
        <v>13.1145</v>
      </c>
      <c r="I20" s="16">
        <v>12.49</v>
      </c>
    </row>
    <row r="21" spans="2:9" ht="56.25" customHeight="1">
      <c r="B21" s="12" t="s">
        <v>66</v>
      </c>
      <c r="C21" s="13" t="s">
        <v>67</v>
      </c>
      <c r="D21" s="11" t="s">
        <v>120</v>
      </c>
      <c r="E21" s="15">
        <f t="shared" si="3"/>
        <v>2.8979999999999997</v>
      </c>
      <c r="F21" s="16">
        <f t="shared" si="1"/>
        <v>2.76</v>
      </c>
      <c r="G21" s="16">
        <f t="shared" si="0"/>
        <v>2.64</v>
      </c>
      <c r="H21" s="16">
        <f t="shared" si="2"/>
        <v>2.52</v>
      </c>
      <c r="I21" s="16">
        <v>2.4</v>
      </c>
    </row>
    <row r="22" spans="2:9" ht="52.5" customHeight="1">
      <c r="B22" s="12" t="s">
        <v>68</v>
      </c>
      <c r="C22" s="13" t="s">
        <v>69</v>
      </c>
      <c r="D22" s="11" t="s">
        <v>121</v>
      </c>
      <c r="E22" s="15">
        <f t="shared" si="3"/>
        <v>13.403249999999998</v>
      </c>
      <c r="F22" s="16">
        <f t="shared" si="1"/>
        <v>12.764999999999999</v>
      </c>
      <c r="G22" s="16">
        <f t="shared" si="0"/>
        <v>12.21</v>
      </c>
      <c r="H22" s="16">
        <f t="shared" si="2"/>
        <v>11.655</v>
      </c>
      <c r="I22" s="16">
        <v>11.1</v>
      </c>
    </row>
    <row r="23" spans="1:9" s="31" customFormat="1" ht="51.75" customHeight="1">
      <c r="A23"/>
      <c r="B23" s="12" t="s">
        <v>70</v>
      </c>
      <c r="C23" s="13" t="s">
        <v>102</v>
      </c>
      <c r="D23" s="11" t="s">
        <v>158</v>
      </c>
      <c r="E23" s="15">
        <f t="shared" si="3"/>
        <v>22.085174999999996</v>
      </c>
      <c r="F23" s="16">
        <f t="shared" si="1"/>
        <v>21.033499999999997</v>
      </c>
      <c r="G23" s="16">
        <f t="shared" si="0"/>
        <v>20.119</v>
      </c>
      <c r="H23" s="16">
        <f t="shared" si="2"/>
        <v>19.2045</v>
      </c>
      <c r="I23" s="16">
        <v>18.29</v>
      </c>
    </row>
    <row r="24" spans="1:9" s="31" customFormat="1" ht="51" customHeight="1">
      <c r="A24"/>
      <c r="B24" s="12" t="s">
        <v>71</v>
      </c>
      <c r="C24" s="13" t="s">
        <v>72</v>
      </c>
      <c r="D24" s="11" t="s">
        <v>159</v>
      </c>
      <c r="E24" s="15">
        <f t="shared" si="3"/>
        <v>8.802674999999999</v>
      </c>
      <c r="F24" s="16">
        <f t="shared" si="1"/>
        <v>8.3835</v>
      </c>
      <c r="G24" s="16">
        <f t="shared" si="0"/>
        <v>8.019</v>
      </c>
      <c r="H24" s="16">
        <f t="shared" si="2"/>
        <v>7.6545000000000005</v>
      </c>
      <c r="I24" s="16">
        <v>7.29</v>
      </c>
    </row>
    <row r="25" spans="1:9" s="31" customFormat="1" ht="52.5" customHeight="1">
      <c r="A25"/>
      <c r="B25" s="12" t="s">
        <v>73</v>
      </c>
      <c r="C25" s="13" t="s">
        <v>103</v>
      </c>
      <c r="D25" s="11" t="s">
        <v>157</v>
      </c>
      <c r="E25" s="15">
        <f t="shared" si="3"/>
        <v>18.595499999999998</v>
      </c>
      <c r="F25" s="16">
        <f t="shared" si="1"/>
        <v>17.709999999999997</v>
      </c>
      <c r="G25" s="16">
        <f t="shared" si="0"/>
        <v>16.94</v>
      </c>
      <c r="H25" s="16">
        <f t="shared" si="2"/>
        <v>16.17</v>
      </c>
      <c r="I25" s="16">
        <v>15.4</v>
      </c>
    </row>
    <row r="26" spans="1:9" s="31" customFormat="1" ht="54" customHeight="1">
      <c r="A26"/>
      <c r="B26" s="12" t="s">
        <v>17</v>
      </c>
      <c r="C26" s="13" t="s">
        <v>6</v>
      </c>
      <c r="D26" s="11" t="s">
        <v>122</v>
      </c>
      <c r="E26" s="15"/>
      <c r="F26" s="16">
        <f t="shared" si="1"/>
        <v>22.424999999999997</v>
      </c>
      <c r="G26" s="16">
        <f t="shared" si="0"/>
        <v>21.450000000000003</v>
      </c>
      <c r="H26" s="16">
        <f t="shared" si="2"/>
        <v>20.475</v>
      </c>
      <c r="I26" s="16">
        <v>19.5</v>
      </c>
    </row>
    <row r="27" spans="2:9" ht="52.5" customHeight="1">
      <c r="B27" s="12" t="s">
        <v>18</v>
      </c>
      <c r="C27" s="13" t="s">
        <v>7</v>
      </c>
      <c r="D27" s="11" t="s">
        <v>155</v>
      </c>
      <c r="E27" s="15">
        <f>F27+F27*0.05</f>
        <v>9.877349999999998</v>
      </c>
      <c r="F27" s="16">
        <f t="shared" si="1"/>
        <v>9.406999999999998</v>
      </c>
      <c r="G27" s="16">
        <f t="shared" si="0"/>
        <v>8.998000000000001</v>
      </c>
      <c r="H27" s="16">
        <f t="shared" si="2"/>
        <v>8.589</v>
      </c>
      <c r="I27" s="17">
        <v>8.18</v>
      </c>
    </row>
    <row r="28" spans="2:9" ht="54.75" customHeight="1">
      <c r="B28" s="12" t="s">
        <v>18</v>
      </c>
      <c r="C28" s="13" t="s">
        <v>107</v>
      </c>
      <c r="D28" s="11" t="s">
        <v>154</v>
      </c>
      <c r="E28" s="15">
        <f>F28+F28*0.05</f>
        <v>5.639025</v>
      </c>
      <c r="F28" s="16">
        <f t="shared" si="1"/>
        <v>5.3705</v>
      </c>
      <c r="G28" s="16">
        <f t="shared" si="0"/>
        <v>5.1370000000000005</v>
      </c>
      <c r="H28" s="16">
        <f t="shared" si="2"/>
        <v>4.9035</v>
      </c>
      <c r="I28" s="17">
        <v>4.67</v>
      </c>
    </row>
    <row r="29" spans="2:9" ht="54.75" customHeight="1">
      <c r="B29" s="12" t="s">
        <v>18</v>
      </c>
      <c r="C29" s="13" t="s">
        <v>106</v>
      </c>
      <c r="D29" s="11" t="s">
        <v>156</v>
      </c>
      <c r="E29" s="15">
        <f>F29+F29*0.05</f>
        <v>5.639025</v>
      </c>
      <c r="F29" s="16">
        <f t="shared" si="1"/>
        <v>5.3705</v>
      </c>
      <c r="G29" s="16">
        <f t="shared" si="0"/>
        <v>5.1370000000000005</v>
      </c>
      <c r="H29" s="16">
        <f t="shared" si="2"/>
        <v>4.9035</v>
      </c>
      <c r="I29" s="17">
        <v>4.67</v>
      </c>
    </row>
    <row r="30" spans="2:9" ht="54.75" customHeight="1">
      <c r="B30" s="12" t="s">
        <v>18</v>
      </c>
      <c r="C30" s="13" t="s">
        <v>105</v>
      </c>
      <c r="D30" s="11" t="s">
        <v>153</v>
      </c>
      <c r="E30" s="15">
        <f>F30+F30*0.05</f>
        <v>8.802674999999999</v>
      </c>
      <c r="F30" s="16">
        <f t="shared" si="1"/>
        <v>8.3835</v>
      </c>
      <c r="G30" s="16">
        <f t="shared" si="0"/>
        <v>8.019</v>
      </c>
      <c r="H30" s="16">
        <f t="shared" si="2"/>
        <v>7.6545000000000005</v>
      </c>
      <c r="I30" s="17">
        <v>7.29</v>
      </c>
    </row>
    <row r="31" spans="2:9" ht="52.5" customHeight="1">
      <c r="B31" s="12" t="s">
        <v>19</v>
      </c>
      <c r="C31" s="13" t="s">
        <v>8</v>
      </c>
      <c r="D31" s="11" t="s">
        <v>163</v>
      </c>
      <c r="E31" s="15">
        <f aca="true" t="shared" si="4" ref="E31:E40">F31+F31*0.05</f>
        <v>10.8675</v>
      </c>
      <c r="F31" s="16">
        <f t="shared" si="1"/>
        <v>10.35</v>
      </c>
      <c r="G31" s="16">
        <f t="shared" si="0"/>
        <v>9.9</v>
      </c>
      <c r="H31" s="16">
        <f t="shared" si="2"/>
        <v>9.45</v>
      </c>
      <c r="I31" s="17">
        <v>9</v>
      </c>
    </row>
    <row r="32" spans="2:9" ht="52.5" customHeight="1">
      <c r="B32" s="12" t="s">
        <v>20</v>
      </c>
      <c r="C32" s="12" t="s">
        <v>9</v>
      </c>
      <c r="D32" s="11" t="s">
        <v>123</v>
      </c>
      <c r="E32" s="15">
        <f t="shared" si="4"/>
        <v>8.271374999999999</v>
      </c>
      <c r="F32" s="16">
        <f t="shared" si="1"/>
        <v>7.877499999999999</v>
      </c>
      <c r="G32" s="16">
        <f t="shared" si="0"/>
        <v>7.535</v>
      </c>
      <c r="H32" s="16">
        <f t="shared" si="2"/>
        <v>7.1925</v>
      </c>
      <c r="I32" s="17">
        <v>6.85</v>
      </c>
    </row>
    <row r="33" spans="1:9" s="31" customFormat="1" ht="52.5" customHeight="1">
      <c r="A33"/>
      <c r="B33" s="12" t="s">
        <v>21</v>
      </c>
      <c r="C33" s="12" t="s">
        <v>10</v>
      </c>
      <c r="D33" s="11" t="s">
        <v>124</v>
      </c>
      <c r="E33" s="15">
        <f t="shared" si="4"/>
        <v>14.127749999999999</v>
      </c>
      <c r="F33" s="16">
        <f t="shared" si="1"/>
        <v>13.454999999999998</v>
      </c>
      <c r="G33" s="16">
        <f t="shared" si="0"/>
        <v>12.870000000000001</v>
      </c>
      <c r="H33" s="16">
        <f t="shared" si="2"/>
        <v>12.285</v>
      </c>
      <c r="I33" s="17">
        <v>11.7</v>
      </c>
    </row>
    <row r="34" spans="1:9" s="31" customFormat="1" ht="52.5" customHeight="1">
      <c r="A34"/>
      <c r="B34" s="12" t="s">
        <v>22</v>
      </c>
      <c r="C34" s="12" t="s">
        <v>11</v>
      </c>
      <c r="D34" s="11" t="s">
        <v>125</v>
      </c>
      <c r="E34" s="15">
        <f t="shared" si="4"/>
        <v>21.952349999999996</v>
      </c>
      <c r="F34" s="16">
        <f t="shared" si="1"/>
        <v>20.906999999999996</v>
      </c>
      <c r="G34" s="16">
        <f t="shared" si="0"/>
        <v>19.998</v>
      </c>
      <c r="H34" s="16">
        <f t="shared" si="2"/>
        <v>19.089</v>
      </c>
      <c r="I34" s="17">
        <v>18.18</v>
      </c>
    </row>
    <row r="35" spans="1:9" s="31" customFormat="1" ht="52.5" customHeight="1">
      <c r="A35"/>
      <c r="B35" s="12" t="s">
        <v>30</v>
      </c>
      <c r="C35" s="12" t="s">
        <v>47</v>
      </c>
      <c r="D35" s="11" t="s">
        <v>126</v>
      </c>
      <c r="E35" s="15">
        <f t="shared" si="4"/>
        <v>9.297749999999999</v>
      </c>
      <c r="F35" s="16">
        <f t="shared" si="1"/>
        <v>8.854999999999999</v>
      </c>
      <c r="G35" s="16">
        <f t="shared" si="0"/>
        <v>8.47</v>
      </c>
      <c r="H35" s="16">
        <f t="shared" si="2"/>
        <v>8.085</v>
      </c>
      <c r="I35" s="17">
        <v>7.7</v>
      </c>
    </row>
    <row r="36" spans="2:9" ht="52.5" customHeight="1">
      <c r="B36" s="12" t="s">
        <v>29</v>
      </c>
      <c r="C36" s="12" t="s">
        <v>48</v>
      </c>
      <c r="D36" s="26" t="s">
        <v>49</v>
      </c>
      <c r="E36" s="15">
        <f t="shared" si="4"/>
        <v>7.84875</v>
      </c>
      <c r="F36" s="16">
        <f t="shared" si="1"/>
        <v>7.475</v>
      </c>
      <c r="G36" s="16">
        <f t="shared" si="0"/>
        <v>7.15</v>
      </c>
      <c r="H36" s="16">
        <f t="shared" si="2"/>
        <v>6.825</v>
      </c>
      <c r="I36" s="17">
        <v>6.5</v>
      </c>
    </row>
    <row r="37" spans="2:9" ht="52.5" customHeight="1">
      <c r="B37" s="12" t="s">
        <v>34</v>
      </c>
      <c r="C37" s="14" t="s">
        <v>33</v>
      </c>
      <c r="D37" s="11" t="s">
        <v>91</v>
      </c>
      <c r="E37" s="18">
        <f t="shared" si="4"/>
        <v>6.641249999999999</v>
      </c>
      <c r="F37" s="16">
        <f t="shared" si="1"/>
        <v>6.324999999999999</v>
      </c>
      <c r="G37" s="16">
        <f t="shared" si="0"/>
        <v>6.050000000000001</v>
      </c>
      <c r="H37" s="16">
        <f t="shared" si="2"/>
        <v>5.775</v>
      </c>
      <c r="I37" s="17">
        <v>5.5</v>
      </c>
    </row>
    <row r="38" spans="2:9" ht="51" customHeight="1">
      <c r="B38" s="12" t="s">
        <v>32</v>
      </c>
      <c r="C38" s="12" t="s">
        <v>31</v>
      </c>
      <c r="D38" s="27" t="s">
        <v>52</v>
      </c>
      <c r="E38" s="15">
        <f t="shared" si="4"/>
        <v>6.641249999999999</v>
      </c>
      <c r="F38" s="16">
        <f t="shared" si="1"/>
        <v>6.324999999999999</v>
      </c>
      <c r="G38" s="16">
        <f t="shared" si="0"/>
        <v>6.050000000000001</v>
      </c>
      <c r="H38" s="16">
        <f t="shared" si="2"/>
        <v>5.775</v>
      </c>
      <c r="I38" s="17">
        <v>5.5</v>
      </c>
    </row>
    <row r="39" spans="2:9" ht="12" hidden="1">
      <c r="B39" s="12" t="s">
        <v>41</v>
      </c>
      <c r="C39" s="12" t="s">
        <v>38</v>
      </c>
      <c r="D39" s="11" t="s">
        <v>40</v>
      </c>
      <c r="E39" s="15">
        <f t="shared" si="4"/>
        <v>2.415</v>
      </c>
      <c r="F39" s="16">
        <f t="shared" si="1"/>
        <v>2.3</v>
      </c>
      <c r="G39" s="16">
        <f t="shared" si="0"/>
        <v>2.2</v>
      </c>
      <c r="H39" s="16">
        <f t="shared" si="2"/>
        <v>2.1</v>
      </c>
      <c r="I39" s="17">
        <v>2</v>
      </c>
    </row>
    <row r="40" spans="2:9" ht="51" customHeight="1">
      <c r="B40" s="12" t="s">
        <v>89</v>
      </c>
      <c r="C40" s="12" t="s">
        <v>90</v>
      </c>
      <c r="D40" s="11" t="s">
        <v>97</v>
      </c>
      <c r="E40" s="15">
        <f t="shared" si="4"/>
        <v>5.639025</v>
      </c>
      <c r="F40" s="16">
        <f t="shared" si="1"/>
        <v>5.3705</v>
      </c>
      <c r="G40" s="16">
        <f t="shared" si="0"/>
        <v>5.1370000000000005</v>
      </c>
      <c r="H40" s="16">
        <f t="shared" si="2"/>
        <v>4.9035</v>
      </c>
      <c r="I40" s="17">
        <v>4.67</v>
      </c>
    </row>
    <row r="41" spans="2:9" ht="52.5" customHeight="1">
      <c r="B41" s="12" t="s">
        <v>94</v>
      </c>
      <c r="C41" s="12" t="s">
        <v>108</v>
      </c>
      <c r="D41" s="11" t="s">
        <v>109</v>
      </c>
      <c r="E41" s="15"/>
      <c r="F41" s="16">
        <f t="shared" si="1"/>
        <v>5.3705</v>
      </c>
      <c r="G41" s="16">
        <f t="shared" si="0"/>
        <v>5.1370000000000005</v>
      </c>
      <c r="H41" s="16">
        <f t="shared" si="2"/>
        <v>4.9035</v>
      </c>
      <c r="I41" s="17">
        <v>4.67</v>
      </c>
    </row>
    <row r="42" spans="2:9" ht="51" customHeight="1">
      <c r="B42" s="12" t="s">
        <v>26</v>
      </c>
      <c r="C42" s="12" t="s">
        <v>15</v>
      </c>
      <c r="D42" s="11" t="s">
        <v>96</v>
      </c>
      <c r="E42" s="15">
        <f>F42+F42*0.05</f>
        <v>15.093749999999998</v>
      </c>
      <c r="F42" s="16">
        <f t="shared" si="1"/>
        <v>14.374999999999998</v>
      </c>
      <c r="G42" s="16">
        <f t="shared" si="0"/>
        <v>13.750000000000002</v>
      </c>
      <c r="H42" s="16">
        <f t="shared" si="2"/>
        <v>13.125</v>
      </c>
      <c r="I42" s="17">
        <v>12.5</v>
      </c>
    </row>
    <row r="43" spans="2:9" ht="51" customHeight="1">
      <c r="B43" s="12" t="s">
        <v>146</v>
      </c>
      <c r="C43" s="12" t="s">
        <v>168</v>
      </c>
      <c r="D43" s="11" t="s">
        <v>169</v>
      </c>
      <c r="E43" s="15"/>
      <c r="F43" s="16">
        <f t="shared" si="1"/>
        <v>13.9725</v>
      </c>
      <c r="G43" s="16">
        <f t="shared" si="0"/>
        <v>13.365000000000002</v>
      </c>
      <c r="H43" s="16">
        <f t="shared" si="2"/>
        <v>12.7575</v>
      </c>
      <c r="I43" s="17">
        <v>12.15</v>
      </c>
    </row>
    <row r="44" spans="2:9" ht="54.75" customHeight="1">
      <c r="B44" s="12" t="s">
        <v>147</v>
      </c>
      <c r="C44" s="12" t="s">
        <v>148</v>
      </c>
      <c r="D44" s="11" t="s">
        <v>152</v>
      </c>
      <c r="E44" s="15"/>
      <c r="F44" s="16">
        <f t="shared" si="1"/>
        <v>23.575</v>
      </c>
      <c r="G44" s="16">
        <f t="shared" si="0"/>
        <v>22.55</v>
      </c>
      <c r="H44" s="16">
        <f t="shared" si="2"/>
        <v>21.525</v>
      </c>
      <c r="I44" s="17">
        <v>20.5</v>
      </c>
    </row>
    <row r="45" spans="2:9" ht="64.5" customHeight="1">
      <c r="B45" s="12" t="s">
        <v>42</v>
      </c>
      <c r="C45" s="12" t="s">
        <v>39</v>
      </c>
      <c r="D45" s="11" t="s">
        <v>79</v>
      </c>
      <c r="E45" s="19">
        <f>F45+F45*0.05</f>
        <v>3.1878</v>
      </c>
      <c r="F45" s="16">
        <f t="shared" si="1"/>
        <v>3.036</v>
      </c>
      <c r="G45" s="16">
        <f t="shared" si="0"/>
        <v>2.9040000000000004</v>
      </c>
      <c r="H45" s="16">
        <f t="shared" si="2"/>
        <v>2.7720000000000002</v>
      </c>
      <c r="I45" s="16">
        <v>2.64</v>
      </c>
    </row>
    <row r="46" spans="2:9" ht="15" customHeight="1">
      <c r="B46" s="52" t="s">
        <v>99</v>
      </c>
      <c r="C46" s="52"/>
      <c r="D46" s="52"/>
      <c r="E46" s="52"/>
      <c r="F46" s="52"/>
      <c r="G46" s="52"/>
      <c r="H46" s="52"/>
      <c r="I46" s="52"/>
    </row>
    <row r="47" spans="2:9" ht="12">
      <c r="B47" s="43" t="s">
        <v>0</v>
      </c>
      <c r="C47" s="43" t="s">
        <v>1</v>
      </c>
      <c r="D47" s="45" t="s">
        <v>86</v>
      </c>
      <c r="E47" s="20"/>
      <c r="F47" s="47" t="s">
        <v>137</v>
      </c>
      <c r="G47" s="48"/>
      <c r="H47" s="48"/>
      <c r="I47" s="49"/>
    </row>
    <row r="48" spans="2:9" ht="12">
      <c r="B48" s="44"/>
      <c r="C48" s="44"/>
      <c r="D48" s="46"/>
      <c r="E48" s="21" t="s">
        <v>2</v>
      </c>
      <c r="F48" s="28" t="s">
        <v>2</v>
      </c>
      <c r="G48" s="28" t="s">
        <v>77</v>
      </c>
      <c r="H48" s="28" t="s">
        <v>84</v>
      </c>
      <c r="I48" s="28" t="s">
        <v>111</v>
      </c>
    </row>
    <row r="49" spans="2:9" ht="54" customHeight="1">
      <c r="B49" s="12" t="s">
        <v>35</v>
      </c>
      <c r="C49" s="22" t="s">
        <v>82</v>
      </c>
      <c r="D49" s="39" t="s">
        <v>4</v>
      </c>
      <c r="E49" s="15">
        <f>F49+F49*0.05</f>
        <v>13.282499999999999</v>
      </c>
      <c r="F49" s="16">
        <f aca="true" t="shared" si="5" ref="F49:F57">I49*1.15</f>
        <v>12.649999999999999</v>
      </c>
      <c r="G49" s="16">
        <f aca="true" t="shared" si="6" ref="G49:G57">I49*1.1</f>
        <v>12.100000000000001</v>
      </c>
      <c r="H49" s="16">
        <f aca="true" t="shared" si="7" ref="H49:H57">I49+I49*0.05</f>
        <v>11.55</v>
      </c>
      <c r="I49" s="16">
        <v>11</v>
      </c>
    </row>
    <row r="50" spans="2:9" ht="54" customHeight="1">
      <c r="B50" s="12" t="s">
        <v>45</v>
      </c>
      <c r="C50" s="22" t="s">
        <v>43</v>
      </c>
      <c r="D50" s="11" t="s">
        <v>3</v>
      </c>
      <c r="E50" s="15"/>
      <c r="F50" s="16">
        <f t="shared" si="5"/>
        <v>14.2945</v>
      </c>
      <c r="G50" s="16">
        <f t="shared" si="6"/>
        <v>13.673</v>
      </c>
      <c r="H50" s="16">
        <f t="shared" si="7"/>
        <v>13.051499999999999</v>
      </c>
      <c r="I50" s="16">
        <v>12.43</v>
      </c>
    </row>
    <row r="51" spans="2:9" ht="54" customHeight="1">
      <c r="B51" s="12" t="s">
        <v>46</v>
      </c>
      <c r="C51" s="22" t="s">
        <v>44</v>
      </c>
      <c r="D51" s="11" t="s">
        <v>78</v>
      </c>
      <c r="E51" s="15"/>
      <c r="F51" s="16">
        <f t="shared" si="5"/>
        <v>15.985</v>
      </c>
      <c r="G51" s="16">
        <f t="shared" si="6"/>
        <v>15.290000000000001</v>
      </c>
      <c r="H51" s="16">
        <f t="shared" si="7"/>
        <v>14.595</v>
      </c>
      <c r="I51" s="16">
        <v>13.9</v>
      </c>
    </row>
    <row r="52" spans="2:9" ht="54" customHeight="1">
      <c r="B52" s="12" t="s">
        <v>66</v>
      </c>
      <c r="C52" s="12" t="s">
        <v>67</v>
      </c>
      <c r="D52" s="11" t="s">
        <v>80</v>
      </c>
      <c r="E52" s="15">
        <f>F52+F52*0.05</f>
        <v>2.8979999999999997</v>
      </c>
      <c r="F52" s="16">
        <f t="shared" si="5"/>
        <v>2.76</v>
      </c>
      <c r="G52" s="16">
        <f t="shared" si="6"/>
        <v>2.64</v>
      </c>
      <c r="H52" s="16">
        <f t="shared" si="7"/>
        <v>2.52</v>
      </c>
      <c r="I52" s="16">
        <v>2.4</v>
      </c>
    </row>
    <row r="53" spans="1:9" s="31" customFormat="1" ht="54" customHeight="1">
      <c r="A53"/>
      <c r="B53" s="12" t="s">
        <v>37</v>
      </c>
      <c r="C53" s="22" t="s">
        <v>36</v>
      </c>
      <c r="D53" s="29" t="s">
        <v>81</v>
      </c>
      <c r="E53" s="15">
        <f>F53+F53*0.05</f>
        <v>17.557049999999997</v>
      </c>
      <c r="F53" s="16">
        <f t="shared" si="5"/>
        <v>16.720999999999997</v>
      </c>
      <c r="G53" s="16">
        <f t="shared" si="6"/>
        <v>15.994</v>
      </c>
      <c r="H53" s="16">
        <f t="shared" si="7"/>
        <v>15.267</v>
      </c>
      <c r="I53" s="16">
        <v>14.54</v>
      </c>
    </row>
    <row r="54" spans="2:9" ht="53.25" customHeight="1">
      <c r="B54" s="12" t="s">
        <v>17</v>
      </c>
      <c r="C54" s="12" t="s">
        <v>6</v>
      </c>
      <c r="D54" s="11" t="s">
        <v>122</v>
      </c>
      <c r="E54" s="15"/>
      <c r="F54" s="16">
        <f t="shared" si="5"/>
        <v>22.424999999999997</v>
      </c>
      <c r="G54" s="16">
        <f t="shared" si="6"/>
        <v>21.450000000000003</v>
      </c>
      <c r="H54" s="16">
        <f t="shared" si="7"/>
        <v>20.475</v>
      </c>
      <c r="I54" s="16">
        <v>19.5</v>
      </c>
    </row>
    <row r="55" spans="2:9" ht="54" customHeight="1">
      <c r="B55" s="12" t="s">
        <v>29</v>
      </c>
      <c r="C55" s="12" t="s">
        <v>48</v>
      </c>
      <c r="D55" s="11" t="s">
        <v>49</v>
      </c>
      <c r="E55" s="15">
        <f>F55+F55*0.05</f>
        <v>7.84875</v>
      </c>
      <c r="F55" s="16">
        <f t="shared" si="5"/>
        <v>7.475</v>
      </c>
      <c r="G55" s="16">
        <f t="shared" si="6"/>
        <v>7.15</v>
      </c>
      <c r="H55" s="16">
        <f t="shared" si="7"/>
        <v>6.825</v>
      </c>
      <c r="I55" s="16">
        <v>6.5</v>
      </c>
    </row>
    <row r="56" spans="2:9" ht="54" customHeight="1">
      <c r="B56" s="12" t="s">
        <v>34</v>
      </c>
      <c r="C56" s="12" t="s">
        <v>33</v>
      </c>
      <c r="D56" s="11" t="s">
        <v>91</v>
      </c>
      <c r="E56" s="15">
        <f>F56+F56*0.05</f>
        <v>6.641249999999999</v>
      </c>
      <c r="F56" s="16">
        <f t="shared" si="5"/>
        <v>6.324999999999999</v>
      </c>
      <c r="G56" s="16">
        <f t="shared" si="6"/>
        <v>6.050000000000001</v>
      </c>
      <c r="H56" s="16">
        <f t="shared" si="7"/>
        <v>5.775</v>
      </c>
      <c r="I56" s="16">
        <v>5.5</v>
      </c>
    </row>
    <row r="57" spans="2:9" ht="54" customHeight="1">
      <c r="B57" s="12" t="s">
        <v>32</v>
      </c>
      <c r="C57" s="12" t="s">
        <v>31</v>
      </c>
      <c r="D57" s="11" t="s">
        <v>52</v>
      </c>
      <c r="E57" s="15">
        <f>F57+F57*0.05</f>
        <v>6.641249999999999</v>
      </c>
      <c r="F57" s="16">
        <f t="shared" si="5"/>
        <v>6.324999999999999</v>
      </c>
      <c r="G57" s="16">
        <f t="shared" si="6"/>
        <v>6.050000000000001</v>
      </c>
      <c r="H57" s="16">
        <f t="shared" si="7"/>
        <v>5.775</v>
      </c>
      <c r="I57" s="16">
        <v>5.5</v>
      </c>
    </row>
    <row r="58" spans="2:9" ht="12" hidden="1">
      <c r="B58" s="20"/>
      <c r="C58" s="20"/>
      <c r="D58" s="20"/>
      <c r="E58" s="20"/>
      <c r="F58" s="20"/>
      <c r="G58" s="20"/>
      <c r="H58" s="20"/>
      <c r="I58" s="20"/>
    </row>
    <row r="59" spans="2:9" ht="12" hidden="1">
      <c r="B59" s="20"/>
      <c r="C59" s="20"/>
      <c r="D59" s="20"/>
      <c r="E59" s="20"/>
      <c r="F59" s="20"/>
      <c r="G59" s="20"/>
      <c r="H59" s="20"/>
      <c r="I59" s="20"/>
    </row>
    <row r="60" spans="2:9" ht="12" hidden="1">
      <c r="B60" s="20"/>
      <c r="C60" s="20"/>
      <c r="D60" s="20"/>
      <c r="E60" s="20"/>
      <c r="F60" s="20"/>
      <c r="G60" s="20"/>
      <c r="H60" s="20"/>
      <c r="I60" s="20"/>
    </row>
    <row r="61" spans="2:9" ht="12" hidden="1">
      <c r="B61" s="20"/>
      <c r="C61" s="20"/>
      <c r="D61" s="20"/>
      <c r="E61" s="20"/>
      <c r="F61" s="20"/>
      <c r="G61" s="20"/>
      <c r="H61" s="20"/>
      <c r="I61" s="20"/>
    </row>
    <row r="62" spans="2:9" ht="12" hidden="1">
      <c r="B62" s="20"/>
      <c r="C62" s="20"/>
      <c r="D62" s="20"/>
      <c r="E62" s="20"/>
      <c r="F62" s="20"/>
      <c r="G62" s="20"/>
      <c r="H62" s="20"/>
      <c r="I62" s="20"/>
    </row>
    <row r="63" spans="2:9" ht="12" hidden="1">
      <c r="B63" s="20"/>
      <c r="C63" s="20"/>
      <c r="D63" s="20"/>
      <c r="E63" s="20"/>
      <c r="F63" s="20"/>
      <c r="G63" s="20"/>
      <c r="H63" s="20"/>
      <c r="I63" s="20"/>
    </row>
    <row r="64" spans="2:9" ht="15">
      <c r="B64" s="52" t="s">
        <v>100</v>
      </c>
      <c r="C64" s="52"/>
      <c r="D64" s="52"/>
      <c r="E64" s="52"/>
      <c r="F64" s="52"/>
      <c r="G64" s="52"/>
      <c r="H64" s="52"/>
      <c r="I64" s="52"/>
    </row>
    <row r="65" spans="2:9" ht="12">
      <c r="B65" s="43" t="s">
        <v>0</v>
      </c>
      <c r="C65" s="43" t="s">
        <v>1</v>
      </c>
      <c r="D65" s="45" t="s">
        <v>86</v>
      </c>
      <c r="E65" s="20"/>
      <c r="F65" s="47" t="s">
        <v>137</v>
      </c>
      <c r="G65" s="48"/>
      <c r="H65" s="48"/>
      <c r="I65" s="49"/>
    </row>
    <row r="66" spans="2:9" ht="12">
      <c r="B66" s="44"/>
      <c r="C66" s="44"/>
      <c r="D66" s="46"/>
      <c r="E66" s="21" t="s">
        <v>2</v>
      </c>
      <c r="F66" s="28" t="s">
        <v>2</v>
      </c>
      <c r="G66" s="28" t="s">
        <v>77</v>
      </c>
      <c r="H66" s="28" t="s">
        <v>84</v>
      </c>
      <c r="I66" s="28" t="s">
        <v>111</v>
      </c>
    </row>
    <row r="67" spans="2:9" ht="51" customHeight="1">
      <c r="B67" s="12" t="s">
        <v>50</v>
      </c>
      <c r="C67" s="12" t="s">
        <v>51</v>
      </c>
      <c r="D67" s="11" t="s">
        <v>128</v>
      </c>
      <c r="E67" s="19"/>
      <c r="F67" s="16">
        <f aca="true" t="shared" si="8" ref="F67:F76">I67*1.15</f>
        <v>19.32</v>
      </c>
      <c r="G67" s="16">
        <f aca="true" t="shared" si="9" ref="G67:G76">I67*1.1</f>
        <v>18.480000000000004</v>
      </c>
      <c r="H67" s="16">
        <f aca="true" t="shared" si="10" ref="H67:H76">I67+I67*0.05</f>
        <v>17.64</v>
      </c>
      <c r="I67" s="16">
        <v>16.8</v>
      </c>
    </row>
    <row r="68" spans="2:9" ht="57" customHeight="1">
      <c r="B68" s="12" t="s">
        <v>149</v>
      </c>
      <c r="C68" s="12" t="s">
        <v>150</v>
      </c>
      <c r="D68" s="11" t="s">
        <v>151</v>
      </c>
      <c r="E68" s="19"/>
      <c r="F68" s="16">
        <f t="shared" si="8"/>
        <v>20.5505</v>
      </c>
      <c r="G68" s="16">
        <f t="shared" si="9"/>
        <v>19.657000000000004</v>
      </c>
      <c r="H68" s="16">
        <f t="shared" si="10"/>
        <v>18.7635</v>
      </c>
      <c r="I68" s="16">
        <v>17.87</v>
      </c>
    </row>
    <row r="69" spans="1:9" s="31" customFormat="1" ht="52.5" customHeight="1">
      <c r="A69"/>
      <c r="B69" s="12" t="s">
        <v>127</v>
      </c>
      <c r="C69" s="12" t="s">
        <v>110</v>
      </c>
      <c r="D69" s="11" t="s">
        <v>138</v>
      </c>
      <c r="E69" s="15">
        <f>F69+F69*0.05</f>
        <v>22.048949999999998</v>
      </c>
      <c r="F69" s="16">
        <f t="shared" si="8"/>
        <v>20.999</v>
      </c>
      <c r="G69" s="16">
        <f t="shared" si="9"/>
        <v>20.086000000000002</v>
      </c>
      <c r="H69" s="16">
        <f t="shared" si="10"/>
        <v>19.173000000000002</v>
      </c>
      <c r="I69" s="16">
        <v>18.26</v>
      </c>
    </row>
    <row r="70" spans="2:9" ht="54" customHeight="1">
      <c r="B70" s="12" t="s">
        <v>29</v>
      </c>
      <c r="C70" s="12" t="s">
        <v>48</v>
      </c>
      <c r="D70" s="11" t="s">
        <v>49</v>
      </c>
      <c r="E70" s="15">
        <f>F70+F70*0.05</f>
        <v>6.88275</v>
      </c>
      <c r="F70" s="16">
        <f t="shared" si="8"/>
        <v>6.555</v>
      </c>
      <c r="G70" s="16">
        <f t="shared" si="9"/>
        <v>6.2700000000000005</v>
      </c>
      <c r="H70" s="16">
        <f t="shared" si="10"/>
        <v>5.985</v>
      </c>
      <c r="I70" s="16">
        <v>5.7</v>
      </c>
    </row>
    <row r="71" spans="2:9" ht="54" customHeight="1">
      <c r="B71" s="12" t="s">
        <v>32</v>
      </c>
      <c r="C71" s="12" t="s">
        <v>31</v>
      </c>
      <c r="D71" s="11" t="s">
        <v>85</v>
      </c>
      <c r="E71" s="15">
        <f>F71+F71*0.05</f>
        <v>6.725775</v>
      </c>
      <c r="F71" s="16">
        <f t="shared" si="8"/>
        <v>6.4055</v>
      </c>
      <c r="G71" s="16">
        <f t="shared" si="9"/>
        <v>6.127000000000001</v>
      </c>
      <c r="H71" s="16">
        <f t="shared" si="10"/>
        <v>5.8485000000000005</v>
      </c>
      <c r="I71" s="16">
        <v>5.57</v>
      </c>
    </row>
    <row r="72" spans="2:9" ht="52.5" customHeight="1">
      <c r="B72" s="12" t="s">
        <v>130</v>
      </c>
      <c r="C72" s="12" t="s">
        <v>101</v>
      </c>
      <c r="D72" s="11" t="s">
        <v>139</v>
      </c>
      <c r="E72" s="23"/>
      <c r="F72" s="16">
        <f t="shared" si="8"/>
        <v>28.243999999999996</v>
      </c>
      <c r="G72" s="16">
        <f t="shared" si="9"/>
        <v>27.016000000000002</v>
      </c>
      <c r="H72" s="16">
        <f t="shared" si="10"/>
        <v>25.788</v>
      </c>
      <c r="I72" s="16">
        <v>24.56</v>
      </c>
    </row>
    <row r="73" spans="2:9" ht="49.5" customHeight="1">
      <c r="B73" s="12" t="s">
        <v>135</v>
      </c>
      <c r="C73" s="12" t="s">
        <v>131</v>
      </c>
      <c r="D73" s="11" t="s">
        <v>133</v>
      </c>
      <c r="E73" s="24"/>
      <c r="F73" s="16">
        <v>19.55</v>
      </c>
      <c r="G73" s="16">
        <v>18.7</v>
      </c>
      <c r="H73" s="16">
        <v>17.85</v>
      </c>
      <c r="I73" s="16">
        <v>17</v>
      </c>
    </row>
    <row r="74" spans="2:9" ht="49.5" customHeight="1">
      <c r="B74" s="12" t="s">
        <v>136</v>
      </c>
      <c r="C74" s="12" t="s">
        <v>132</v>
      </c>
      <c r="D74" s="11" t="s">
        <v>134</v>
      </c>
      <c r="E74" s="24"/>
      <c r="F74" s="16">
        <v>19.55</v>
      </c>
      <c r="G74" s="16">
        <v>18.7</v>
      </c>
      <c r="H74" s="16">
        <v>17.85</v>
      </c>
      <c r="I74" s="16">
        <v>17</v>
      </c>
    </row>
    <row r="75" spans="1:9" s="31" customFormat="1" ht="51" customHeight="1">
      <c r="A75"/>
      <c r="B75" s="34" t="s">
        <v>93</v>
      </c>
      <c r="C75" s="34" t="s">
        <v>92</v>
      </c>
      <c r="D75" s="26" t="s">
        <v>129</v>
      </c>
      <c r="E75" s="35"/>
      <c r="F75" s="16">
        <f t="shared" si="8"/>
        <v>14.489999999999998</v>
      </c>
      <c r="G75" s="16">
        <f t="shared" si="9"/>
        <v>13.860000000000001</v>
      </c>
      <c r="H75" s="16">
        <f t="shared" si="10"/>
        <v>13.23</v>
      </c>
      <c r="I75" s="36">
        <v>12.6</v>
      </c>
    </row>
    <row r="76" spans="2:9" ht="50.25" customHeight="1">
      <c r="B76" s="12" t="s">
        <v>141</v>
      </c>
      <c r="C76" s="12" t="s">
        <v>142</v>
      </c>
      <c r="D76" s="11" t="s">
        <v>143</v>
      </c>
      <c r="E76" s="23"/>
      <c r="F76" s="16">
        <f t="shared" si="8"/>
        <v>15.985</v>
      </c>
      <c r="G76" s="16">
        <f t="shared" si="9"/>
        <v>15.290000000000001</v>
      </c>
      <c r="H76" s="16">
        <f t="shared" si="10"/>
        <v>14.595</v>
      </c>
      <c r="I76" s="16">
        <v>13.9</v>
      </c>
    </row>
    <row r="77" spans="2:9" ht="15">
      <c r="B77" s="52" t="s">
        <v>98</v>
      </c>
      <c r="C77" s="53"/>
      <c r="D77" s="53"/>
      <c r="E77" s="53"/>
      <c r="F77" s="53"/>
      <c r="G77" s="53"/>
      <c r="H77" s="53"/>
      <c r="I77" s="53"/>
    </row>
    <row r="78" spans="2:9" ht="12">
      <c r="B78" s="43" t="s">
        <v>0</v>
      </c>
      <c r="C78" s="43" t="s">
        <v>1</v>
      </c>
      <c r="D78" s="45" t="s">
        <v>86</v>
      </c>
      <c r="E78" s="20"/>
      <c r="F78" s="47" t="s">
        <v>137</v>
      </c>
      <c r="G78" s="48"/>
      <c r="H78" s="48"/>
      <c r="I78" s="49"/>
    </row>
    <row r="79" spans="2:9" ht="12">
      <c r="B79" s="44"/>
      <c r="C79" s="44"/>
      <c r="D79" s="46"/>
      <c r="E79" s="21" t="s">
        <v>2</v>
      </c>
      <c r="F79" s="28" t="s">
        <v>2</v>
      </c>
      <c r="G79" s="28" t="s">
        <v>77</v>
      </c>
      <c r="H79" s="28" t="s">
        <v>84</v>
      </c>
      <c r="I79" s="28" t="s">
        <v>111</v>
      </c>
    </row>
    <row r="80" spans="2:9" ht="55.5" customHeight="1">
      <c r="B80" s="12" t="s">
        <v>23</v>
      </c>
      <c r="C80" s="12" t="s">
        <v>12</v>
      </c>
      <c r="D80" s="11" t="s">
        <v>87</v>
      </c>
      <c r="E80" s="15">
        <f>F80+F80*0.05</f>
        <v>19.92375</v>
      </c>
      <c r="F80" s="16">
        <f>I80*1.15</f>
        <v>18.974999999999998</v>
      </c>
      <c r="G80" s="16">
        <f>I80*1.1</f>
        <v>18.150000000000002</v>
      </c>
      <c r="H80" s="16">
        <f>I80+I80*0.05</f>
        <v>17.325</v>
      </c>
      <c r="I80" s="16">
        <v>16.5</v>
      </c>
    </row>
    <row r="81" spans="2:9" ht="51" customHeight="1">
      <c r="B81" s="12" t="s">
        <v>24</v>
      </c>
      <c r="C81" s="12" t="s">
        <v>13</v>
      </c>
      <c r="D81" s="11" t="s">
        <v>166</v>
      </c>
      <c r="E81" s="15">
        <f>F81+F81*0.05</f>
        <v>9.66</v>
      </c>
      <c r="F81" s="16">
        <f>I81*1.15</f>
        <v>9.2</v>
      </c>
      <c r="G81" s="16">
        <f>I81*1.1</f>
        <v>8.8</v>
      </c>
      <c r="H81" s="16">
        <f>I81+I81*0.05</f>
        <v>8.4</v>
      </c>
      <c r="I81" s="16">
        <v>8</v>
      </c>
    </row>
    <row r="82" spans="1:9" s="31" customFormat="1" ht="52.5" customHeight="1">
      <c r="A82"/>
      <c r="B82" s="12" t="s">
        <v>25</v>
      </c>
      <c r="C82" s="12" t="s">
        <v>14</v>
      </c>
      <c r="D82" s="11" t="s">
        <v>165</v>
      </c>
      <c r="E82" s="15">
        <f>F82+F82*0.05</f>
        <v>12.352725</v>
      </c>
      <c r="F82" s="16">
        <f>I82*1.15</f>
        <v>11.7645</v>
      </c>
      <c r="G82" s="16">
        <f>I82*1.1</f>
        <v>11.253000000000002</v>
      </c>
      <c r="H82" s="16">
        <f>I82+I82*0.05</f>
        <v>10.7415</v>
      </c>
      <c r="I82" s="16">
        <v>10.23</v>
      </c>
    </row>
    <row r="83" spans="2:9" ht="12" hidden="1">
      <c r="B83" s="20"/>
      <c r="C83" s="20"/>
      <c r="D83" s="20"/>
      <c r="E83" s="20"/>
      <c r="F83" s="20"/>
      <c r="G83" s="20"/>
      <c r="H83" s="20"/>
      <c r="I83" s="20"/>
    </row>
    <row r="84" spans="2:9" ht="12" hidden="1">
      <c r="B84" s="20"/>
      <c r="C84" s="20"/>
      <c r="D84" s="20"/>
      <c r="E84" s="20"/>
      <c r="F84" s="20"/>
      <c r="G84" s="20"/>
      <c r="H84" s="20"/>
      <c r="I84" s="20"/>
    </row>
    <row r="85" spans="1:9" s="31" customFormat="1" ht="51" customHeight="1">
      <c r="A85" s="40"/>
      <c r="B85" s="12" t="s">
        <v>93</v>
      </c>
      <c r="C85" s="12" t="s">
        <v>92</v>
      </c>
      <c r="D85" s="11" t="s">
        <v>164</v>
      </c>
      <c r="E85" s="35"/>
      <c r="F85" s="16">
        <f>I85*1.15</f>
        <v>14.489999999999998</v>
      </c>
      <c r="G85" s="16">
        <f>I85*1.1</f>
        <v>13.860000000000001</v>
      </c>
      <c r="H85" s="16">
        <f>I85+I85*0.05</f>
        <v>13.23</v>
      </c>
      <c r="I85" s="16">
        <v>12.6</v>
      </c>
    </row>
    <row r="86" spans="2:9" ht="39.75" customHeight="1">
      <c r="B86" s="52" t="s">
        <v>5</v>
      </c>
      <c r="C86" s="52"/>
      <c r="D86" s="52"/>
      <c r="E86" s="52"/>
      <c r="F86" s="52"/>
      <c r="G86" s="52"/>
      <c r="H86" s="52"/>
      <c r="I86" s="52"/>
    </row>
    <row r="87" spans="1:9" ht="102" customHeight="1">
      <c r="A87" s="40"/>
      <c r="B87" s="25" t="s">
        <v>140</v>
      </c>
      <c r="C87" s="25" t="s">
        <v>16</v>
      </c>
      <c r="D87" s="30" t="s">
        <v>83</v>
      </c>
      <c r="E87" s="15">
        <f>F87+F87*0.05</f>
        <v>1811.2499999999998</v>
      </c>
      <c r="F87" s="16">
        <f>I87*1.15</f>
        <v>1724.9999999999998</v>
      </c>
      <c r="G87" s="16">
        <f>I87*1.1</f>
        <v>1650.0000000000002</v>
      </c>
      <c r="H87" s="16">
        <f>I87+I87*0.05</f>
        <v>1575</v>
      </c>
      <c r="I87" s="16">
        <v>1500</v>
      </c>
    </row>
    <row r="88" spans="2:9" ht="12">
      <c r="B88" s="37"/>
      <c r="C88" s="37"/>
      <c r="D88" s="37"/>
      <c r="E88" s="37"/>
      <c r="F88" s="37"/>
      <c r="G88" s="37"/>
      <c r="H88" s="37"/>
      <c r="I88" s="37"/>
    </row>
    <row r="89" spans="2:9" ht="15" customHeight="1">
      <c r="B89" s="50" t="s">
        <v>88</v>
      </c>
      <c r="C89" s="50"/>
      <c r="D89" s="50"/>
      <c r="E89" s="50"/>
      <c r="F89" s="50"/>
      <c r="G89" s="50"/>
      <c r="H89" s="50"/>
      <c r="I89" s="50"/>
    </row>
    <row r="90" spans="2:9" ht="12">
      <c r="B90" s="50"/>
      <c r="C90" s="50"/>
      <c r="D90" s="50"/>
      <c r="E90" s="50"/>
      <c r="F90" s="50"/>
      <c r="G90" s="50"/>
      <c r="H90" s="50"/>
      <c r="I90" s="50"/>
    </row>
    <row r="91" spans="2:9" ht="18" customHeight="1">
      <c r="B91" s="41" t="s">
        <v>112</v>
      </c>
      <c r="C91" s="41"/>
      <c r="D91" s="41"/>
      <c r="E91" s="41"/>
      <c r="F91" s="41"/>
      <c r="G91" s="41"/>
      <c r="H91" s="41"/>
      <c r="I91" s="41"/>
    </row>
    <row r="92" spans="2:9" ht="26.25" customHeight="1">
      <c r="B92" s="42" t="s">
        <v>113</v>
      </c>
      <c r="C92" s="42"/>
      <c r="D92" s="42"/>
      <c r="E92" s="42"/>
      <c r="F92" s="42"/>
      <c r="G92" s="42"/>
      <c r="H92" s="42"/>
      <c r="I92" s="42"/>
    </row>
    <row r="93" spans="2:9" ht="12.75" customHeight="1">
      <c r="B93" s="10"/>
      <c r="C93" s="10"/>
      <c r="D93" s="10"/>
      <c r="E93" s="10"/>
      <c r="F93" s="10"/>
      <c r="G93" s="10"/>
      <c r="H93" s="10"/>
      <c r="I93" s="10"/>
    </row>
  </sheetData>
  <sheetProtection/>
  <mergeCells count="25">
    <mergeCell ref="F8:I8"/>
    <mergeCell ref="B46:I46"/>
    <mergeCell ref="B65:B66"/>
    <mergeCell ref="C65:C66"/>
    <mergeCell ref="D65:D66"/>
    <mergeCell ref="F47:I47"/>
    <mergeCell ref="B64:I64"/>
    <mergeCell ref="F65:I65"/>
    <mergeCell ref="B6:I6"/>
    <mergeCell ref="B77:I77"/>
    <mergeCell ref="B86:I86"/>
    <mergeCell ref="B7:I7"/>
    <mergeCell ref="B8:B9"/>
    <mergeCell ref="C8:C9"/>
    <mergeCell ref="B47:B48"/>
    <mergeCell ref="C47:C48"/>
    <mergeCell ref="D47:D48"/>
    <mergeCell ref="D8:D9"/>
    <mergeCell ref="B91:I91"/>
    <mergeCell ref="B92:I92"/>
    <mergeCell ref="B78:B79"/>
    <mergeCell ref="C78:C79"/>
    <mergeCell ref="D78:D79"/>
    <mergeCell ref="F78:I78"/>
    <mergeCell ref="B89:I90"/>
  </mergeCells>
  <printOptions horizontalCentered="1"/>
  <pageMargins left="0.25" right="0.25" top="0.75" bottom="0.75" header="0.3" footer="0.3"/>
  <pageSetup fitToHeight="0" fitToWidth="1" orientation="portrait" paperSize="9" scale="81" r:id="rId5"/>
  <drawing r:id="rId4"/>
  <legacyDrawing r:id="rId3"/>
  <oleObjects>
    <oleObject progId="Equation.3" shapeId="652888" r:id="rId1"/>
    <oleObject progId="Equation.3" shapeId="34875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2015-03-16T10:53:47Z</cp:lastPrinted>
  <dcterms:created xsi:type="dcterms:W3CDTF">2006-01-14T12:24:14Z</dcterms:created>
  <dcterms:modified xsi:type="dcterms:W3CDTF">2016-01-28T06:16:17Z</dcterms:modified>
  <cp:category/>
  <cp:version/>
  <cp:contentType/>
  <cp:contentStatus/>
</cp:coreProperties>
</file>