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-15" yWindow="-15" windowWidth="10320" windowHeight="8115"/>
  </bookViews>
  <sheets>
    <sheet name="Лист1" sheetId="1" r:id="rId1"/>
    <sheet name="Лист2" sheetId="2" r:id="rId2"/>
    <sheet name="Лист3" sheetId="3" r:id="rId3"/>
  </sheets>
  <calcPr calcId="124519"/>
</workbook>
</file>

<file path=xl/calcChain.xml><?xml version="1.0" encoding="utf-8"?>
<calcChain xmlns="http://schemas.openxmlformats.org/spreadsheetml/2006/main">
  <c r="E28" i="1"/>
  <c r="E27"/>
  <c r="E26"/>
  <c r="E25"/>
  <c r="E24"/>
  <c r="E23"/>
  <c r="E22"/>
  <c r="E21"/>
  <c r="E20"/>
  <c r="E19"/>
  <c r="E18"/>
  <c r="E17"/>
  <c r="E16"/>
  <c r="E15"/>
  <c r="E13"/>
  <c r="E12"/>
  <c r="E11"/>
  <c r="E71"/>
  <c r="E69"/>
  <c r="E68"/>
  <c r="E67"/>
  <c r="E66"/>
  <c r="E65"/>
  <c r="E64"/>
  <c r="E37"/>
  <c r="E35"/>
  <c r="E33"/>
  <c r="E32"/>
  <c r="E31"/>
  <c r="E14"/>
</calcChain>
</file>

<file path=xl/sharedStrings.xml><?xml version="1.0" encoding="utf-8"?>
<sst xmlns="http://schemas.openxmlformats.org/spreadsheetml/2006/main" count="101" uniqueCount="84">
  <si>
    <t>Частичный возврат в течении 14 дней</t>
  </si>
  <si>
    <t>Изделия из цельных шкур</t>
  </si>
  <si>
    <t>Предоставление фото для интернет-магазинов</t>
  </si>
  <si>
    <t>Дропшиппинг - вы оплачиваете  и мы отправляем изделия непосредственно клиенту.</t>
  </si>
  <si>
    <t>8-952-908-80-16 Ирина</t>
  </si>
  <si>
    <t>арт</t>
  </si>
  <si>
    <t>наименование</t>
  </si>
  <si>
    <t>фотография</t>
  </si>
  <si>
    <t>рекомендуемая розничная цена</t>
  </si>
  <si>
    <t>Варежки из цельной норки черного цвета</t>
  </si>
  <si>
    <t>Варежки из цельной норки белого цвета</t>
  </si>
  <si>
    <t>Норковые варежки из цельной норки черного цвета на запястии кожа</t>
  </si>
  <si>
    <t>Норковые варежки из цельной норки белого цвета на запястии кожа</t>
  </si>
  <si>
    <t>Норковые варежки из цельной норки цвета махагон</t>
  </si>
  <si>
    <t>Норковые варежки из цельной норки цвета махагон с украшением</t>
  </si>
  <si>
    <t>Норковые варежки из норки и чернобурки (росшив)</t>
  </si>
  <si>
    <t>Норковые варежки из норки и чернобурки - кристалл (росшив)</t>
  </si>
  <si>
    <t>Норковые варежки из цельной норки цвета пастель с кулиской</t>
  </si>
  <si>
    <t>Варежки из цельной норки цвета орех</t>
  </si>
  <si>
    <t>Варежки из цельной норки цвета мкланж с кулиской</t>
  </si>
  <si>
    <t>Цельные норковые варежки цвета орех - классика</t>
  </si>
  <si>
    <t>Цельные норковые варежки цвета паломино</t>
  </si>
  <si>
    <t>Норковые варежки голубого цвета с белой вставкой и кулиской</t>
  </si>
  <si>
    <t>Цельные норковые варежки цвета ирис</t>
  </si>
  <si>
    <t>Норковые варежки голубого цвета с украшением</t>
  </si>
  <si>
    <t>Цельные норковые варежки цвета серебро</t>
  </si>
  <si>
    <t>Черные норковые варежки из цельной норки с кож. Ладошкой с кулиской</t>
  </si>
  <si>
    <t>Белые норковые варежки из цельной норки с кож. ладошкой с кулиской</t>
  </si>
  <si>
    <t>Голубые норковые варежки из цельной норки с кож. ладошкой с кулиской</t>
  </si>
  <si>
    <t>Норковые варежки из цельной норки с кож. ладошкой с кулиской. Цвет: ирис</t>
  </si>
  <si>
    <t>Норковые варежки из цельной норки с кож. ладошкой с кулиской. Цвет:  махагон</t>
  </si>
  <si>
    <t>Норковые варежки из цельной норки с кож. ладошкой с кулиской. Цвет: орех</t>
  </si>
  <si>
    <t>Норковые варежки из цельной норки с кож. ладошкой с кулиской. Цвет: пастель</t>
  </si>
  <si>
    <t>Норковые варежки из цельной норки с кож. ладошкой с кулиской. Цвет: меланж</t>
  </si>
  <si>
    <t>Норковые варежки из цельной норки с кож. ладошкой с кулиской. Цвет: поламино</t>
  </si>
  <si>
    <t>Длинные норковые варежки из цельной шкурки черного цвета 2/4 (40см)
Идеально подходят для шуб с рукавом 3/4 (арт.12)
Рукавички из цельной норки с вставкой из натуральной кожи.
Шнуровка над коженной вставкой с внутренней стороны руки.
Внутреннаяя резинка на запястии.
Фиксатор и колокольчики под серебро.</t>
  </si>
  <si>
    <t xml:space="preserve">Длинные норковые варежки из цельной шкурки белого цвета </t>
  </si>
  <si>
    <t>Длинные норковые варежки из цельной шкурки цвета жемчуг</t>
  </si>
  <si>
    <t xml:space="preserve">Длинные норковые варежки из цельной шкурки  цвета меланж </t>
  </si>
  <si>
    <t>Длинные норковые варежки из цельной шкурки цвета пастель</t>
  </si>
  <si>
    <t>Длинные норковые варежки из цельной шкурки цвета орех</t>
  </si>
  <si>
    <t>Длинные норковые варежки из цельной шкурки цвета махагон</t>
  </si>
  <si>
    <t>Длинные норковые варежки из цельной шкурки цвета серебро</t>
  </si>
  <si>
    <t>40см-13000</t>
  </si>
  <si>
    <t>Длинные норковые варежки из цельной шкурки цвета ирис</t>
  </si>
  <si>
    <t xml:space="preserve">Длинные норковые варежки из цельной шкурки голубого цвета </t>
  </si>
  <si>
    <t>40см-9000</t>
  </si>
  <si>
    <t>Новинки этого года</t>
  </si>
  <si>
    <t>Оформить заказ возможно прямо в прайсе, просто проставьте нужное вам количество и наш менеджер произведет расчет. Любую модель можно заказать в любом цвете ( цена меняется в зависимости от цвета шкуры)</t>
  </si>
  <si>
    <t>Бусы из норки 80см. Цвет: махагон Цена:1500руб ( цена зависит от цвета и длины)</t>
  </si>
  <si>
    <t>Норковые варежки с ладошкой из кожи</t>
  </si>
  <si>
    <t>маржа в сентебре (доход)/руб</t>
  </si>
  <si>
    <t xml:space="preserve">Митенки </t>
  </si>
  <si>
    <t>7200-2900</t>
  </si>
  <si>
    <t>Наша компания заботится о вашем доходе , поэтому мы разработали максимально выгодные условия.</t>
  </si>
  <si>
    <t>info@varopt.ru</t>
  </si>
  <si>
    <t>Осмотр качества при курьере</t>
  </si>
  <si>
    <t>Бесплатно доставка до терминала ТК</t>
  </si>
  <si>
    <t>Дарим доставку курьером от 10 пар (крупные города)</t>
  </si>
  <si>
    <t xml:space="preserve">Оптовая цена 2015(осень) цена/руб </t>
  </si>
  <si>
    <t>Рекомендуемая наценка 70%</t>
  </si>
  <si>
    <t>Митинки.Голубые норковые варежки из цельной норки с кож. Ладошкой</t>
  </si>
  <si>
    <t xml:space="preserve">Митинки. Белые норковые варежки из цельной норки с кож. ладошкой </t>
  </si>
  <si>
    <t xml:space="preserve">Черные норковые варежки из цельной норки с кож. ладошкой </t>
  </si>
  <si>
    <t>Митинки. Норковые варежки из цельной норки с кож. ладошкой . Цвет: ирис</t>
  </si>
  <si>
    <t>2700 руб</t>
  </si>
  <si>
    <t>Митинки. Норковые варежки из цельной норки с кож. ладошкой . Цвет: орех</t>
  </si>
  <si>
    <t>Митинки. Норковые варежки из цельной норки с кож. ладошкой с кулиской. Цвет: пастель</t>
  </si>
  <si>
    <t>Сумка из цельной норки д30в18ш10. Цвет: черный Цена:8800 (цена зависит от цвета меха)</t>
  </si>
  <si>
    <t>Сумка из цельной шкуры песца д18см, ш25см -внутренние размеры; д31см, ш38см -внешние размеры. Цена: 5500 руб ( цена зависит от цвета)</t>
  </si>
  <si>
    <r>
      <t xml:space="preserve"> 3шт-</t>
    </r>
    <r>
      <rPr>
        <b/>
        <sz val="14"/>
        <color theme="1"/>
        <rFont val="Calibri"/>
        <family val="2"/>
        <charset val="204"/>
        <scheme val="minor"/>
      </rPr>
      <t xml:space="preserve">3500руб/шт  </t>
    </r>
    <r>
      <rPr>
        <sz val="14"/>
        <color theme="1"/>
        <rFont val="Calibri"/>
        <family val="2"/>
        <charset val="204"/>
        <scheme val="minor"/>
      </rPr>
      <t xml:space="preserve"> </t>
    </r>
    <r>
      <rPr>
        <sz val="12"/>
        <color theme="1"/>
        <rFont val="Calibri"/>
        <family val="2"/>
        <charset val="204"/>
        <scheme val="minor"/>
      </rPr>
      <t xml:space="preserve"> 2шт-3700руб/шт;     1шт-4000руб;   </t>
    </r>
  </si>
  <si>
    <r>
      <t>3шт-</t>
    </r>
    <r>
      <rPr>
        <b/>
        <sz val="12"/>
        <color theme="1"/>
        <rFont val="Calibri"/>
        <family val="2"/>
        <charset val="204"/>
        <scheme val="minor"/>
      </rPr>
      <t>3000руб/ш</t>
    </r>
    <r>
      <rPr>
        <sz val="12"/>
        <color theme="1"/>
        <rFont val="Calibri"/>
        <family val="2"/>
        <charset val="204"/>
        <scheme val="minor"/>
      </rPr>
      <t xml:space="preserve">т;  2шт-3200руб/шт; 1шт-3500руб;   </t>
    </r>
  </si>
  <si>
    <r>
      <rPr>
        <b/>
        <sz val="14"/>
        <color theme="1"/>
        <rFont val="Calibri"/>
        <family val="2"/>
        <charset val="204"/>
        <scheme val="minor"/>
      </rPr>
      <t>3700руб</t>
    </r>
    <r>
      <rPr>
        <sz val="14"/>
        <color theme="1"/>
        <rFont val="Calibri"/>
        <family val="2"/>
        <charset val="204"/>
        <scheme val="minor"/>
      </rPr>
      <t xml:space="preserve">                ( 1 пара - 4200)</t>
    </r>
  </si>
  <si>
    <r>
      <rPr>
        <b/>
        <sz val="14"/>
        <color theme="1"/>
        <rFont val="Calibri"/>
        <family val="2"/>
        <charset val="204"/>
        <scheme val="minor"/>
      </rPr>
      <t>3700руб</t>
    </r>
    <r>
      <rPr>
        <sz val="14"/>
        <color theme="1"/>
        <rFont val="Calibri"/>
        <family val="2"/>
        <charset val="204"/>
        <scheme val="minor"/>
      </rPr>
      <t xml:space="preserve">               ( 1 пара - 4200)</t>
    </r>
  </si>
  <si>
    <r>
      <rPr>
        <b/>
        <sz val="14"/>
        <color theme="1"/>
        <rFont val="Calibri"/>
        <family val="2"/>
        <charset val="204"/>
        <scheme val="minor"/>
      </rPr>
      <t>3500руб</t>
    </r>
    <r>
      <rPr>
        <sz val="14"/>
        <color theme="1"/>
        <rFont val="Calibri"/>
        <family val="2"/>
        <charset val="204"/>
        <scheme val="minor"/>
      </rPr>
      <t xml:space="preserve">                ( 1 пара - 4000)</t>
    </r>
  </si>
  <si>
    <r>
      <rPr>
        <b/>
        <sz val="14"/>
        <color theme="1"/>
        <rFont val="Calibri"/>
        <family val="2"/>
        <charset val="204"/>
        <scheme val="minor"/>
      </rPr>
      <t xml:space="preserve">3500руб               </t>
    </r>
    <r>
      <rPr>
        <sz val="14"/>
        <color theme="1"/>
        <rFont val="Calibri"/>
        <family val="2"/>
        <charset val="204"/>
        <scheme val="minor"/>
      </rPr>
      <t xml:space="preserve"> ( 1 пара - 4000)</t>
    </r>
  </si>
  <si>
    <r>
      <rPr>
        <b/>
        <sz val="14"/>
        <color theme="1"/>
        <rFont val="Calibri"/>
        <family val="2"/>
        <charset val="204"/>
        <scheme val="minor"/>
      </rPr>
      <t xml:space="preserve">3700руб               </t>
    </r>
    <r>
      <rPr>
        <sz val="14"/>
        <color theme="1"/>
        <rFont val="Calibri"/>
        <family val="2"/>
        <charset val="204"/>
        <scheme val="minor"/>
      </rPr>
      <t xml:space="preserve"> ( 1 пара - 4200)</t>
    </r>
  </si>
  <si>
    <r>
      <rPr>
        <b/>
        <sz val="14"/>
        <color theme="1"/>
        <rFont val="Calibri"/>
        <family val="2"/>
        <charset val="204"/>
        <scheme val="minor"/>
      </rPr>
      <t>4000руб</t>
    </r>
    <r>
      <rPr>
        <sz val="14"/>
        <color theme="1"/>
        <rFont val="Calibri"/>
        <family val="2"/>
        <charset val="204"/>
        <scheme val="minor"/>
      </rPr>
      <t xml:space="preserve">               (1пара -4500)</t>
    </r>
  </si>
  <si>
    <t>40см-10500</t>
  </si>
  <si>
    <t>Митенки (варежки без пальцев). Цельная норка. Натуральная кожа. Цена:2400руб ( цена зависит от цвета меха)</t>
  </si>
  <si>
    <t>Длинные норковые варежки ( 40 см)</t>
  </si>
  <si>
    <t>Длинные норковые варежки из цельной шкурки черного цвета паломино</t>
  </si>
  <si>
    <r>
      <rPr>
        <b/>
        <sz val="16"/>
        <color rgb="FFFF0000"/>
        <rFont val="Calibri"/>
        <family val="2"/>
        <charset val="204"/>
        <scheme val="minor"/>
      </rPr>
      <t>ВАЖНО!!!</t>
    </r>
    <r>
      <rPr>
        <sz val="16"/>
        <color rgb="FFFF0000"/>
        <rFont val="Calibri"/>
        <family val="2"/>
        <charset val="204"/>
        <scheme val="minor"/>
      </rPr>
      <t xml:space="preserve"> Цена указана при покупке от 2-х пар в одном закупе, При покупке одной пары прибавка к цене +500руб. Исключение: черные и махагон, чернобурка, песец</t>
    </r>
  </si>
  <si>
    <r>
      <rPr>
        <b/>
        <sz val="16"/>
        <color rgb="FFFF0000"/>
        <rFont val="Calibri"/>
        <family val="2"/>
        <charset val="204"/>
        <scheme val="minor"/>
      </rPr>
      <t>ВАЖНО!!!</t>
    </r>
    <r>
      <rPr>
        <sz val="16"/>
        <color rgb="FFFF0000"/>
        <rFont val="Calibri"/>
        <family val="2"/>
        <charset val="204"/>
        <scheme val="minor"/>
      </rPr>
      <t xml:space="preserve"> Цена указана при покупке от 3-х пар в одном закупе, при покупке двух пар прибавка к цене +200, одной пары прибавка к цене +500руб. Исключение: черные и махагон, чернобурка, песец</t>
    </r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</si>
</sst>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u/>
      <sz val="9.9"/>
      <color theme="10"/>
      <name val="Calibri"/>
      <family val="2"/>
      <charset val="204"/>
    </font>
    <font>
      <u/>
      <sz val="9.9"/>
      <color theme="0"/>
      <name val="Calibri"/>
      <family val="2"/>
      <charset val="204"/>
    </font>
    <font>
      <u/>
      <sz val="11"/>
      <color theme="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theme="3" tint="-0.499984740745262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CC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111">
    <xf numFmtId="0" fontId="0" fillId="0" borderId="0" xfId="0"/>
    <xf numFmtId="0" fontId="0" fillId="2" borderId="0" xfId="0" applyFill="1"/>
    <xf numFmtId="0" fontId="1" fillId="2" borderId="0" xfId="0" applyFont="1" applyFill="1"/>
    <xf numFmtId="0" fontId="3" fillId="2" borderId="0" xfId="0" applyFont="1" applyFill="1"/>
    <xf numFmtId="0" fontId="5" fillId="2" borderId="0" xfId="0" applyFont="1" applyFill="1"/>
    <xf numFmtId="0" fontId="4" fillId="2" borderId="0" xfId="0" applyFont="1" applyFill="1" applyAlignment="1"/>
    <xf numFmtId="0" fontId="5" fillId="2" borderId="0" xfId="0" applyFont="1" applyFill="1" applyAlignment="1"/>
    <xf numFmtId="0" fontId="9" fillId="2" borderId="0" xfId="0" applyFont="1" applyFill="1"/>
    <xf numFmtId="0" fontId="9" fillId="0" borderId="0" xfId="0" applyFont="1"/>
    <xf numFmtId="0" fontId="9" fillId="0" borderId="0" xfId="0" applyFont="1" applyAlignment="1">
      <alignment wrapText="1"/>
    </xf>
    <xf numFmtId="0" fontId="0" fillId="0" borderId="0" xfId="0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2" borderId="0" xfId="0" applyFill="1" applyAlignment="1"/>
    <xf numFmtId="0" fontId="12" fillId="2" borderId="0" xfId="0" applyFont="1" applyFill="1" applyAlignment="1"/>
    <xf numFmtId="0" fontId="2" fillId="0" borderId="4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9" xfId="0" applyFill="1" applyBorder="1"/>
    <xf numFmtId="0" fontId="9" fillId="0" borderId="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0" fillId="0" borderId="13" xfId="0" applyFill="1" applyBorder="1"/>
    <xf numFmtId="0" fontId="9" fillId="0" borderId="5" xfId="0" applyFont="1" applyFill="1" applyBorder="1" applyAlignment="1">
      <alignment horizontal="center" vertical="center"/>
    </xf>
    <xf numFmtId="0" fontId="0" fillId="0" borderId="6" xfId="0" applyFill="1" applyBorder="1"/>
    <xf numFmtId="0" fontId="0" fillId="0" borderId="7" xfId="0" applyFill="1" applyBorder="1"/>
    <xf numFmtId="0" fontId="9" fillId="0" borderId="1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10" fillId="4" borderId="19" xfId="0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9" fillId="4" borderId="19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10" fillId="4" borderId="21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9" fillId="0" borderId="21" xfId="0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wrapText="1"/>
    </xf>
    <xf numFmtId="0" fontId="1" fillId="0" borderId="0" xfId="0" applyFont="1" applyFill="1"/>
    <xf numFmtId="0" fontId="0" fillId="0" borderId="0" xfId="0" applyFill="1"/>
    <xf numFmtId="0" fontId="9" fillId="4" borderId="25" xfId="0" applyFont="1" applyFill="1" applyBorder="1" applyAlignment="1">
      <alignment horizontal="center" vertical="center" wrapText="1"/>
    </xf>
    <xf numFmtId="0" fontId="9" fillId="4" borderId="20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 wrapText="1"/>
    </xf>
    <xf numFmtId="0" fontId="10" fillId="2" borderId="23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4" borderId="28" xfId="0" applyFont="1" applyFill="1" applyBorder="1" applyAlignment="1">
      <alignment horizontal="center" vertical="center" wrapText="1"/>
    </xf>
    <xf numFmtId="0" fontId="9" fillId="4" borderId="30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/>
    </xf>
    <xf numFmtId="0" fontId="9" fillId="0" borderId="33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9" fillId="2" borderId="24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vertical="center"/>
    </xf>
    <xf numFmtId="0" fontId="2" fillId="0" borderId="17" xfId="0" applyFont="1" applyFill="1" applyBorder="1" applyAlignment="1">
      <alignment vertical="center"/>
    </xf>
    <xf numFmtId="0" fontId="2" fillId="0" borderId="16" xfId="0" applyFont="1" applyFill="1" applyBorder="1" applyAlignment="1">
      <alignment vertical="center" wrapText="1"/>
    </xf>
    <xf numFmtId="0" fontId="2" fillId="0" borderId="17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11" fillId="2" borderId="24" xfId="0" applyFont="1" applyFill="1" applyBorder="1" applyAlignment="1">
      <alignment horizontal="center" vertical="center" wrapText="1"/>
    </xf>
    <xf numFmtId="0" fontId="14" fillId="2" borderId="22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29" xfId="0" applyFont="1" applyFill="1" applyBorder="1" applyAlignment="1">
      <alignment horizontal="center" vertical="center"/>
    </xf>
    <xf numFmtId="0" fontId="14" fillId="2" borderId="23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/>
    </xf>
    <xf numFmtId="0" fontId="0" fillId="0" borderId="27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" fillId="3" borderId="15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3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wrapText="1"/>
    </xf>
    <xf numFmtId="0" fontId="0" fillId="0" borderId="9" xfId="0" applyFill="1" applyBorder="1" applyAlignment="1">
      <alignment horizontal="center"/>
    </xf>
    <xf numFmtId="0" fontId="13" fillId="0" borderId="15" xfId="0" applyFont="1" applyFill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0" fontId="9" fillId="3" borderId="0" xfId="0" applyFont="1" applyFill="1" applyAlignment="1">
      <alignment horizontal="center" wrapText="1"/>
    </xf>
    <xf numFmtId="0" fontId="7" fillId="2" borderId="0" xfId="1" applyFont="1" applyFill="1" applyAlignment="1" applyProtection="1">
      <alignment horizontal="center"/>
    </xf>
    <xf numFmtId="0" fontId="8" fillId="2" borderId="0" xfId="0" applyFont="1" applyFill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18" fillId="2" borderId="15" xfId="0" applyFont="1" applyFill="1" applyBorder="1" applyAlignment="1">
      <alignment horizontal="center" vertical="center" wrapText="1"/>
    </xf>
    <xf numFmtId="0" fontId="18" fillId="2" borderId="16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CC99"/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460376</xdr:colOff>
      <xdr:row>9</xdr:row>
      <xdr:rowOff>808302</xdr:rowOff>
    </xdr:from>
    <xdr:to>
      <xdr:col>6</xdr:col>
      <xdr:colOff>859815</xdr:colOff>
      <xdr:row>10</xdr:row>
      <xdr:rowOff>1521354</xdr:rowOff>
    </xdr:to>
    <xdr:pic>
      <xdr:nvPicPr>
        <xdr:cNvPr id="3" name="Рисунок 2" descr="68-196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01845" y="2891896"/>
          <a:ext cx="1474403" cy="1534583"/>
        </a:xfrm>
        <a:prstGeom prst="rect">
          <a:avLst/>
        </a:prstGeom>
      </xdr:spPr>
    </xdr:pic>
    <xdr:clientData/>
  </xdr:twoCellAnchor>
  <xdr:twoCellAnchor editAs="oneCell">
    <xdr:from>
      <xdr:col>5</xdr:col>
      <xdr:colOff>392906</xdr:colOff>
      <xdr:row>11</xdr:row>
      <xdr:rowOff>0</xdr:rowOff>
    </xdr:from>
    <xdr:to>
      <xdr:col>6</xdr:col>
      <xdr:colOff>990792</xdr:colOff>
      <xdr:row>12</xdr:row>
      <xdr:rowOff>1</xdr:rowOff>
    </xdr:to>
    <xdr:pic>
      <xdr:nvPicPr>
        <xdr:cNvPr id="4" name="Рисунок 3" descr="7-196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34375" y="4155281"/>
          <a:ext cx="1672850" cy="159543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</xdr:col>
      <xdr:colOff>404812</xdr:colOff>
      <xdr:row>12</xdr:row>
      <xdr:rowOff>23813</xdr:rowOff>
    </xdr:from>
    <xdr:to>
      <xdr:col>6</xdr:col>
      <xdr:colOff>959681</xdr:colOff>
      <xdr:row>13</xdr:row>
      <xdr:rowOff>27591</xdr:rowOff>
    </xdr:to>
    <xdr:pic>
      <xdr:nvPicPr>
        <xdr:cNvPr id="5" name="Рисунок 4" descr="10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6281" y="5774532"/>
          <a:ext cx="1629833" cy="1539685"/>
        </a:xfrm>
        <a:prstGeom prst="rect">
          <a:avLst/>
        </a:prstGeom>
      </xdr:spPr>
    </xdr:pic>
    <xdr:clientData/>
  </xdr:twoCellAnchor>
  <xdr:twoCellAnchor editAs="oneCell">
    <xdr:from>
      <xdr:col>5</xdr:col>
      <xdr:colOff>482864</xdr:colOff>
      <xdr:row>13</xdr:row>
      <xdr:rowOff>23814</xdr:rowOff>
    </xdr:from>
    <xdr:to>
      <xdr:col>6</xdr:col>
      <xdr:colOff>878982</xdr:colOff>
      <xdr:row>13</xdr:row>
      <xdr:rowOff>1533745</xdr:rowOff>
    </xdr:to>
    <xdr:pic>
      <xdr:nvPicPr>
        <xdr:cNvPr id="6" name="Рисунок 5" descr="9-196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24333" y="7310439"/>
          <a:ext cx="1471082" cy="150993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</xdr:col>
      <xdr:colOff>505355</xdr:colOff>
      <xdr:row>14</xdr:row>
      <xdr:rowOff>23814</xdr:rowOff>
    </xdr:from>
    <xdr:to>
      <xdr:col>6</xdr:col>
      <xdr:colOff>933224</xdr:colOff>
      <xdr:row>15</xdr:row>
      <xdr:rowOff>11935</xdr:rowOff>
    </xdr:to>
    <xdr:pic>
      <xdr:nvPicPr>
        <xdr:cNvPr id="7" name="Рисунок 6" descr="24-196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46824" y="8858252"/>
          <a:ext cx="1502833" cy="146449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</xdr:col>
      <xdr:colOff>591344</xdr:colOff>
      <xdr:row>14</xdr:row>
      <xdr:rowOff>1464470</xdr:rowOff>
    </xdr:from>
    <xdr:to>
      <xdr:col>6</xdr:col>
      <xdr:colOff>902797</xdr:colOff>
      <xdr:row>15</xdr:row>
      <xdr:rowOff>1395733</xdr:rowOff>
    </xdr:to>
    <xdr:pic>
      <xdr:nvPicPr>
        <xdr:cNvPr id="8" name="Рисунок 7" descr="69-196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32813" y="10298908"/>
          <a:ext cx="1386417" cy="1407638"/>
        </a:xfrm>
        <a:prstGeom prst="rect">
          <a:avLst/>
        </a:prstGeom>
      </xdr:spPr>
    </xdr:pic>
    <xdr:clientData/>
  </xdr:twoCellAnchor>
  <xdr:twoCellAnchor editAs="oneCell">
    <xdr:from>
      <xdr:col>5</xdr:col>
      <xdr:colOff>411426</xdr:colOff>
      <xdr:row>19</xdr:row>
      <xdr:rowOff>14716</xdr:rowOff>
    </xdr:from>
    <xdr:to>
      <xdr:col>6</xdr:col>
      <xdr:colOff>1101233</xdr:colOff>
      <xdr:row>20</xdr:row>
      <xdr:rowOff>14444</xdr:rowOff>
    </xdr:to>
    <xdr:pic>
      <xdr:nvPicPr>
        <xdr:cNvPr id="9" name="Рисунок 8" descr="31-196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352895" y="17766935"/>
          <a:ext cx="1764771" cy="145229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</xdr:col>
      <xdr:colOff>486833</xdr:colOff>
      <xdr:row>20</xdr:row>
      <xdr:rowOff>0</xdr:rowOff>
    </xdr:from>
    <xdr:to>
      <xdr:col>6</xdr:col>
      <xdr:colOff>1031119</xdr:colOff>
      <xdr:row>21</xdr:row>
      <xdr:rowOff>10854</xdr:rowOff>
    </xdr:to>
    <xdr:pic>
      <xdr:nvPicPr>
        <xdr:cNvPr id="10" name="Рисунок 9" descr="71-196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28302" y="19204781"/>
          <a:ext cx="1619250" cy="1701541"/>
        </a:xfrm>
        <a:prstGeom prst="rect">
          <a:avLst/>
        </a:prstGeom>
      </xdr:spPr>
    </xdr:pic>
    <xdr:clientData/>
  </xdr:twoCellAnchor>
  <xdr:twoCellAnchor editAs="oneCell">
    <xdr:from>
      <xdr:col>5</xdr:col>
      <xdr:colOff>477573</xdr:colOff>
      <xdr:row>20</xdr:row>
      <xdr:rowOff>1643063</xdr:rowOff>
    </xdr:from>
    <xdr:to>
      <xdr:col>6</xdr:col>
      <xdr:colOff>1074775</xdr:colOff>
      <xdr:row>22</xdr:row>
      <xdr:rowOff>134345</xdr:rowOff>
    </xdr:to>
    <xdr:pic>
      <xdr:nvPicPr>
        <xdr:cNvPr id="11" name="Рисунок 10" descr="118_196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19042" y="20847844"/>
          <a:ext cx="1672166" cy="1670250"/>
        </a:xfrm>
        <a:prstGeom prst="rect">
          <a:avLst/>
        </a:prstGeom>
      </xdr:spPr>
    </xdr:pic>
    <xdr:clientData/>
  </xdr:twoCellAnchor>
  <xdr:twoCellAnchor editAs="oneCell">
    <xdr:from>
      <xdr:col>5</xdr:col>
      <xdr:colOff>638969</xdr:colOff>
      <xdr:row>22</xdr:row>
      <xdr:rowOff>1631157</xdr:rowOff>
    </xdr:from>
    <xdr:to>
      <xdr:col>6</xdr:col>
      <xdr:colOff>1077421</xdr:colOff>
      <xdr:row>24</xdr:row>
      <xdr:rowOff>2025</xdr:rowOff>
    </xdr:to>
    <xdr:pic>
      <xdr:nvPicPr>
        <xdr:cNvPr id="13" name="Рисунок 12" descr="36-196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580438" y="24014907"/>
          <a:ext cx="1513416" cy="1581587"/>
        </a:xfrm>
        <a:prstGeom prst="rect">
          <a:avLst/>
        </a:prstGeom>
      </xdr:spPr>
    </xdr:pic>
    <xdr:clientData/>
  </xdr:twoCellAnchor>
  <xdr:twoCellAnchor editAs="oneCell">
    <xdr:from>
      <xdr:col>5</xdr:col>
      <xdr:colOff>494769</xdr:colOff>
      <xdr:row>24</xdr:row>
      <xdr:rowOff>6615</xdr:rowOff>
    </xdr:from>
    <xdr:to>
      <xdr:col>6</xdr:col>
      <xdr:colOff>958622</xdr:colOff>
      <xdr:row>25</xdr:row>
      <xdr:rowOff>50822</xdr:rowOff>
    </xdr:to>
    <xdr:pic>
      <xdr:nvPicPr>
        <xdr:cNvPr id="15" name="Рисунок 14" descr="15-196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436238" y="25605053"/>
          <a:ext cx="1538817" cy="163964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</xdr:col>
      <xdr:colOff>519907</xdr:colOff>
      <xdr:row>26</xdr:row>
      <xdr:rowOff>0</xdr:rowOff>
    </xdr:from>
    <xdr:to>
      <xdr:col>6</xdr:col>
      <xdr:colOff>990109</xdr:colOff>
      <xdr:row>26</xdr:row>
      <xdr:rowOff>1442681</xdr:rowOff>
    </xdr:to>
    <xdr:pic>
      <xdr:nvPicPr>
        <xdr:cNvPr id="17" name="Рисунок 16" descr="76-196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461376" y="28682156"/>
          <a:ext cx="1545166" cy="144268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</xdr:col>
      <xdr:colOff>511969</xdr:colOff>
      <xdr:row>26</xdr:row>
      <xdr:rowOff>1439335</xdr:rowOff>
    </xdr:from>
    <xdr:to>
      <xdr:col>6</xdr:col>
      <xdr:colOff>925287</xdr:colOff>
      <xdr:row>27</xdr:row>
      <xdr:rowOff>1447442</xdr:rowOff>
    </xdr:to>
    <xdr:pic>
      <xdr:nvPicPr>
        <xdr:cNvPr id="18" name="Рисунок 17" descr="25-196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453438" y="30431054"/>
          <a:ext cx="1488282" cy="1460670"/>
        </a:xfrm>
        <a:prstGeom prst="rect">
          <a:avLst/>
        </a:prstGeom>
      </xdr:spPr>
    </xdr:pic>
    <xdr:clientData/>
  </xdr:twoCellAnchor>
  <xdr:twoCellAnchor editAs="oneCell">
    <xdr:from>
      <xdr:col>5</xdr:col>
      <xdr:colOff>642937</xdr:colOff>
      <xdr:row>15</xdr:row>
      <xdr:rowOff>1422136</xdr:rowOff>
    </xdr:from>
    <xdr:to>
      <xdr:col>6</xdr:col>
      <xdr:colOff>1017890</xdr:colOff>
      <xdr:row>17</xdr:row>
      <xdr:rowOff>86422</xdr:rowOff>
    </xdr:to>
    <xdr:pic>
      <xdr:nvPicPr>
        <xdr:cNvPr id="28" name="Рисунок 27" descr="83-196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584406" y="11732949"/>
          <a:ext cx="1449917" cy="1497974"/>
        </a:xfrm>
        <a:prstGeom prst="rect">
          <a:avLst/>
        </a:prstGeom>
      </xdr:spPr>
    </xdr:pic>
    <xdr:clientData/>
  </xdr:twoCellAnchor>
  <xdr:twoCellAnchor editAs="oneCell">
    <xdr:from>
      <xdr:col>5</xdr:col>
      <xdr:colOff>564885</xdr:colOff>
      <xdr:row>17</xdr:row>
      <xdr:rowOff>55564</xdr:rowOff>
    </xdr:from>
    <xdr:to>
      <xdr:col>6</xdr:col>
      <xdr:colOff>982171</xdr:colOff>
      <xdr:row>17</xdr:row>
      <xdr:rowOff>1585882</xdr:rowOff>
    </xdr:to>
    <xdr:pic>
      <xdr:nvPicPr>
        <xdr:cNvPr id="29" name="Рисунок 28" descr="75_196.pn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06354" y="13200064"/>
          <a:ext cx="1492250" cy="1530318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484189</xdr:colOff>
      <xdr:row>17</xdr:row>
      <xdr:rowOff>1566334</xdr:rowOff>
    </xdr:from>
    <xdr:to>
      <xdr:col>6</xdr:col>
      <xdr:colOff>1123724</xdr:colOff>
      <xdr:row>18</xdr:row>
      <xdr:rowOff>1536066</xdr:rowOff>
    </xdr:to>
    <xdr:pic>
      <xdr:nvPicPr>
        <xdr:cNvPr id="30" name="Рисунок 29" descr="0216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425658" y="14710834"/>
          <a:ext cx="1714499" cy="1565169"/>
        </a:xfrm>
        <a:prstGeom prst="rect">
          <a:avLst/>
        </a:prstGeom>
      </xdr:spPr>
    </xdr:pic>
    <xdr:clientData/>
  </xdr:twoCellAnchor>
  <xdr:twoCellAnchor editAs="oneCell">
    <xdr:from>
      <xdr:col>5</xdr:col>
      <xdr:colOff>461699</xdr:colOff>
      <xdr:row>22</xdr:row>
      <xdr:rowOff>6615</xdr:rowOff>
    </xdr:from>
    <xdr:to>
      <xdr:col>6</xdr:col>
      <xdr:colOff>1048318</xdr:colOff>
      <xdr:row>23</xdr:row>
      <xdr:rowOff>6129</xdr:rowOff>
    </xdr:to>
    <xdr:pic>
      <xdr:nvPicPr>
        <xdr:cNvPr id="33" name="Рисунок 32" descr="99-196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403168" y="22390365"/>
          <a:ext cx="1661583" cy="1702107"/>
        </a:xfrm>
        <a:prstGeom prst="rect">
          <a:avLst/>
        </a:prstGeom>
      </xdr:spPr>
    </xdr:pic>
    <xdr:clientData/>
  </xdr:twoCellAnchor>
  <xdr:twoCellAnchor editAs="oneCell">
    <xdr:from>
      <xdr:col>5</xdr:col>
      <xdr:colOff>4070</xdr:colOff>
      <xdr:row>36</xdr:row>
      <xdr:rowOff>1079499</xdr:rowOff>
    </xdr:from>
    <xdr:to>
      <xdr:col>6</xdr:col>
      <xdr:colOff>1359014</xdr:colOff>
      <xdr:row>38</xdr:row>
      <xdr:rowOff>8368</xdr:rowOff>
    </xdr:to>
    <xdr:pic>
      <xdr:nvPicPr>
        <xdr:cNvPr id="34" name="Рисунок 33" descr="1.pn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945539" y="39465249"/>
          <a:ext cx="2424805" cy="104818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31</xdr:row>
      <xdr:rowOff>0</xdr:rowOff>
    </xdr:from>
    <xdr:to>
      <xdr:col>6</xdr:col>
      <xdr:colOff>1330636</xdr:colOff>
      <xdr:row>32</xdr:row>
      <xdr:rowOff>0</xdr:rowOff>
    </xdr:to>
    <xdr:pic>
      <xdr:nvPicPr>
        <xdr:cNvPr id="35" name="Рисунок 34" descr="bel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768166" y="33041167"/>
          <a:ext cx="2417885" cy="1047750"/>
        </a:xfrm>
        <a:prstGeom prst="rect">
          <a:avLst/>
        </a:prstGeom>
      </xdr:spPr>
    </xdr:pic>
    <xdr:clientData/>
  </xdr:twoCellAnchor>
  <xdr:twoCellAnchor editAs="oneCell">
    <xdr:from>
      <xdr:col>5</xdr:col>
      <xdr:colOff>10584</xdr:colOff>
      <xdr:row>32</xdr:row>
      <xdr:rowOff>0</xdr:rowOff>
    </xdr:from>
    <xdr:to>
      <xdr:col>6</xdr:col>
      <xdr:colOff>1348432</xdr:colOff>
      <xdr:row>33</xdr:row>
      <xdr:rowOff>65350</xdr:rowOff>
    </xdr:to>
    <xdr:pic>
      <xdr:nvPicPr>
        <xdr:cNvPr id="37" name="Рисунок 36" descr="blY.pn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778751" y="35327167"/>
          <a:ext cx="2413000" cy="104563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33</xdr:row>
      <xdr:rowOff>31750</xdr:rowOff>
    </xdr:from>
    <xdr:to>
      <xdr:col>6</xdr:col>
      <xdr:colOff>1360159</xdr:colOff>
      <xdr:row>34</xdr:row>
      <xdr:rowOff>52918</xdr:rowOff>
    </xdr:to>
    <xdr:pic>
      <xdr:nvPicPr>
        <xdr:cNvPr id="38" name="Рисунок 37" descr="iRIC.pn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768166" y="35327167"/>
          <a:ext cx="2442305" cy="10795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10583</xdr:colOff>
      <xdr:row>34</xdr:row>
      <xdr:rowOff>31751</xdr:rowOff>
    </xdr:from>
    <xdr:to>
      <xdr:col>6</xdr:col>
      <xdr:colOff>1376212</xdr:colOff>
      <xdr:row>35</xdr:row>
      <xdr:rowOff>43394</xdr:rowOff>
    </xdr:to>
    <xdr:pic>
      <xdr:nvPicPr>
        <xdr:cNvPr id="39" name="Рисунок 38" descr="mahagon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778750" y="36385501"/>
          <a:ext cx="2444750" cy="1059393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</xdr:colOff>
      <xdr:row>35</xdr:row>
      <xdr:rowOff>21167</xdr:rowOff>
    </xdr:from>
    <xdr:to>
      <xdr:col>6</xdr:col>
      <xdr:colOff>1375093</xdr:colOff>
      <xdr:row>36</xdr:row>
      <xdr:rowOff>52918</xdr:rowOff>
    </xdr:to>
    <xdr:pic>
      <xdr:nvPicPr>
        <xdr:cNvPr id="40" name="Рисунок 39" descr="oreh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953375" y="37382980"/>
          <a:ext cx="2433048" cy="1055688"/>
        </a:xfrm>
        <a:prstGeom prst="rect">
          <a:avLst/>
        </a:prstGeom>
      </xdr:spPr>
    </xdr:pic>
    <xdr:clientData/>
  </xdr:twoCellAnchor>
  <xdr:twoCellAnchor editAs="oneCell">
    <xdr:from>
      <xdr:col>5</xdr:col>
      <xdr:colOff>21167</xdr:colOff>
      <xdr:row>38</xdr:row>
      <xdr:rowOff>21167</xdr:rowOff>
    </xdr:from>
    <xdr:to>
      <xdr:col>6</xdr:col>
      <xdr:colOff>1376212</xdr:colOff>
      <xdr:row>38</xdr:row>
      <xdr:rowOff>1075972</xdr:rowOff>
    </xdr:to>
    <xdr:pic>
      <xdr:nvPicPr>
        <xdr:cNvPr id="41" name="Рисунок 40" descr="palomino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789334" y="41677167"/>
          <a:ext cx="2434166" cy="105480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36</xdr:row>
      <xdr:rowOff>52916</xdr:rowOff>
    </xdr:from>
    <xdr:to>
      <xdr:col>6</xdr:col>
      <xdr:colOff>1362605</xdr:colOff>
      <xdr:row>37</xdr:row>
      <xdr:rowOff>22224</xdr:rowOff>
    </xdr:to>
    <xdr:pic>
      <xdr:nvPicPr>
        <xdr:cNvPr id="42" name="Рисунок 41" descr="pastel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768166" y="38480999"/>
          <a:ext cx="2444751" cy="1059391"/>
        </a:xfrm>
        <a:prstGeom prst="rect">
          <a:avLst/>
        </a:prstGeom>
      </xdr:spPr>
    </xdr:pic>
    <xdr:clientData/>
  </xdr:twoCellAnchor>
  <xdr:twoCellAnchor editAs="oneCell">
    <xdr:from>
      <xdr:col>5</xdr:col>
      <xdr:colOff>424657</xdr:colOff>
      <xdr:row>30</xdr:row>
      <xdr:rowOff>39952</xdr:rowOff>
    </xdr:from>
    <xdr:to>
      <xdr:col>6</xdr:col>
      <xdr:colOff>1064192</xdr:colOff>
      <xdr:row>31</xdr:row>
      <xdr:rowOff>12065</xdr:rowOff>
    </xdr:to>
    <xdr:pic>
      <xdr:nvPicPr>
        <xdr:cNvPr id="45" name="Рисунок 44" descr="0216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366126" y="33139327"/>
          <a:ext cx="1714499" cy="1531831"/>
        </a:xfrm>
        <a:prstGeom prst="rect">
          <a:avLst/>
        </a:prstGeom>
      </xdr:spPr>
    </xdr:pic>
    <xdr:clientData/>
  </xdr:twoCellAnchor>
  <xdr:twoCellAnchor editAs="oneCell">
    <xdr:from>
      <xdr:col>5</xdr:col>
      <xdr:colOff>296334</xdr:colOff>
      <xdr:row>40</xdr:row>
      <xdr:rowOff>719667</xdr:rowOff>
    </xdr:from>
    <xdr:to>
      <xdr:col>6</xdr:col>
      <xdr:colOff>1085624</xdr:colOff>
      <xdr:row>40</xdr:row>
      <xdr:rowOff>2072217</xdr:rowOff>
    </xdr:to>
    <xdr:pic>
      <xdr:nvPicPr>
        <xdr:cNvPr id="43" name="Рисунок 42" descr="12-196-(2)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255001" y="42386250"/>
          <a:ext cx="1866900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232833</xdr:colOff>
      <xdr:row>41</xdr:row>
      <xdr:rowOff>0</xdr:rowOff>
    </xdr:from>
    <xdr:to>
      <xdr:col>6</xdr:col>
      <xdr:colOff>1159707</xdr:colOff>
      <xdr:row>44</xdr:row>
      <xdr:rowOff>214993</xdr:rowOff>
    </xdr:to>
    <xdr:pic>
      <xdr:nvPicPr>
        <xdr:cNvPr id="44" name="Рисунок 43" descr="12-196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191500" y="44094400"/>
          <a:ext cx="2004484" cy="1752600"/>
        </a:xfrm>
        <a:prstGeom prst="rect">
          <a:avLst/>
        </a:prstGeom>
      </xdr:spPr>
    </xdr:pic>
    <xdr:clientData/>
  </xdr:twoCellAnchor>
  <xdr:twoCellAnchor editAs="oneCell">
    <xdr:from>
      <xdr:col>5</xdr:col>
      <xdr:colOff>6803</xdr:colOff>
      <xdr:row>41</xdr:row>
      <xdr:rowOff>0</xdr:rowOff>
    </xdr:from>
    <xdr:to>
      <xdr:col>6</xdr:col>
      <xdr:colOff>1311776</xdr:colOff>
      <xdr:row>43</xdr:row>
      <xdr:rowOff>12716</xdr:rowOff>
    </xdr:to>
    <xdr:pic>
      <xdr:nvPicPr>
        <xdr:cNvPr id="46" name="Рисунок 45" descr="white2 (1)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60178" y="46228002"/>
          <a:ext cx="2383339" cy="102644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42</xdr:row>
      <xdr:rowOff>529165</xdr:rowOff>
    </xdr:from>
    <xdr:to>
      <xdr:col>6</xdr:col>
      <xdr:colOff>1303640</xdr:colOff>
      <xdr:row>45</xdr:row>
      <xdr:rowOff>7558</xdr:rowOff>
    </xdr:to>
    <xdr:pic>
      <xdr:nvPicPr>
        <xdr:cNvPr id="47" name="Рисунок 46" descr="pearl.jpg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958667" y="47381582"/>
          <a:ext cx="2381250" cy="10318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45</xdr:row>
      <xdr:rowOff>0</xdr:rowOff>
    </xdr:from>
    <xdr:to>
      <xdr:col>6</xdr:col>
      <xdr:colOff>1289277</xdr:colOff>
      <xdr:row>46</xdr:row>
      <xdr:rowOff>519857</xdr:rowOff>
    </xdr:to>
    <xdr:pic>
      <xdr:nvPicPr>
        <xdr:cNvPr id="48" name="Рисунок 47" descr="polamino.jpg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953375" y="48291750"/>
          <a:ext cx="2367643" cy="102332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46</xdr:row>
      <xdr:rowOff>518584</xdr:rowOff>
    </xdr:from>
    <xdr:to>
      <xdr:col>6</xdr:col>
      <xdr:colOff>1318000</xdr:colOff>
      <xdr:row>49</xdr:row>
      <xdr:rowOff>12883</xdr:rowOff>
    </xdr:to>
    <xdr:pic>
      <xdr:nvPicPr>
        <xdr:cNvPr id="49" name="Рисунок 48" descr="1.pn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945064" y="49313798"/>
          <a:ext cx="2403170" cy="10319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49</xdr:row>
      <xdr:rowOff>1</xdr:rowOff>
    </xdr:from>
    <xdr:to>
      <xdr:col>6</xdr:col>
      <xdr:colOff>1307216</xdr:colOff>
      <xdr:row>51</xdr:row>
      <xdr:rowOff>20411</xdr:rowOff>
    </xdr:to>
    <xdr:pic>
      <xdr:nvPicPr>
        <xdr:cNvPr id="50" name="Рисунок 49" descr="pastel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946571" y="50332822"/>
          <a:ext cx="2392386" cy="104094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52</xdr:row>
      <xdr:rowOff>501195</xdr:rowOff>
    </xdr:from>
    <xdr:to>
      <xdr:col>6</xdr:col>
      <xdr:colOff>1316679</xdr:colOff>
      <xdr:row>55</xdr:row>
      <xdr:rowOff>7659</xdr:rowOff>
    </xdr:to>
    <xdr:pic>
      <xdr:nvPicPr>
        <xdr:cNvPr id="51" name="Рисунок 50" descr="mahogany.jpg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948085" y="52398838"/>
          <a:ext cx="2406952" cy="103726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50</xdr:row>
      <xdr:rowOff>508001</xdr:rowOff>
    </xdr:from>
    <xdr:to>
      <xdr:col>6</xdr:col>
      <xdr:colOff>1321781</xdr:colOff>
      <xdr:row>53</xdr:row>
      <xdr:rowOff>16127</xdr:rowOff>
    </xdr:to>
    <xdr:pic>
      <xdr:nvPicPr>
        <xdr:cNvPr id="52" name="Рисунок 51" descr="oreh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948084" y="51477334"/>
          <a:ext cx="2402416" cy="104104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6</xdr:col>
      <xdr:colOff>1314223</xdr:colOff>
      <xdr:row>57</xdr:row>
      <xdr:rowOff>807</xdr:rowOff>
    </xdr:to>
    <xdr:pic>
      <xdr:nvPicPr>
        <xdr:cNvPr id="53" name="Рисунок 52" descr="SEREBRO.pn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958667" y="53530500"/>
          <a:ext cx="2391833" cy="103646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57</xdr:row>
      <xdr:rowOff>0</xdr:rowOff>
    </xdr:from>
    <xdr:to>
      <xdr:col>6</xdr:col>
      <xdr:colOff>1314223</xdr:colOff>
      <xdr:row>59</xdr:row>
      <xdr:rowOff>9879</xdr:rowOff>
    </xdr:to>
    <xdr:pic>
      <xdr:nvPicPr>
        <xdr:cNvPr id="54" name="Рисунок 53" descr="iRIC.pn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958667" y="54588833"/>
          <a:ext cx="2391833" cy="103646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58</xdr:row>
      <xdr:rowOff>503464</xdr:rowOff>
    </xdr:from>
    <xdr:to>
      <xdr:col>6</xdr:col>
      <xdr:colOff>1318192</xdr:colOff>
      <xdr:row>61</xdr:row>
      <xdr:rowOff>856</xdr:rowOff>
    </xdr:to>
    <xdr:pic>
      <xdr:nvPicPr>
        <xdr:cNvPr id="55" name="Рисунок 54" descr="blY.pn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946571" y="57081964"/>
          <a:ext cx="2393156" cy="1048606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158751</xdr:colOff>
      <xdr:row>76</xdr:row>
      <xdr:rowOff>116415</xdr:rowOff>
    </xdr:from>
    <xdr:to>
      <xdr:col>1</xdr:col>
      <xdr:colOff>2025651</xdr:colOff>
      <xdr:row>76</xdr:row>
      <xdr:rowOff>1840440</xdr:rowOff>
    </xdr:to>
    <xdr:pic>
      <xdr:nvPicPr>
        <xdr:cNvPr id="56" name="Рисунок 55" descr="0501-196.png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72584" y="61923082"/>
          <a:ext cx="1866900" cy="1724025"/>
        </a:xfrm>
        <a:prstGeom prst="rect">
          <a:avLst/>
        </a:prstGeom>
      </xdr:spPr>
    </xdr:pic>
    <xdr:clientData/>
  </xdr:twoCellAnchor>
  <xdr:twoCellAnchor editAs="oneCell">
    <xdr:from>
      <xdr:col>2</xdr:col>
      <xdr:colOff>74083</xdr:colOff>
      <xdr:row>73</xdr:row>
      <xdr:rowOff>158751</xdr:rowOff>
    </xdr:from>
    <xdr:to>
      <xdr:col>3</xdr:col>
      <xdr:colOff>616554</xdr:colOff>
      <xdr:row>73</xdr:row>
      <xdr:rowOff>1577976</xdr:rowOff>
    </xdr:to>
    <xdr:pic>
      <xdr:nvPicPr>
        <xdr:cNvPr id="57" name="Рисунок 56" descr="0701(5)_196.png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196166" y="57382834"/>
          <a:ext cx="1866900" cy="14192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73</xdr:row>
      <xdr:rowOff>13606</xdr:rowOff>
    </xdr:from>
    <xdr:to>
      <xdr:col>5</xdr:col>
      <xdr:colOff>938893</xdr:colOff>
      <xdr:row>74</xdr:row>
      <xdr:rowOff>33730</xdr:rowOff>
    </xdr:to>
    <xdr:pic>
      <xdr:nvPicPr>
        <xdr:cNvPr id="58" name="Рисунок 57" descr="0801(2)_196.png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061857" y="69165106"/>
          <a:ext cx="1973036" cy="172101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381001</xdr:colOff>
      <xdr:row>75</xdr:row>
      <xdr:rowOff>63500</xdr:rowOff>
    </xdr:from>
    <xdr:to>
      <xdr:col>6</xdr:col>
      <xdr:colOff>147866</xdr:colOff>
      <xdr:row>75</xdr:row>
      <xdr:rowOff>1577975</xdr:rowOff>
    </xdr:to>
    <xdr:pic>
      <xdr:nvPicPr>
        <xdr:cNvPr id="59" name="Рисунок 58" descr="0801(1)_196.png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461001" y="60176833"/>
          <a:ext cx="1866900" cy="1514475"/>
        </a:xfrm>
        <a:prstGeom prst="rect">
          <a:avLst/>
        </a:prstGeom>
      </xdr:spPr>
    </xdr:pic>
    <xdr:clientData/>
  </xdr:twoCellAnchor>
  <xdr:twoCellAnchor editAs="oneCell">
    <xdr:from>
      <xdr:col>6</xdr:col>
      <xdr:colOff>773906</xdr:colOff>
      <xdr:row>75</xdr:row>
      <xdr:rowOff>6614</xdr:rowOff>
    </xdr:from>
    <xdr:to>
      <xdr:col>7</xdr:col>
      <xdr:colOff>1181817</xdr:colOff>
      <xdr:row>76</xdr:row>
      <xdr:rowOff>46831</xdr:rowOff>
    </xdr:to>
    <xdr:pic>
      <xdr:nvPicPr>
        <xdr:cNvPr id="60" name="Рисунок 59" descr="0801(3)_196.png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774781" y="59811708"/>
          <a:ext cx="1865577" cy="173090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542471</xdr:colOff>
      <xdr:row>75</xdr:row>
      <xdr:rowOff>1590675</xdr:rowOff>
    </xdr:to>
    <xdr:pic>
      <xdr:nvPicPr>
        <xdr:cNvPr id="61" name="Рисунок 60" descr="0701(7)_196.png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122083" y="60113333"/>
          <a:ext cx="1866900" cy="1590675"/>
        </a:xfrm>
        <a:prstGeom prst="rect">
          <a:avLst/>
        </a:prstGeom>
      </xdr:spPr>
    </xdr:pic>
    <xdr:clientData/>
  </xdr:twoCellAnchor>
  <xdr:twoCellAnchor editAs="oneCell">
    <xdr:from>
      <xdr:col>1</xdr:col>
      <xdr:colOff>275167</xdr:colOff>
      <xdr:row>75</xdr:row>
      <xdr:rowOff>74083</xdr:rowOff>
    </xdr:from>
    <xdr:to>
      <xdr:col>1</xdr:col>
      <xdr:colOff>2142067</xdr:colOff>
      <xdr:row>75</xdr:row>
      <xdr:rowOff>1464733</xdr:rowOff>
    </xdr:to>
    <xdr:pic>
      <xdr:nvPicPr>
        <xdr:cNvPr id="62" name="Рисунок 61" descr="0701(8)_196.png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89000" y="60187416"/>
          <a:ext cx="1866900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338666</xdr:colOff>
      <xdr:row>73</xdr:row>
      <xdr:rowOff>105833</xdr:rowOff>
    </xdr:from>
    <xdr:to>
      <xdr:col>1</xdr:col>
      <xdr:colOff>2408637</xdr:colOff>
      <xdr:row>74</xdr:row>
      <xdr:rowOff>1068916</xdr:rowOff>
    </xdr:to>
    <xdr:pic>
      <xdr:nvPicPr>
        <xdr:cNvPr id="63" name="Рисунок 62" descr="0701(3)_196.png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38666" y="58700458"/>
          <a:ext cx="2673221" cy="266170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42334</xdr:colOff>
      <xdr:row>73</xdr:row>
      <xdr:rowOff>285750</xdr:rowOff>
    </xdr:from>
    <xdr:to>
      <xdr:col>7</xdr:col>
      <xdr:colOff>1912938</xdr:colOff>
      <xdr:row>74</xdr:row>
      <xdr:rowOff>973665</xdr:rowOff>
    </xdr:to>
    <xdr:pic>
      <xdr:nvPicPr>
        <xdr:cNvPr id="64" name="Рисунок 63" descr="0801(4)_196.png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059084" y="57509833"/>
          <a:ext cx="3333750" cy="23812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440531</xdr:colOff>
      <xdr:row>25</xdr:row>
      <xdr:rowOff>59532</xdr:rowOff>
    </xdr:from>
    <xdr:to>
      <xdr:col>6</xdr:col>
      <xdr:colOff>996452</xdr:colOff>
      <xdr:row>26</xdr:row>
      <xdr:rowOff>35720</xdr:rowOff>
    </xdr:to>
    <xdr:pic>
      <xdr:nvPicPr>
        <xdr:cNvPr id="67" name="Рисунок 66" descr="84(1)-196.jpg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382000" y="27562970"/>
          <a:ext cx="1630885" cy="146446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666752</xdr:colOff>
      <xdr:row>75</xdr:row>
      <xdr:rowOff>1682750</xdr:rowOff>
    </xdr:from>
    <xdr:to>
      <xdr:col>6</xdr:col>
      <xdr:colOff>551090</xdr:colOff>
      <xdr:row>76</xdr:row>
      <xdr:rowOff>1940354</xdr:rowOff>
    </xdr:to>
    <xdr:pic>
      <xdr:nvPicPr>
        <xdr:cNvPr id="65" name="Рисунок 64" descr="0702_1.pn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730877" y="63182500"/>
          <a:ext cx="2000248" cy="1956229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76</xdr:row>
      <xdr:rowOff>47626</xdr:rowOff>
    </xdr:from>
    <xdr:to>
      <xdr:col>7</xdr:col>
      <xdr:colOff>2405063</xdr:colOff>
      <xdr:row>76</xdr:row>
      <xdr:rowOff>1880074</xdr:rowOff>
    </xdr:to>
    <xdr:pic>
      <xdr:nvPicPr>
        <xdr:cNvPr id="66" name="Рисунок 65" descr="0702_2.pn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8191500" y="63246001"/>
          <a:ext cx="2166938" cy="1832448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75</xdr:row>
      <xdr:rowOff>1635125</xdr:rowOff>
    </xdr:from>
    <xdr:to>
      <xdr:col>4</xdr:col>
      <xdr:colOff>501196</xdr:colOff>
      <xdr:row>77</xdr:row>
      <xdr:rowOff>682891</xdr:rowOff>
    </xdr:to>
    <xdr:pic>
      <xdr:nvPicPr>
        <xdr:cNvPr id="68" name="Рисунок 67" descr="0702.pn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3397250" y="63134875"/>
          <a:ext cx="2508250" cy="2699016"/>
        </a:xfrm>
        <a:prstGeom prst="rect">
          <a:avLst/>
        </a:prstGeom>
      </xdr:spPr>
    </xdr:pic>
    <xdr:clientData/>
  </xdr:twoCellAnchor>
  <xdr:twoCellAnchor editAs="oneCell">
    <xdr:from>
      <xdr:col>5</xdr:col>
      <xdr:colOff>4070</xdr:colOff>
      <xdr:row>69</xdr:row>
      <xdr:rowOff>1079499</xdr:rowOff>
    </xdr:from>
    <xdr:to>
      <xdr:col>6</xdr:col>
      <xdr:colOff>1359014</xdr:colOff>
      <xdr:row>71</xdr:row>
      <xdr:rowOff>8367</xdr:rowOff>
    </xdr:to>
    <xdr:pic>
      <xdr:nvPicPr>
        <xdr:cNvPr id="69" name="Рисунок 68" descr="1.pn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950641" y="40444963"/>
          <a:ext cx="2429908" cy="1051583"/>
        </a:xfrm>
        <a:prstGeom prst="rect">
          <a:avLst/>
        </a:prstGeom>
      </xdr:spPr>
    </xdr:pic>
    <xdr:clientData/>
  </xdr:twoCellAnchor>
  <xdr:twoCellAnchor editAs="oneCell">
    <xdr:from>
      <xdr:col>5</xdr:col>
      <xdr:colOff>30238</xdr:colOff>
      <xdr:row>64</xdr:row>
      <xdr:rowOff>13608</xdr:rowOff>
    </xdr:from>
    <xdr:to>
      <xdr:col>6</xdr:col>
      <xdr:colOff>1360874</xdr:colOff>
      <xdr:row>65</xdr:row>
      <xdr:rowOff>13608</xdr:rowOff>
    </xdr:to>
    <xdr:pic>
      <xdr:nvPicPr>
        <xdr:cNvPr id="70" name="Рисунок 69" descr="bel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976809" y="60225215"/>
          <a:ext cx="2405600" cy="1047750"/>
        </a:xfrm>
        <a:prstGeom prst="rect">
          <a:avLst/>
        </a:prstGeom>
      </xdr:spPr>
    </xdr:pic>
    <xdr:clientData/>
  </xdr:twoCellAnchor>
  <xdr:twoCellAnchor editAs="oneCell">
    <xdr:from>
      <xdr:col>5</xdr:col>
      <xdr:colOff>10584</xdr:colOff>
      <xdr:row>65</xdr:row>
      <xdr:rowOff>0</xdr:rowOff>
    </xdr:from>
    <xdr:to>
      <xdr:col>6</xdr:col>
      <xdr:colOff>1348432</xdr:colOff>
      <xdr:row>66</xdr:row>
      <xdr:rowOff>65351</xdr:rowOff>
    </xdr:to>
    <xdr:pic>
      <xdr:nvPicPr>
        <xdr:cNvPr id="71" name="Рисунок 70" descr="blY.pn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957155" y="35228893"/>
          <a:ext cx="2412812" cy="105867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66</xdr:row>
      <xdr:rowOff>31750</xdr:rowOff>
    </xdr:from>
    <xdr:to>
      <xdr:col>6</xdr:col>
      <xdr:colOff>1360159</xdr:colOff>
      <xdr:row>67</xdr:row>
      <xdr:rowOff>52918</xdr:rowOff>
    </xdr:to>
    <xdr:pic>
      <xdr:nvPicPr>
        <xdr:cNvPr id="72" name="Рисунок 71" descr="iRIC.pn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949595" y="36253964"/>
          <a:ext cx="2435123" cy="1082525"/>
        </a:xfrm>
        <a:prstGeom prst="rect">
          <a:avLst/>
        </a:prstGeom>
      </xdr:spPr>
    </xdr:pic>
    <xdr:clientData/>
  </xdr:twoCellAnchor>
  <xdr:twoCellAnchor editAs="oneCell">
    <xdr:from>
      <xdr:col>5</xdr:col>
      <xdr:colOff>10583</xdr:colOff>
      <xdr:row>67</xdr:row>
      <xdr:rowOff>31751</xdr:rowOff>
    </xdr:from>
    <xdr:to>
      <xdr:col>6</xdr:col>
      <xdr:colOff>1376212</xdr:colOff>
      <xdr:row>68</xdr:row>
      <xdr:rowOff>43394</xdr:rowOff>
    </xdr:to>
    <xdr:pic>
      <xdr:nvPicPr>
        <xdr:cNvPr id="73" name="Рисунок 72" descr="mahagon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957154" y="37315322"/>
          <a:ext cx="2440593" cy="1059393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</xdr:colOff>
      <xdr:row>68</xdr:row>
      <xdr:rowOff>21167</xdr:rowOff>
    </xdr:from>
    <xdr:to>
      <xdr:col>6</xdr:col>
      <xdr:colOff>1375093</xdr:colOff>
      <xdr:row>69</xdr:row>
      <xdr:rowOff>52918</xdr:rowOff>
    </xdr:to>
    <xdr:pic>
      <xdr:nvPicPr>
        <xdr:cNvPr id="74" name="Рисунок 73" descr="oreh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958477" y="38352488"/>
          <a:ext cx="2438151" cy="1065894"/>
        </a:xfrm>
        <a:prstGeom prst="rect">
          <a:avLst/>
        </a:prstGeom>
      </xdr:spPr>
    </xdr:pic>
    <xdr:clientData/>
  </xdr:twoCellAnchor>
  <xdr:twoCellAnchor editAs="oneCell">
    <xdr:from>
      <xdr:col>5</xdr:col>
      <xdr:colOff>21167</xdr:colOff>
      <xdr:row>71</xdr:row>
      <xdr:rowOff>21167</xdr:rowOff>
    </xdr:from>
    <xdr:to>
      <xdr:col>6</xdr:col>
      <xdr:colOff>1376212</xdr:colOff>
      <xdr:row>71</xdr:row>
      <xdr:rowOff>1075972</xdr:rowOff>
    </xdr:to>
    <xdr:pic>
      <xdr:nvPicPr>
        <xdr:cNvPr id="75" name="Рисунок 74" descr="palomino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67738" y="41509346"/>
          <a:ext cx="2430009" cy="105480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69</xdr:row>
      <xdr:rowOff>52916</xdr:rowOff>
    </xdr:from>
    <xdr:to>
      <xdr:col>6</xdr:col>
      <xdr:colOff>1362605</xdr:colOff>
      <xdr:row>70</xdr:row>
      <xdr:rowOff>22224</xdr:rowOff>
    </xdr:to>
    <xdr:pic>
      <xdr:nvPicPr>
        <xdr:cNvPr id="76" name="Рисунок 75" descr="pastel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949595" y="39418380"/>
          <a:ext cx="2437569" cy="1057879"/>
        </a:xfrm>
        <a:prstGeom prst="rect">
          <a:avLst/>
        </a:prstGeom>
      </xdr:spPr>
    </xdr:pic>
    <xdr:clientData/>
  </xdr:twoCellAnchor>
  <xdr:twoCellAnchor editAs="oneCell">
    <xdr:from>
      <xdr:col>5</xdr:col>
      <xdr:colOff>312961</xdr:colOff>
      <xdr:row>63</xdr:row>
      <xdr:rowOff>13607</xdr:rowOff>
    </xdr:from>
    <xdr:to>
      <xdr:col>6</xdr:col>
      <xdr:colOff>911679</xdr:colOff>
      <xdr:row>64</xdr:row>
      <xdr:rowOff>2919</xdr:rowOff>
    </xdr:to>
    <xdr:pic>
      <xdr:nvPicPr>
        <xdr:cNvPr id="78" name="Рисунок 77" descr="0801(3).png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259532" y="58660393"/>
          <a:ext cx="1673682" cy="15541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2022475</xdr:colOff>
      <xdr:row>2</xdr:row>
      <xdr:rowOff>120862</xdr:rowOff>
    </xdr:to>
    <xdr:pic>
      <xdr:nvPicPr>
        <xdr:cNvPr id="77" name="Рисунок 76" descr="logo.png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2632075" cy="5971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varopt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85"/>
  <sheetViews>
    <sheetView tabSelected="1" topLeftCell="A60" zoomScale="70" zoomScaleNormal="70" workbookViewId="0">
      <selection activeCell="A63" sqref="A63:G63"/>
    </sheetView>
  </sheetViews>
  <sheetFormatPr defaultRowHeight="18.75"/>
  <cols>
    <col min="2" max="2" width="37.5703125" style="8" customWidth="1"/>
    <col min="3" max="3" width="19.85546875" customWidth="1"/>
    <col min="4" max="4" width="14.5703125" customWidth="1"/>
    <col min="5" max="5" width="15.42578125" customWidth="1"/>
    <col min="6" max="6" width="16.140625" customWidth="1"/>
    <col min="7" max="7" width="21.85546875" customWidth="1"/>
    <col min="8" max="8" width="36.28515625" customWidth="1"/>
  </cols>
  <sheetData>
    <row r="1" spans="1:22">
      <c r="A1" s="1"/>
      <c r="B1" s="7"/>
      <c r="C1" s="5" t="s">
        <v>54</v>
      </c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4"/>
      <c r="R1" s="4"/>
    </row>
    <row r="2" spans="1:22">
      <c r="A2" s="1"/>
      <c r="B2" s="7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4"/>
      <c r="R2" s="4"/>
    </row>
    <row r="3" spans="1:22">
      <c r="A3" s="1"/>
      <c r="B3" s="7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45"/>
      <c r="T3" s="45"/>
      <c r="U3" s="45"/>
      <c r="V3" s="46"/>
    </row>
    <row r="4" spans="1:22" ht="15.75">
      <c r="A4" s="104" t="s">
        <v>55</v>
      </c>
      <c r="B4" s="104"/>
      <c r="C4" s="3" t="s">
        <v>60</v>
      </c>
      <c r="D4" s="3"/>
      <c r="E4" s="3"/>
      <c r="F4" s="3"/>
      <c r="G4" s="3" t="s">
        <v>58</v>
      </c>
      <c r="H4" s="3"/>
      <c r="I4" s="3"/>
      <c r="J4" s="3"/>
      <c r="K4" s="3"/>
      <c r="L4" s="3"/>
      <c r="M4" s="3"/>
      <c r="N4" s="3"/>
      <c r="O4" s="3"/>
      <c r="P4" s="2"/>
      <c r="Q4" s="2"/>
      <c r="R4" s="1"/>
    </row>
    <row r="5" spans="1:22" ht="15.75">
      <c r="A5" s="105" t="s">
        <v>4</v>
      </c>
      <c r="B5" s="105"/>
      <c r="C5" s="3" t="s">
        <v>56</v>
      </c>
      <c r="D5" s="3"/>
      <c r="E5" s="3"/>
      <c r="F5" s="3"/>
      <c r="G5" s="3" t="s">
        <v>1</v>
      </c>
      <c r="H5" s="3"/>
      <c r="I5" s="3"/>
      <c r="J5" s="3"/>
      <c r="K5" s="3"/>
      <c r="L5" s="3"/>
      <c r="M5" s="3"/>
      <c r="N5" s="3"/>
      <c r="O5" s="3"/>
      <c r="P5" s="2"/>
      <c r="Q5" s="2"/>
      <c r="R5" s="1"/>
    </row>
    <row r="6" spans="1:22">
      <c r="A6" s="1"/>
      <c r="B6" s="7"/>
      <c r="C6" s="3" t="s">
        <v>0</v>
      </c>
      <c r="D6" s="3"/>
      <c r="E6" s="3"/>
      <c r="F6" s="3"/>
      <c r="G6" s="3" t="s">
        <v>2</v>
      </c>
      <c r="H6" s="3"/>
      <c r="I6" s="3"/>
      <c r="J6" s="3"/>
      <c r="K6" s="3"/>
      <c r="L6" s="3"/>
      <c r="M6" s="3"/>
      <c r="N6" s="3"/>
      <c r="O6" s="3"/>
      <c r="P6" s="2"/>
      <c r="Q6" s="2"/>
      <c r="R6" s="1"/>
    </row>
    <row r="7" spans="1:22">
      <c r="A7" s="1"/>
      <c r="B7" s="7"/>
      <c r="C7" s="3" t="s">
        <v>57</v>
      </c>
      <c r="D7" s="3"/>
      <c r="E7" s="3"/>
      <c r="F7" s="3"/>
      <c r="G7" s="3" t="s">
        <v>3</v>
      </c>
      <c r="H7" s="3"/>
      <c r="I7" s="3"/>
      <c r="J7" s="3"/>
      <c r="K7" s="3"/>
      <c r="L7" s="3"/>
      <c r="M7" s="3"/>
      <c r="N7" s="3"/>
      <c r="O7" s="3"/>
      <c r="P7" s="2"/>
      <c r="Q7" s="2"/>
      <c r="R7" s="1"/>
    </row>
    <row r="8" spans="1:22" ht="18.75" customHeight="1">
      <c r="A8" s="13" t="s">
        <v>48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"/>
      <c r="Q8" s="1"/>
      <c r="R8" s="1"/>
    </row>
    <row r="9" spans="1:22" ht="19.5" thickBot="1"/>
    <row r="10" spans="1:22" ht="64.5" customHeight="1">
      <c r="A10" s="10" t="s">
        <v>5</v>
      </c>
      <c r="B10" s="33" t="s">
        <v>6</v>
      </c>
      <c r="C10" s="50" t="s">
        <v>59</v>
      </c>
      <c r="D10" s="38" t="s">
        <v>8</v>
      </c>
      <c r="E10" s="17" t="s">
        <v>51</v>
      </c>
      <c r="F10" s="84" t="s">
        <v>7</v>
      </c>
      <c r="G10" s="85"/>
    </row>
    <row r="11" spans="1:22" ht="123" customHeight="1">
      <c r="A11" s="18">
        <v>68</v>
      </c>
      <c r="B11" s="34" t="s">
        <v>9</v>
      </c>
      <c r="C11" s="74">
        <v>3900</v>
      </c>
      <c r="D11" s="39">
        <v>7500</v>
      </c>
      <c r="E11" s="31">
        <f>7500-C11</f>
        <v>3600</v>
      </c>
      <c r="F11" s="20"/>
      <c r="G11" s="21"/>
    </row>
    <row r="12" spans="1:22" ht="125.25" customHeight="1">
      <c r="A12" s="18">
        <v>7</v>
      </c>
      <c r="B12" s="34" t="s">
        <v>10</v>
      </c>
      <c r="C12" s="51">
        <v>5650</v>
      </c>
      <c r="D12" s="39">
        <v>8800</v>
      </c>
      <c r="E12" s="31">
        <f t="shared" ref="E12:E28" si="0">D12-C12</f>
        <v>3150</v>
      </c>
      <c r="F12" s="20"/>
      <c r="G12" s="21"/>
    </row>
    <row r="13" spans="1:22" ht="120.75" customHeight="1">
      <c r="A13" s="18">
        <v>10</v>
      </c>
      <c r="B13" s="34" t="s">
        <v>11</v>
      </c>
      <c r="C13" s="74">
        <v>4000</v>
      </c>
      <c r="D13" s="39">
        <v>7800</v>
      </c>
      <c r="E13" s="31">
        <f t="shared" si="0"/>
        <v>3800</v>
      </c>
      <c r="F13" s="20"/>
      <c r="G13" s="21"/>
    </row>
    <row r="14" spans="1:22" ht="122.25" customHeight="1">
      <c r="A14" s="18">
        <v>9</v>
      </c>
      <c r="B14" s="34" t="s">
        <v>12</v>
      </c>
      <c r="C14" s="51">
        <v>5700</v>
      </c>
      <c r="D14" s="39">
        <v>8900</v>
      </c>
      <c r="E14" s="31">
        <f t="shared" si="0"/>
        <v>3200</v>
      </c>
      <c r="F14" s="20"/>
      <c r="G14" s="21"/>
    </row>
    <row r="15" spans="1:22" ht="116.25" customHeight="1">
      <c r="A15" s="18">
        <v>24</v>
      </c>
      <c r="B15" s="35" t="s">
        <v>13</v>
      </c>
      <c r="C15" s="74">
        <v>3900</v>
      </c>
      <c r="D15" s="40">
        <v>7600</v>
      </c>
      <c r="E15" s="19">
        <f t="shared" si="0"/>
        <v>3700</v>
      </c>
      <c r="F15" s="20"/>
      <c r="G15" s="21"/>
    </row>
    <row r="16" spans="1:22" ht="113.25" customHeight="1">
      <c r="A16" s="18">
        <v>69</v>
      </c>
      <c r="B16" s="34" t="s">
        <v>14</v>
      </c>
      <c r="C16" s="74">
        <v>4000</v>
      </c>
      <c r="D16" s="39">
        <v>8000</v>
      </c>
      <c r="E16" s="31">
        <f t="shared" si="0"/>
        <v>4000</v>
      </c>
      <c r="F16" s="20"/>
      <c r="G16" s="21"/>
    </row>
    <row r="17" spans="1:9" ht="109.5" customHeight="1">
      <c r="A17" s="11">
        <v>83</v>
      </c>
      <c r="B17" s="36" t="s">
        <v>24</v>
      </c>
      <c r="C17" s="52">
        <v>4750</v>
      </c>
      <c r="D17" s="41">
        <v>8300</v>
      </c>
      <c r="E17" s="22">
        <f t="shared" si="0"/>
        <v>3550</v>
      </c>
      <c r="F17" s="20"/>
      <c r="G17" s="21"/>
    </row>
    <row r="18" spans="1:9" ht="126" customHeight="1">
      <c r="A18" s="11">
        <v>75</v>
      </c>
      <c r="B18" s="36" t="s">
        <v>25</v>
      </c>
      <c r="C18" s="52">
        <v>4950</v>
      </c>
      <c r="D18" s="41">
        <v>9500</v>
      </c>
      <c r="E18" s="22">
        <f t="shared" si="0"/>
        <v>4550</v>
      </c>
      <c r="F18" s="20"/>
      <c r="G18" s="21"/>
    </row>
    <row r="19" spans="1:9" ht="123" customHeight="1">
      <c r="A19" s="11">
        <v>100</v>
      </c>
      <c r="B19" s="37" t="s">
        <v>26</v>
      </c>
      <c r="C19" s="74">
        <v>3100</v>
      </c>
      <c r="D19" s="42">
        <v>7000</v>
      </c>
      <c r="E19" s="32">
        <f t="shared" si="0"/>
        <v>3900</v>
      </c>
      <c r="F19" s="20"/>
      <c r="G19" s="21"/>
    </row>
    <row r="20" spans="1:9" ht="114" customHeight="1">
      <c r="A20" s="18">
        <v>31</v>
      </c>
      <c r="B20" s="35" t="s">
        <v>16</v>
      </c>
      <c r="C20" s="51">
        <v>4500</v>
      </c>
      <c r="D20" s="40">
        <v>8500</v>
      </c>
      <c r="E20" s="19">
        <f t="shared" si="0"/>
        <v>4000</v>
      </c>
      <c r="F20" s="20"/>
      <c r="G20" s="21"/>
    </row>
    <row r="21" spans="1:9" ht="132.75" customHeight="1">
      <c r="A21" s="18">
        <v>71</v>
      </c>
      <c r="B21" s="35" t="s">
        <v>15</v>
      </c>
      <c r="C21" s="74">
        <v>4000</v>
      </c>
      <c r="D21" s="40">
        <v>8000</v>
      </c>
      <c r="E21" s="19">
        <f t="shared" si="0"/>
        <v>4000</v>
      </c>
      <c r="F21" s="20"/>
      <c r="G21" s="21"/>
    </row>
    <row r="22" spans="1:9" ht="117" customHeight="1">
      <c r="A22" s="18">
        <v>65</v>
      </c>
      <c r="B22" s="36" t="s">
        <v>17</v>
      </c>
      <c r="C22" s="52">
        <v>4300</v>
      </c>
      <c r="D22" s="41">
        <v>8800</v>
      </c>
      <c r="E22" s="22">
        <f t="shared" si="0"/>
        <v>4500</v>
      </c>
      <c r="F22" s="20"/>
      <c r="G22" s="21"/>
    </row>
    <row r="23" spans="1:9" ht="134.25" customHeight="1">
      <c r="A23" s="11">
        <v>99</v>
      </c>
      <c r="B23" s="36" t="s">
        <v>22</v>
      </c>
      <c r="C23" s="52">
        <v>4850</v>
      </c>
      <c r="D23" s="41">
        <v>8500</v>
      </c>
      <c r="E23" s="22">
        <f t="shared" si="0"/>
        <v>3650</v>
      </c>
      <c r="F23" s="20"/>
      <c r="G23" s="21"/>
    </row>
    <row r="24" spans="1:9" ht="119.25" customHeight="1">
      <c r="A24" s="18">
        <v>36</v>
      </c>
      <c r="B24" s="36" t="s">
        <v>18</v>
      </c>
      <c r="C24" s="52">
        <v>4350</v>
      </c>
      <c r="D24" s="41">
        <v>8800</v>
      </c>
      <c r="E24" s="22">
        <f t="shared" si="0"/>
        <v>4450</v>
      </c>
      <c r="F24" s="20"/>
      <c r="G24" s="21"/>
    </row>
    <row r="25" spans="1:9" ht="125.25" customHeight="1">
      <c r="A25" s="18">
        <v>15</v>
      </c>
      <c r="B25" s="37" t="s">
        <v>19</v>
      </c>
      <c r="C25" s="52">
        <v>4950</v>
      </c>
      <c r="D25" s="42">
        <v>8900</v>
      </c>
      <c r="E25" s="32">
        <f t="shared" si="0"/>
        <v>3950</v>
      </c>
      <c r="F25" s="20"/>
      <c r="G25" s="21"/>
    </row>
    <row r="26" spans="1:9" ht="117" customHeight="1">
      <c r="A26" s="18">
        <v>84</v>
      </c>
      <c r="B26" s="35" t="s">
        <v>20</v>
      </c>
      <c r="C26" s="52">
        <v>4350</v>
      </c>
      <c r="D26" s="41">
        <v>8500</v>
      </c>
      <c r="E26" s="22">
        <f t="shared" si="0"/>
        <v>4150</v>
      </c>
      <c r="F26" s="20"/>
      <c r="G26" s="21"/>
    </row>
    <row r="27" spans="1:9" ht="114.75" customHeight="1">
      <c r="A27" s="18">
        <v>76</v>
      </c>
      <c r="B27" s="37" t="s">
        <v>21</v>
      </c>
      <c r="C27" s="52">
        <v>5400</v>
      </c>
      <c r="D27" s="42">
        <v>8500</v>
      </c>
      <c r="E27" s="32">
        <f t="shared" si="0"/>
        <v>3100</v>
      </c>
      <c r="F27" s="20"/>
      <c r="G27" s="21"/>
    </row>
    <row r="28" spans="1:9" ht="116.25" customHeight="1">
      <c r="A28" s="11">
        <v>25</v>
      </c>
      <c r="B28" s="57" t="s">
        <v>23</v>
      </c>
      <c r="C28" s="58">
        <v>4600</v>
      </c>
      <c r="D28" s="59">
        <v>8000</v>
      </c>
      <c r="E28" s="60">
        <f t="shared" si="0"/>
        <v>3400</v>
      </c>
      <c r="F28" s="20"/>
      <c r="G28" s="21"/>
    </row>
    <row r="29" spans="1:9" ht="51.75" customHeight="1" thickBot="1">
      <c r="A29" s="81" t="s">
        <v>50</v>
      </c>
      <c r="B29" s="81"/>
      <c r="C29" s="81"/>
      <c r="D29" s="81"/>
      <c r="E29" s="81"/>
      <c r="F29" s="81"/>
      <c r="G29" s="81"/>
      <c r="H29" s="61"/>
      <c r="I29" s="61"/>
    </row>
    <row r="30" spans="1:9" ht="51.75" customHeight="1" thickBot="1">
      <c r="A30" s="108" t="s">
        <v>82</v>
      </c>
      <c r="B30" s="109"/>
      <c r="C30" s="109"/>
      <c r="D30" s="109"/>
      <c r="E30" s="109"/>
      <c r="F30" s="109"/>
      <c r="G30" s="110"/>
      <c r="H30" s="11"/>
      <c r="I30" s="11"/>
    </row>
    <row r="31" spans="1:9" ht="123" customHeight="1">
      <c r="A31" s="15">
        <v>100</v>
      </c>
      <c r="B31" s="54" t="s">
        <v>26</v>
      </c>
      <c r="C31" s="73">
        <v>3100</v>
      </c>
      <c r="D31" s="55">
        <v>7000</v>
      </c>
      <c r="E31" s="56">
        <f>7000-3000</f>
        <v>4000</v>
      </c>
      <c r="F31" s="20"/>
      <c r="G31" s="21"/>
    </row>
    <row r="32" spans="1:9" ht="82.5" customHeight="1" thickBot="1">
      <c r="A32" s="15">
        <v>103</v>
      </c>
      <c r="B32" s="43" t="s">
        <v>27</v>
      </c>
      <c r="C32" s="62" t="s">
        <v>77</v>
      </c>
      <c r="D32" s="41">
        <v>7500</v>
      </c>
      <c r="E32" s="22">
        <f>7500-4000</f>
        <v>3500</v>
      </c>
      <c r="F32" s="20"/>
      <c r="G32" s="21"/>
    </row>
    <row r="33" spans="1:9" ht="78" customHeight="1">
      <c r="A33" s="15">
        <v>113</v>
      </c>
      <c r="B33" s="28" t="s">
        <v>28</v>
      </c>
      <c r="C33" s="64" t="s">
        <v>72</v>
      </c>
      <c r="D33" s="22">
        <v>7400</v>
      </c>
      <c r="E33" s="22">
        <f>7400-3700</f>
        <v>3700</v>
      </c>
      <c r="F33" s="21"/>
      <c r="G33" s="21"/>
    </row>
    <row r="34" spans="1:9" ht="83.25" customHeight="1">
      <c r="A34" s="15">
        <v>112</v>
      </c>
      <c r="B34" s="28" t="s">
        <v>29</v>
      </c>
      <c r="C34" s="64" t="s">
        <v>73</v>
      </c>
      <c r="D34" s="22">
        <v>7400</v>
      </c>
      <c r="E34" s="22">
        <v>3700</v>
      </c>
      <c r="F34" s="21"/>
      <c r="G34" s="21"/>
    </row>
    <row r="35" spans="1:9" ht="82.5" customHeight="1">
      <c r="A35" s="15">
        <v>109</v>
      </c>
      <c r="B35" s="28" t="s">
        <v>30</v>
      </c>
      <c r="C35" s="72">
        <v>3100</v>
      </c>
      <c r="D35" s="22">
        <v>7000</v>
      </c>
      <c r="E35" s="22">
        <f>7000-3000</f>
        <v>4000</v>
      </c>
      <c r="F35" s="21"/>
      <c r="G35" s="21"/>
    </row>
    <row r="36" spans="1:9" ht="81" customHeight="1">
      <c r="A36" s="15">
        <v>108</v>
      </c>
      <c r="B36" s="28" t="s">
        <v>31</v>
      </c>
      <c r="C36" s="64" t="s">
        <v>74</v>
      </c>
      <c r="D36" s="22">
        <v>8000</v>
      </c>
      <c r="E36" s="22">
        <v>4000</v>
      </c>
      <c r="F36" s="21"/>
      <c r="G36" s="21"/>
    </row>
    <row r="37" spans="1:9" ht="85.5" customHeight="1">
      <c r="A37" s="15">
        <v>107</v>
      </c>
      <c r="B37" s="28" t="s">
        <v>32</v>
      </c>
      <c r="C37" s="64" t="s">
        <v>75</v>
      </c>
      <c r="D37" s="22">
        <v>7600</v>
      </c>
      <c r="E37" s="22">
        <f>7600-3300</f>
        <v>4300</v>
      </c>
      <c r="F37" s="21"/>
      <c r="G37" s="21"/>
    </row>
    <row r="38" spans="1:9" ht="81.75" customHeight="1">
      <c r="A38" s="15">
        <v>106</v>
      </c>
      <c r="B38" s="28" t="s">
        <v>33</v>
      </c>
      <c r="C38" s="64" t="s">
        <v>72</v>
      </c>
      <c r="D38" s="22">
        <v>8000</v>
      </c>
      <c r="E38" s="22">
        <v>4000</v>
      </c>
      <c r="F38" s="21"/>
      <c r="G38" s="21"/>
    </row>
    <row r="39" spans="1:9" ht="86.25" customHeight="1" thickBot="1">
      <c r="A39" s="16">
        <v>105</v>
      </c>
      <c r="B39" s="29" t="s">
        <v>34</v>
      </c>
      <c r="C39" s="64" t="s">
        <v>76</v>
      </c>
      <c r="D39" s="23">
        <v>7400</v>
      </c>
      <c r="E39" s="23">
        <v>3700</v>
      </c>
      <c r="F39" s="24"/>
      <c r="G39" s="24"/>
    </row>
    <row r="40" spans="1:9" ht="52.5" customHeight="1" thickBot="1">
      <c r="A40" s="82" t="s">
        <v>80</v>
      </c>
      <c r="B40" s="83"/>
      <c r="C40" s="83"/>
      <c r="D40" s="83"/>
      <c r="E40" s="83"/>
      <c r="F40" s="83"/>
      <c r="G40" s="83"/>
      <c r="H40" s="65"/>
      <c r="I40" s="66"/>
    </row>
    <row r="41" spans="1:9" ht="189.75" customHeight="1">
      <c r="A41" s="14">
        <v>12</v>
      </c>
      <c r="B41" s="30" t="s">
        <v>35</v>
      </c>
      <c r="C41" s="53">
        <v>7500</v>
      </c>
      <c r="D41" s="25">
        <v>14600</v>
      </c>
      <c r="E41" s="25">
        <v>7300</v>
      </c>
      <c r="F41" s="106"/>
      <c r="G41" s="107"/>
    </row>
    <row r="42" spans="1:9" ht="41.25" customHeight="1">
      <c r="A42" s="15">
        <v>116</v>
      </c>
      <c r="B42" s="91" t="s">
        <v>36</v>
      </c>
      <c r="C42" s="75" t="s">
        <v>78</v>
      </c>
      <c r="D42" s="77">
        <v>22000</v>
      </c>
      <c r="E42" s="77">
        <v>11000</v>
      </c>
      <c r="F42" s="93"/>
      <c r="G42" s="21"/>
    </row>
    <row r="43" spans="1:9" ht="38.25" customHeight="1">
      <c r="A43" s="15">
        <v>117</v>
      </c>
      <c r="B43" s="97"/>
      <c r="C43" s="79"/>
      <c r="D43" s="80"/>
      <c r="E43" s="80"/>
      <c r="F43" s="93"/>
      <c r="G43" s="21"/>
    </row>
    <row r="44" spans="1:9" ht="40.5" customHeight="1">
      <c r="A44" s="15">
        <v>118</v>
      </c>
      <c r="B44" s="91" t="s">
        <v>37</v>
      </c>
      <c r="C44" s="75" t="s">
        <v>78</v>
      </c>
      <c r="D44" s="77">
        <v>22000</v>
      </c>
      <c r="E44" s="77">
        <v>11000</v>
      </c>
      <c r="F44" s="98"/>
      <c r="G44" s="21"/>
    </row>
    <row r="45" spans="1:9" ht="39.75" customHeight="1">
      <c r="A45" s="15">
        <v>119</v>
      </c>
      <c r="B45" s="97"/>
      <c r="C45" s="79"/>
      <c r="D45" s="80"/>
      <c r="E45" s="80"/>
      <c r="F45" s="98"/>
      <c r="G45" s="21"/>
    </row>
    <row r="46" spans="1:9" ht="39.75" customHeight="1">
      <c r="A46" s="15">
        <v>120</v>
      </c>
      <c r="B46" s="91" t="s">
        <v>81</v>
      </c>
      <c r="C46" s="75" t="s">
        <v>78</v>
      </c>
      <c r="D46" s="77">
        <v>20000</v>
      </c>
      <c r="E46" s="77">
        <v>10000</v>
      </c>
      <c r="F46" s="93"/>
      <c r="G46" s="99"/>
    </row>
    <row r="47" spans="1:9" ht="42" customHeight="1">
      <c r="A47" s="15">
        <v>121</v>
      </c>
      <c r="B47" s="97"/>
      <c r="C47" s="79"/>
      <c r="D47" s="80"/>
      <c r="E47" s="80"/>
      <c r="F47" s="93"/>
      <c r="G47" s="99"/>
    </row>
    <row r="48" spans="1:9" ht="39.75" customHeight="1">
      <c r="A48" s="15">
        <v>122</v>
      </c>
      <c r="B48" s="91" t="s">
        <v>38</v>
      </c>
      <c r="C48" s="75" t="s">
        <v>78</v>
      </c>
      <c r="D48" s="77">
        <v>22000</v>
      </c>
      <c r="E48" s="77">
        <v>11000</v>
      </c>
      <c r="F48" s="93"/>
      <c r="G48" s="21"/>
    </row>
    <row r="49" spans="1:9" ht="39.75" customHeight="1">
      <c r="A49" s="15">
        <v>123</v>
      </c>
      <c r="B49" s="97"/>
      <c r="C49" s="79"/>
      <c r="D49" s="80"/>
      <c r="E49" s="80"/>
      <c r="F49" s="93"/>
      <c r="G49" s="21"/>
    </row>
    <row r="50" spans="1:9" ht="42.75" customHeight="1">
      <c r="A50" s="15">
        <v>124</v>
      </c>
      <c r="B50" s="91" t="s">
        <v>39</v>
      </c>
      <c r="C50" s="75" t="s">
        <v>46</v>
      </c>
      <c r="D50" s="77">
        <v>10000</v>
      </c>
      <c r="E50" s="77">
        <v>10000</v>
      </c>
      <c r="F50" s="93"/>
      <c r="G50" s="21"/>
    </row>
    <row r="51" spans="1:9" ht="37.5" customHeight="1">
      <c r="A51" s="15">
        <v>125</v>
      </c>
      <c r="B51" s="97"/>
      <c r="C51" s="79"/>
      <c r="D51" s="80"/>
      <c r="E51" s="80"/>
      <c r="F51" s="93"/>
      <c r="G51" s="21"/>
    </row>
    <row r="52" spans="1:9" ht="39.75" customHeight="1">
      <c r="A52" s="15">
        <v>126</v>
      </c>
      <c r="B52" s="91" t="s">
        <v>40</v>
      </c>
      <c r="C52" s="75" t="s">
        <v>46</v>
      </c>
      <c r="D52" s="77">
        <v>22000</v>
      </c>
      <c r="E52" s="77">
        <v>11000</v>
      </c>
      <c r="F52" s="93"/>
      <c r="G52" s="21"/>
    </row>
    <row r="53" spans="1:9" ht="40.5" customHeight="1">
      <c r="A53" s="15">
        <v>127</v>
      </c>
      <c r="B53" s="97"/>
      <c r="C53" s="79"/>
      <c r="D53" s="80"/>
      <c r="E53" s="80"/>
      <c r="F53" s="93"/>
      <c r="G53" s="21"/>
    </row>
    <row r="54" spans="1:9" ht="40.5" customHeight="1">
      <c r="A54" s="15">
        <v>128</v>
      </c>
      <c r="B54" s="91" t="s">
        <v>41</v>
      </c>
      <c r="C54" s="75" t="s">
        <v>46</v>
      </c>
      <c r="D54" s="77">
        <v>15200</v>
      </c>
      <c r="E54" s="77">
        <v>7600</v>
      </c>
      <c r="F54" s="93"/>
      <c r="G54" s="21"/>
    </row>
    <row r="55" spans="1:9" ht="39" customHeight="1">
      <c r="A55" s="15">
        <v>129</v>
      </c>
      <c r="B55" s="97"/>
      <c r="C55" s="79"/>
      <c r="D55" s="80"/>
      <c r="E55" s="80"/>
      <c r="F55" s="93"/>
      <c r="G55" s="21"/>
    </row>
    <row r="56" spans="1:9" ht="40.5" customHeight="1">
      <c r="A56" s="15">
        <v>130</v>
      </c>
      <c r="B56" s="91" t="s">
        <v>42</v>
      </c>
      <c r="C56" s="75" t="s">
        <v>43</v>
      </c>
      <c r="D56" s="77">
        <v>26000</v>
      </c>
      <c r="E56" s="77">
        <v>1300</v>
      </c>
      <c r="F56" s="93"/>
      <c r="G56" s="21"/>
    </row>
    <row r="57" spans="1:9" ht="40.5" customHeight="1">
      <c r="A57" s="15">
        <v>131</v>
      </c>
      <c r="B57" s="97"/>
      <c r="C57" s="79"/>
      <c r="D57" s="80"/>
      <c r="E57" s="80"/>
      <c r="F57" s="93"/>
      <c r="G57" s="21"/>
    </row>
    <row r="58" spans="1:9" ht="39.75" customHeight="1">
      <c r="A58" s="15">
        <v>132</v>
      </c>
      <c r="B58" s="91" t="s">
        <v>44</v>
      </c>
      <c r="C58" s="75" t="s">
        <v>78</v>
      </c>
      <c r="D58" s="77">
        <v>18000</v>
      </c>
      <c r="E58" s="77">
        <v>9000</v>
      </c>
      <c r="F58" s="93"/>
      <c r="G58" s="21"/>
    </row>
    <row r="59" spans="1:9" ht="40.5" customHeight="1">
      <c r="A59" s="15">
        <v>133</v>
      </c>
      <c r="B59" s="97"/>
      <c r="C59" s="79"/>
      <c r="D59" s="80"/>
      <c r="E59" s="80"/>
      <c r="F59" s="93"/>
      <c r="G59" s="21"/>
    </row>
    <row r="60" spans="1:9" ht="43.5" customHeight="1">
      <c r="A60" s="15">
        <v>134</v>
      </c>
      <c r="B60" s="91" t="s">
        <v>45</v>
      </c>
      <c r="C60" s="75" t="s">
        <v>78</v>
      </c>
      <c r="D60" s="77">
        <v>18000</v>
      </c>
      <c r="E60" s="77">
        <v>9000</v>
      </c>
      <c r="F60" s="93"/>
      <c r="G60" s="21"/>
    </row>
    <row r="61" spans="1:9" ht="37.5" customHeight="1" thickBot="1">
      <c r="A61" s="16">
        <v>135</v>
      </c>
      <c r="B61" s="92"/>
      <c r="C61" s="76"/>
      <c r="D61" s="78"/>
      <c r="E61" s="78"/>
      <c r="F61" s="94"/>
      <c r="G61" s="24"/>
    </row>
    <row r="62" spans="1:9" ht="40.5" customHeight="1" thickBot="1">
      <c r="A62" s="100" t="s">
        <v>52</v>
      </c>
      <c r="B62" s="101"/>
      <c r="C62" s="101"/>
      <c r="D62" s="101"/>
      <c r="E62" s="101"/>
      <c r="F62" s="101"/>
      <c r="G62" s="101"/>
      <c r="H62" s="67"/>
      <c r="I62" s="68"/>
    </row>
    <row r="63" spans="1:9" ht="40.5" customHeight="1" thickBot="1">
      <c r="A63" s="108" t="s">
        <v>83</v>
      </c>
      <c r="B63" s="109"/>
      <c r="C63" s="109"/>
      <c r="D63" s="109"/>
      <c r="E63" s="109"/>
      <c r="F63" s="109"/>
      <c r="G63" s="110"/>
      <c r="H63" s="69"/>
      <c r="I63" s="69"/>
    </row>
    <row r="64" spans="1:9" ht="123" customHeight="1">
      <c r="A64" s="14">
        <v>100</v>
      </c>
      <c r="B64" s="47" t="s">
        <v>63</v>
      </c>
      <c r="C64" s="71">
        <v>2700</v>
      </c>
      <c r="D64" s="48">
        <v>6800</v>
      </c>
      <c r="E64" s="49">
        <f>6800-2600</f>
        <v>4200</v>
      </c>
      <c r="F64" s="26"/>
      <c r="G64" s="27"/>
    </row>
    <row r="65" spans="1:9" ht="82.5" customHeight="1" thickBot="1">
      <c r="A65" s="15">
        <v>103</v>
      </c>
      <c r="B65" s="43" t="s">
        <v>62</v>
      </c>
      <c r="C65" s="70" t="s">
        <v>70</v>
      </c>
      <c r="D65" s="41">
        <v>7300</v>
      </c>
      <c r="E65" s="22">
        <f>7300-3000</f>
        <v>4300</v>
      </c>
      <c r="F65" s="20"/>
      <c r="G65" s="21"/>
    </row>
    <row r="66" spans="1:9" ht="78" customHeight="1">
      <c r="A66" s="15">
        <v>113</v>
      </c>
      <c r="B66" s="28" t="s">
        <v>61</v>
      </c>
      <c r="C66" s="63" t="s">
        <v>71</v>
      </c>
      <c r="D66" s="22">
        <v>7100</v>
      </c>
      <c r="E66" s="22">
        <f>7100-2900</f>
        <v>4200</v>
      </c>
      <c r="F66" s="21"/>
      <c r="G66" s="21"/>
    </row>
    <row r="67" spans="1:9" ht="83.25" customHeight="1">
      <c r="A67" s="15">
        <v>112</v>
      </c>
      <c r="B67" s="28" t="s">
        <v>64</v>
      </c>
      <c r="C67" s="63" t="s">
        <v>71</v>
      </c>
      <c r="D67" s="22">
        <v>7100</v>
      </c>
      <c r="E67" s="22">
        <f>7100-2900</f>
        <v>4200</v>
      </c>
      <c r="F67" s="21"/>
      <c r="G67" s="21"/>
    </row>
    <row r="68" spans="1:9" ht="82.5" customHeight="1">
      <c r="A68" s="15">
        <v>109</v>
      </c>
      <c r="B68" s="28" t="s">
        <v>30</v>
      </c>
      <c r="C68" s="72" t="s">
        <v>65</v>
      </c>
      <c r="D68" s="22">
        <v>7000</v>
      </c>
      <c r="E68" s="22">
        <f>7000-2850</f>
        <v>4150</v>
      </c>
      <c r="F68" s="21"/>
      <c r="G68" s="21"/>
    </row>
    <row r="69" spans="1:9" ht="81" customHeight="1">
      <c r="A69" s="15">
        <v>108</v>
      </c>
      <c r="B69" s="28" t="s">
        <v>66</v>
      </c>
      <c r="C69" s="63" t="s">
        <v>71</v>
      </c>
      <c r="D69" s="22">
        <v>7200</v>
      </c>
      <c r="E69" s="22">
        <f>7200-2900</f>
        <v>4300</v>
      </c>
      <c r="F69" s="21"/>
      <c r="G69" s="21"/>
    </row>
    <row r="70" spans="1:9" ht="85.5" customHeight="1">
      <c r="A70" s="15">
        <v>107</v>
      </c>
      <c r="B70" s="28" t="s">
        <v>67</v>
      </c>
      <c r="C70" s="63" t="s">
        <v>71</v>
      </c>
      <c r="D70" s="22">
        <v>7200</v>
      </c>
      <c r="E70" s="22" t="s">
        <v>53</v>
      </c>
      <c r="F70" s="21"/>
      <c r="G70" s="21"/>
    </row>
    <row r="71" spans="1:9" ht="81.75" customHeight="1" thickBot="1">
      <c r="A71" s="15">
        <v>106</v>
      </c>
      <c r="B71" s="28" t="s">
        <v>33</v>
      </c>
      <c r="C71" s="70" t="s">
        <v>70</v>
      </c>
      <c r="D71" s="22">
        <v>7200</v>
      </c>
      <c r="E71" s="22">
        <f>D71-2900</f>
        <v>4300</v>
      </c>
      <c r="F71" s="21"/>
      <c r="G71" s="21"/>
    </row>
    <row r="72" spans="1:9" ht="86.25" customHeight="1" thickBot="1">
      <c r="A72" s="16">
        <v>105</v>
      </c>
      <c r="B72" s="29" t="s">
        <v>34</v>
      </c>
      <c r="C72" s="70" t="s">
        <v>70</v>
      </c>
      <c r="D72" s="23">
        <v>7200</v>
      </c>
      <c r="E72" s="23">
        <v>4300</v>
      </c>
      <c r="F72" s="24"/>
      <c r="G72" s="24"/>
    </row>
    <row r="73" spans="1:9" ht="42" customHeight="1" thickBot="1">
      <c r="A73" s="88" t="s">
        <v>47</v>
      </c>
      <c r="B73" s="89"/>
      <c r="C73" s="89"/>
      <c r="D73" s="89"/>
      <c r="E73" s="89"/>
      <c r="F73" s="89"/>
      <c r="G73" s="89"/>
      <c r="H73" s="89"/>
      <c r="I73" s="90"/>
    </row>
    <row r="74" spans="1:9" ht="133.5" customHeight="1">
      <c r="C74" s="95"/>
      <c r="D74" s="95"/>
      <c r="E74" s="96"/>
      <c r="F74" s="96"/>
      <c r="G74" s="8"/>
    </row>
    <row r="75" spans="1:9" ht="94.5" customHeight="1">
      <c r="B75" s="9"/>
      <c r="C75" s="86" t="s">
        <v>68</v>
      </c>
      <c r="D75" s="86"/>
      <c r="E75" s="86" t="s">
        <v>79</v>
      </c>
      <c r="F75" s="86"/>
      <c r="G75" s="8"/>
    </row>
    <row r="76" spans="1:9" ht="133.5" customHeight="1">
      <c r="C76" s="87"/>
      <c r="D76" s="87"/>
      <c r="E76" s="87"/>
      <c r="F76" s="87"/>
      <c r="G76" s="8"/>
    </row>
    <row r="77" spans="1:9" ht="153.75" customHeight="1">
      <c r="C77" s="102"/>
      <c r="D77" s="102"/>
      <c r="E77" s="87"/>
      <c r="F77" s="87"/>
      <c r="G77" s="8"/>
    </row>
    <row r="78" spans="1:9" ht="56.25">
      <c r="B78" s="44" t="s">
        <v>49</v>
      </c>
      <c r="C78" s="8"/>
      <c r="D78" s="8"/>
      <c r="E78" s="8"/>
      <c r="F78" s="103" t="s">
        <v>69</v>
      </c>
      <c r="G78" s="103"/>
      <c r="H78" s="103"/>
    </row>
    <row r="79" spans="1:9">
      <c r="C79" s="8"/>
      <c r="D79" s="8"/>
      <c r="E79" s="8"/>
      <c r="F79" s="8"/>
      <c r="G79" s="8"/>
    </row>
    <row r="80" spans="1:9">
      <c r="C80" s="8"/>
      <c r="D80" s="8"/>
      <c r="E80" s="8"/>
      <c r="F80" s="8"/>
      <c r="G80" s="8"/>
    </row>
    <row r="81" spans="3:7">
      <c r="C81" s="8"/>
      <c r="D81" s="8"/>
      <c r="E81" s="8"/>
      <c r="F81" s="8"/>
      <c r="G81" s="8"/>
    </row>
    <row r="82" spans="3:7">
      <c r="C82" s="8"/>
      <c r="D82" s="8"/>
      <c r="E82" s="8"/>
      <c r="F82" s="8"/>
      <c r="G82" s="8"/>
    </row>
    <row r="83" spans="3:7">
      <c r="C83" s="8"/>
      <c r="D83" s="8"/>
      <c r="E83" s="8"/>
      <c r="F83" s="8"/>
      <c r="G83" s="8"/>
    </row>
    <row r="84" spans="3:7">
      <c r="C84" s="8"/>
      <c r="D84" s="8"/>
      <c r="E84" s="8"/>
      <c r="F84" s="8"/>
      <c r="G84" s="8"/>
    </row>
    <row r="85" spans="3:7">
      <c r="C85" s="8"/>
    </row>
  </sheetData>
  <mergeCells count="69">
    <mergeCell ref="C77:D77"/>
    <mergeCell ref="E77:F77"/>
    <mergeCell ref="F78:H78"/>
    <mergeCell ref="A4:B4"/>
    <mergeCell ref="A5:B5"/>
    <mergeCell ref="F41:G41"/>
    <mergeCell ref="B42:B43"/>
    <mergeCell ref="F42:F43"/>
    <mergeCell ref="B44:B45"/>
    <mergeCell ref="B46:B47"/>
    <mergeCell ref="B48:B49"/>
    <mergeCell ref="B50:B51"/>
    <mergeCell ref="B52:B53"/>
    <mergeCell ref="F46:G47"/>
    <mergeCell ref="A63:G63"/>
    <mergeCell ref="A62:G62"/>
    <mergeCell ref="C46:C47"/>
    <mergeCell ref="D46:D47"/>
    <mergeCell ref="E46:E47"/>
    <mergeCell ref="C48:C49"/>
    <mergeCell ref="D48:D49"/>
    <mergeCell ref="E48:E49"/>
    <mergeCell ref="C50:C51"/>
    <mergeCell ref="D50:D51"/>
    <mergeCell ref="C76:D76"/>
    <mergeCell ref="E76:F76"/>
    <mergeCell ref="A73:I73"/>
    <mergeCell ref="B60:B61"/>
    <mergeCell ref="F60:F61"/>
    <mergeCell ref="C74:D74"/>
    <mergeCell ref="E74:F74"/>
    <mergeCell ref="A30:G30"/>
    <mergeCell ref="A29:G29"/>
    <mergeCell ref="A40:G40"/>
    <mergeCell ref="F10:G10"/>
    <mergeCell ref="C75:D75"/>
    <mergeCell ref="E75:F75"/>
    <mergeCell ref="B54:B55"/>
    <mergeCell ref="B56:B57"/>
    <mergeCell ref="B58:B59"/>
    <mergeCell ref="F54:F55"/>
    <mergeCell ref="F56:F57"/>
    <mergeCell ref="F58:F59"/>
    <mergeCell ref="F44:F45"/>
    <mergeCell ref="F48:F49"/>
    <mergeCell ref="F50:F51"/>
    <mergeCell ref="F52:F53"/>
    <mergeCell ref="C42:C43"/>
    <mergeCell ref="D42:D43"/>
    <mergeCell ref="E42:E43"/>
    <mergeCell ref="C44:C45"/>
    <mergeCell ref="D44:D45"/>
    <mergeCell ref="E44:E45"/>
    <mergeCell ref="E50:E51"/>
    <mergeCell ref="C52:C53"/>
    <mergeCell ref="D52:D53"/>
    <mergeCell ref="E52:E53"/>
    <mergeCell ref="C54:C55"/>
    <mergeCell ref="D54:D55"/>
    <mergeCell ref="E54:E55"/>
    <mergeCell ref="C60:C61"/>
    <mergeCell ref="D60:D61"/>
    <mergeCell ref="E60:E61"/>
    <mergeCell ref="C56:C57"/>
    <mergeCell ref="D56:D57"/>
    <mergeCell ref="E56:E57"/>
    <mergeCell ref="C58:C59"/>
    <mergeCell ref="D58:D59"/>
    <mergeCell ref="E58:E59"/>
  </mergeCells>
  <hyperlinks>
    <hyperlink ref="A4" r:id="rId1"/>
  </hyperlinks>
  <pageMargins left="0.7" right="0.7" top="0.75" bottom="0.75" header="0.3" footer="0.3"/>
  <pageSetup paperSize="9" orientation="portrait" horizontalDpi="180" verticalDpi="18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2015-09-10T12:05:10Z</dcterms:modified>
</cp:coreProperties>
</file>