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0" windowWidth="14235" windowHeight="808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L4" i="1" l="1"/>
  <c r="H80" i="1" l="1"/>
  <c r="H81" i="1"/>
  <c r="H68" i="1"/>
  <c r="H70" i="1"/>
  <c r="H15" i="1" l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71" i="1"/>
  <c r="H72" i="1"/>
  <c r="H73" i="1"/>
  <c r="H74" i="1"/>
  <c r="H75" i="1"/>
  <c r="H76" i="1"/>
  <c r="H77" i="1"/>
  <c r="H78" i="1"/>
  <c r="H82" i="1"/>
  <c r="H83" i="1"/>
  <c r="H84" i="1"/>
  <c r="H8" i="1" l="1"/>
  <c r="H9" i="1"/>
  <c r="H10" i="1"/>
  <c r="H11" i="1"/>
  <c r="H12" i="1"/>
  <c r="H13" i="1"/>
  <c r="H7" i="1"/>
  <c r="H5" i="1" l="1"/>
  <c r="L3" i="1" l="1"/>
  <c r="L2" i="1"/>
</calcChain>
</file>

<file path=xl/sharedStrings.xml><?xml version="1.0" encoding="utf-8"?>
<sst xmlns="http://schemas.openxmlformats.org/spreadsheetml/2006/main" count="171" uniqueCount="163">
  <si>
    <t>ОписаниеТовара</t>
  </si>
  <si>
    <t>кол-во</t>
  </si>
  <si>
    <t>вес</t>
  </si>
  <si>
    <t>(шт)</t>
  </si>
  <si>
    <t>(кг)</t>
  </si>
  <si>
    <t xml:space="preserve">Клетки для грызунов </t>
  </si>
  <si>
    <t>МСП</t>
  </si>
  <si>
    <t>Клетка для морской свинки (410*300*265)</t>
  </si>
  <si>
    <t>КР1</t>
  </si>
  <si>
    <t>Клетка для кроликов (складная) 500*350*330</t>
  </si>
  <si>
    <t>КР2</t>
  </si>
  <si>
    <t>Клетка для кроликов сред.(складная) 580*400*330</t>
  </si>
  <si>
    <t>КР4</t>
  </si>
  <si>
    <t>Клетка для кроликов бол.(складная) 750*460*450</t>
  </si>
  <si>
    <t>ШБЖ</t>
  </si>
  <si>
    <t>Клетка для шиншиллы (жк.) 580*400*900</t>
  </si>
  <si>
    <t>ШБД</t>
  </si>
  <si>
    <t>Клетка для шиншиллы (дер.) 580*400*900</t>
  </si>
  <si>
    <t>ШМЖ</t>
  </si>
  <si>
    <t>Клетка для шиншиллы мал.(жк) 580*400*430</t>
  </si>
  <si>
    <t>СУММА</t>
  </si>
  <si>
    <t xml:space="preserve">ЗАКАЗ </t>
  </si>
  <si>
    <t>цена</t>
  </si>
  <si>
    <t>(руб)</t>
  </si>
  <si>
    <r>
      <t xml:space="preserve">                   </t>
    </r>
    <r>
      <rPr>
        <b/>
        <sz val="12"/>
        <rFont val="Arial"/>
        <family val="2"/>
        <charset val="204"/>
      </rPr>
      <t xml:space="preserve">    сайт http://goodsleader.ru  </t>
    </r>
    <r>
      <rPr>
        <sz val="10"/>
        <rFont val="Arial"/>
      </rPr>
      <t xml:space="preserve">   </t>
    </r>
  </si>
  <si>
    <t>Вольеры для щенков</t>
  </si>
  <si>
    <t>ВЧ6050</t>
  </si>
  <si>
    <r>
      <rPr>
        <b/>
        <sz val="10"/>
        <rFont val="Arial"/>
        <family val="2"/>
        <charset val="204"/>
      </rPr>
      <t xml:space="preserve">6 секций,60*50 см.(черн.)       </t>
    </r>
    <r>
      <rPr>
        <sz val="10"/>
        <rFont val="Arial"/>
      </rPr>
      <t xml:space="preserve">                             ширина секций 50 см.                                          расстояние между прутьями 3,6 см.
толщина прута от 2.5 до 4 мм
ширина створки дверей 27см
высота створки дверей 25см</t>
    </r>
  </si>
  <si>
    <t>ВБР6050</t>
  </si>
  <si>
    <t>6 секций,60*50 см.(бронза)</t>
  </si>
  <si>
    <t>ВМ6050</t>
  </si>
  <si>
    <t>6 секций,60*50 см.(мет.)</t>
  </si>
  <si>
    <t>ВЧ6060</t>
  </si>
  <si>
    <t>6 секций,60*60 см.(черн.)</t>
  </si>
  <si>
    <t>ВБР6060</t>
  </si>
  <si>
    <t>6 секций,60*60 см.(бронза)</t>
  </si>
  <si>
    <t>ВМ6060</t>
  </si>
  <si>
    <t>6 секций,60*60 см.(мет.)</t>
  </si>
  <si>
    <t>ВЧ6070</t>
  </si>
  <si>
    <t>6 секций,60*70 см.(черн.)</t>
  </si>
  <si>
    <t>ВБР6070</t>
  </si>
  <si>
    <t>6 секций,60*70 см.(бронза)</t>
  </si>
  <si>
    <t>ВМ6070</t>
  </si>
  <si>
    <t>6 секций,60*70 см.(мет.)</t>
  </si>
  <si>
    <t>ВЧ6080</t>
  </si>
  <si>
    <t>6 секций,60*80 см.(черн.)</t>
  </si>
  <si>
    <t>ВБР6080</t>
  </si>
  <si>
    <t>6 секций,60*80 см.(бронза)</t>
  </si>
  <si>
    <t>ВМ6080</t>
  </si>
  <si>
    <t>6 секций,60*80 см.(мет.)</t>
  </si>
  <si>
    <t>ВЧ6090</t>
  </si>
  <si>
    <t>6 секций,60*90 см.(черн.)</t>
  </si>
  <si>
    <t>ВБР6090</t>
  </si>
  <si>
    <t>6 секций,60*90 см.(бронза)</t>
  </si>
  <si>
    <t>ВМ6090</t>
  </si>
  <si>
    <t>6 секций,60*90 см.(мет.)</t>
  </si>
  <si>
    <t>ВЧ60100</t>
  </si>
  <si>
    <t>6 секций,60*100 см.(черн.)</t>
  </si>
  <si>
    <t>ВБР60100</t>
  </si>
  <si>
    <t>6 секций,60*100 см.(бронза)</t>
  </si>
  <si>
    <t>ВМ60100</t>
  </si>
  <si>
    <t>6 секций,60*100 см.(мет.)</t>
  </si>
  <si>
    <t>ВЧ60110</t>
  </si>
  <si>
    <t>6 секций,60*110 см.(черн.)</t>
  </si>
  <si>
    <t>ВБР60110</t>
  </si>
  <si>
    <t>6 секций,60*110 см.(бронза)</t>
  </si>
  <si>
    <t>ВМ60110</t>
  </si>
  <si>
    <t>6 секций,60*110 см.(мет.)</t>
  </si>
  <si>
    <t>ВЧ60120</t>
  </si>
  <si>
    <t>6 секций,60*120 см.(черн.)</t>
  </si>
  <si>
    <t>ВБР60120</t>
  </si>
  <si>
    <t>6 секций,60*120 см.(бронза)</t>
  </si>
  <si>
    <t>ВМ60120</t>
  </si>
  <si>
    <t>6 секций,60*120 см.(мет.)</t>
  </si>
  <si>
    <t>СВ6050</t>
  </si>
  <si>
    <t>1 секция, высота 60*50 см.</t>
  </si>
  <si>
    <t>СВ6060</t>
  </si>
  <si>
    <t>1 секция, высота 60*60 см.</t>
  </si>
  <si>
    <t>СВ6070</t>
  </si>
  <si>
    <t>1 секция, высота 60*70 см.</t>
  </si>
  <si>
    <t>СВ6080</t>
  </si>
  <si>
    <t>1 секция, высота 60*80 см.</t>
  </si>
  <si>
    <t>СВ6090</t>
  </si>
  <si>
    <t>1 секция, высота 60*90 см.</t>
  </si>
  <si>
    <t>СВ60100</t>
  </si>
  <si>
    <t>1 секция, высота 60*100 см.</t>
  </si>
  <si>
    <t>СВ60110</t>
  </si>
  <si>
    <t>1 секция, высота 60*110 см.</t>
  </si>
  <si>
    <t>СВ60120</t>
  </si>
  <si>
    <t>1 секция, высота 60*120 см.</t>
  </si>
  <si>
    <t>Клетка(переноска) для собак,кошек.</t>
  </si>
  <si>
    <t>КДС1Ч</t>
  </si>
  <si>
    <t>№1 Клетка-переноска д/собак с метал. поддоном,460*300*360 (складная) чер.</t>
  </si>
  <si>
    <t>КДС1БР</t>
  </si>
  <si>
    <t>№1 Клетка-переноска д/собак с метал. поддоном,460*300*360 (складная) бронз.</t>
  </si>
  <si>
    <t>КДС1М</t>
  </si>
  <si>
    <t>№1 Клетка-переноска д/собак с метал. поддоном,460*300*360 (складная) мет.</t>
  </si>
  <si>
    <t>КДС2Ч</t>
  </si>
  <si>
    <t>№2 Клетка-переноска д/собак с метал. поддоном,560*330*410 (складная) чер.</t>
  </si>
  <si>
    <t>КДС2БР</t>
  </si>
  <si>
    <t>№2 Клетка-переноска д/собак с метал. поддоном,560*330*410 (складная) бронз.</t>
  </si>
  <si>
    <t>КДС2М</t>
  </si>
  <si>
    <t xml:space="preserve">№2 Клетка-переноска д/собак с метал. поддоном,560*330*410 (складная) мет. </t>
  </si>
  <si>
    <t>КДС3Ч</t>
  </si>
  <si>
    <t>№3 Клетка-переноска д/собак с метал. поддоном,610*460*530 (складная) чер.</t>
  </si>
  <si>
    <t>КДС3БР</t>
  </si>
  <si>
    <t>№3 Клетка-переноска д/собак с метал. поддоном,610*460*530 (складная) бронз.</t>
  </si>
  <si>
    <t>КДС3М</t>
  </si>
  <si>
    <t>№3 Клетка-переноска д/собак с метал. поддоном,610*460*530 (складная) мет.</t>
  </si>
  <si>
    <t>КДС4Ч</t>
  </si>
  <si>
    <t>№4 Клетка-переноска д/собак с метал. поддоном,760*530*610 (складная) чер.</t>
  </si>
  <si>
    <t>КДС4БР</t>
  </si>
  <si>
    <t>№4 Клетка-переноска д/собак с метал. поддоном,760*530*610 (складная) бронз.</t>
  </si>
  <si>
    <t>КДС4М</t>
  </si>
  <si>
    <t xml:space="preserve">№4 Клетка-переноска д/собак с метал. поддоном,760*530*610 (складная) мет. </t>
  </si>
  <si>
    <t>КДС5Ч</t>
  </si>
  <si>
    <t xml:space="preserve">№5 Клетка-переноска д/собак с метал. поддоном,910*610*710 (складная) чер. </t>
  </si>
  <si>
    <t>КДС5БР</t>
  </si>
  <si>
    <t>№5 Клетка-переноска д/собак с метал. поддоном,910*610*710 (складная) бронз.</t>
  </si>
  <si>
    <t>КДС5М</t>
  </si>
  <si>
    <t>№5 Клетка-переноска д/собак с метал. поддоном,910*610*710 (складная) мет.</t>
  </si>
  <si>
    <t>КДС6Ч</t>
  </si>
  <si>
    <t xml:space="preserve">№6 Клетка-переноска д/собак с метал. поддоном,1070*710*810 (складная) чер. </t>
  </si>
  <si>
    <t>КДС6БР</t>
  </si>
  <si>
    <t>№6 Клетка-переноска д/собак с метал. поддоном,1070*710*810 (складная) бронз.</t>
  </si>
  <si>
    <t>КДС6М</t>
  </si>
  <si>
    <t>№6 Клетка-переноска д/собак с метал. поддоном,1070*710*810 (складная) мет.</t>
  </si>
  <si>
    <t>КДС7Ч</t>
  </si>
  <si>
    <t>№7 Клетка-переноска д/собак с метал. поддоном,1180*760*880 (складная) чер.</t>
  </si>
  <si>
    <t>КДС7БР</t>
  </si>
  <si>
    <t>№7 Клетка-переноска д/собак с метал. поддоном,1180*760*880 (складная) бронз.</t>
  </si>
  <si>
    <t>КДС7М</t>
  </si>
  <si>
    <t>№7 Клетка-переноска д/собак с метал. поддоном,1180*760*880 (складная) мет.</t>
  </si>
  <si>
    <t>Клетка(переноска) для собак,кошек с перегородкой.</t>
  </si>
  <si>
    <t>КДСП5Ч</t>
  </si>
  <si>
    <t>КДСП5БР</t>
  </si>
  <si>
    <t>КДСП5М</t>
  </si>
  <si>
    <t>КДСП6Ч</t>
  </si>
  <si>
    <t>КДСП6БР</t>
  </si>
  <si>
    <t>КДСП6М</t>
  </si>
  <si>
    <t>КДСП7Ч</t>
  </si>
  <si>
    <t>КДСП7БР</t>
  </si>
  <si>
    <t>КДСП7М</t>
  </si>
  <si>
    <t>Модуль</t>
  </si>
  <si>
    <t>М1СБ1</t>
  </si>
  <si>
    <t>М2СБ1</t>
  </si>
  <si>
    <t>Модуль №2 (79х79х122) в сборе (1дверь)</t>
  </si>
  <si>
    <t>М3СБ1</t>
  </si>
  <si>
    <t>Модуль №3 (89х89х122) в сборе (1 дверь)</t>
  </si>
  <si>
    <t>М4СБ1</t>
  </si>
  <si>
    <t>Модуль №4 (77х110х120) в сборе (1 дверь)</t>
  </si>
  <si>
    <t>М5СБ1</t>
  </si>
  <si>
    <t>Модуль №5 (100х100х100) в сборе (1 дверь)</t>
  </si>
  <si>
    <t>СКИДКА</t>
  </si>
  <si>
    <t>от 30 000 - 7%</t>
  </si>
  <si>
    <t>от 60 000 -16%</t>
  </si>
  <si>
    <t>от 100000 - индивидуально</t>
  </si>
  <si>
    <r>
      <t xml:space="preserve">№5 Клетка-переноска д/собак с метал. поддоном,910*610*710 (складная) чер.                                                   </t>
    </r>
    <r>
      <rPr>
        <b/>
        <sz val="10"/>
        <rFont val="Arial"/>
        <family val="2"/>
        <charset val="204"/>
      </rPr>
      <t xml:space="preserve">    толщина прута от 4 до 5 мм.
расстояние между прутьями 4,5 см                          Ширина створки дверей 470 ,высота 470 мм.</t>
    </r>
  </si>
  <si>
    <r>
      <t xml:space="preserve">№6 Клетка-переноска д/собак с метал. поддоном,1070*710*810 (складная) мет.                         </t>
    </r>
    <r>
      <rPr>
        <b/>
        <sz val="10"/>
        <rFont val="Arial"/>
        <family val="2"/>
        <charset val="204"/>
      </rPr>
      <t>толщина прута от 4 до 5 мм.
расстояние между прутьями 4,5 см                             Ширина створки 520 дверей ,высота 520мм.</t>
    </r>
  </si>
  <si>
    <r>
      <t xml:space="preserve">№7 Клетка-переноска д/собак с метал. поддоном,1180*760*880 (складная) чер.             </t>
    </r>
    <r>
      <rPr>
        <b/>
        <sz val="10"/>
        <rFont val="Arial"/>
        <family val="2"/>
        <charset val="204"/>
      </rPr>
      <t>толщина прута от 4 до 5 мм.                                                                                         
расстояние между прутьями 4,5 см                                  Ширина створки 570 дверей ,высота 570мм</t>
    </r>
  </si>
  <si>
    <t>СПб,Колпинский район, п. Саперный, территория мебельной фабрики "Балтика" тел.8(952)273-35-69 Илина ( менеджер по работе с клиентами) Email: goodsleade@yandex.ru</t>
  </si>
  <si>
    <t xml:space="preserve">Прайс-лист ООО "Лидер" </t>
  </si>
  <si>
    <r>
      <t xml:space="preserve">№5 Клетка-переноска д/собак с метал. поддоном,910*610*710 (складная) чер.                    </t>
    </r>
    <r>
      <rPr>
        <b/>
        <sz val="10"/>
        <rFont val="Arial"/>
        <family val="2"/>
        <charset val="204"/>
      </rPr>
      <t xml:space="preserve">                Труба сварная профильная 20*20
Прут толщиной 4 мм.
Расстояние между прутьями 4,5 см.
Ширина створки дверей 650 ,высота 650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</si>
</sst>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9"/>
      <color indexed="16"/>
      <name val="Arial Cyr"/>
      <family val="2"/>
      <charset val="204"/>
    </font>
    <font>
      <sz val="10"/>
      <name val="Arial"/>
      <family val="2"/>
      <charset val="204"/>
    </font>
    <font>
      <b/>
      <sz val="10"/>
      <color indexed="16"/>
      <name val="Arial"/>
      <family val="2"/>
      <charset val="204"/>
    </font>
    <font>
      <sz val="12"/>
      <name val="Arial"/>
    </font>
    <font>
      <b/>
      <sz val="10"/>
      <color indexed="8"/>
      <name val="Arial"/>
      <family val="2"/>
      <charset val="204"/>
    </font>
    <font>
      <sz val="10"/>
      <color indexed="20"/>
      <name val="Arial"/>
    </font>
    <font>
      <b/>
      <sz val="10"/>
      <color indexed="20"/>
      <name val="Arial"/>
    </font>
    <font>
      <sz val="14"/>
      <color indexed="52"/>
      <name val="Arial"/>
    </font>
    <font>
      <sz val="12"/>
      <name val="Arial"/>
      <family val="2"/>
      <charset val="204"/>
    </font>
    <font>
      <sz val="12"/>
      <color indexed="8"/>
      <name val="Arial"/>
      <family val="2"/>
      <charset val="204"/>
    </font>
    <font>
      <sz val="11"/>
      <color indexed="8"/>
      <name val="Calibri"/>
      <family val="2"/>
      <charset val="204"/>
    </font>
    <font>
      <sz val="12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6" fillId="0" borderId="0"/>
  </cellStyleXfs>
  <cellXfs count="91">
    <xf numFmtId="0" fontId="0" fillId="0" borderId="0" xfId="0"/>
    <xf numFmtId="0" fontId="2" fillId="0" borderId="3" xfId="1" applyBorder="1" applyAlignment="1">
      <alignment wrapText="1"/>
    </xf>
    <xf numFmtId="0" fontId="6" fillId="0" borderId="3" xfId="1" applyFont="1" applyBorder="1" applyAlignment="1">
      <alignment wrapText="1"/>
    </xf>
    <xf numFmtId="0" fontId="2" fillId="0" borderId="0" xfId="1"/>
    <xf numFmtId="0" fontId="3" fillId="0" borderId="0" xfId="1" applyFont="1"/>
    <xf numFmtId="0" fontId="2" fillId="0" borderId="1" xfId="1" applyBorder="1"/>
    <xf numFmtId="0" fontId="2" fillId="0" borderId="2" xfId="1" applyBorder="1"/>
    <xf numFmtId="0" fontId="2" fillId="0" borderId="6" xfId="1" applyBorder="1"/>
    <xf numFmtId="0" fontId="2" fillId="0" borderId="7" xfId="1" applyBorder="1"/>
    <xf numFmtId="0" fontId="2" fillId="0" borderId="8" xfId="1" applyBorder="1"/>
    <xf numFmtId="0" fontId="2" fillId="0" borderId="2" xfId="1" applyBorder="1" applyAlignment="1">
      <alignment horizontal="right"/>
    </xf>
    <xf numFmtId="0" fontId="2" fillId="0" borderId="9" xfId="1" applyBorder="1" applyAlignment="1">
      <alignment horizontal="right"/>
    </xf>
    <xf numFmtId="0" fontId="8" fillId="0" borderId="2" xfId="1" applyFont="1" applyBorder="1"/>
    <xf numFmtId="0" fontId="9" fillId="0" borderId="0" xfId="1" applyFont="1"/>
    <xf numFmtId="0" fontId="2" fillId="0" borderId="14" xfId="1" applyBorder="1"/>
    <xf numFmtId="0" fontId="2" fillId="0" borderId="15" xfId="1" applyBorder="1"/>
    <xf numFmtId="0" fontId="2" fillId="0" borderId="15" xfId="1" applyBorder="1" applyAlignment="1">
      <alignment horizontal="right"/>
    </xf>
    <xf numFmtId="0" fontId="8" fillId="0" borderId="15" xfId="1" applyFont="1" applyBorder="1"/>
    <xf numFmtId="0" fontId="2" fillId="0" borderId="13" xfId="1" applyBorder="1"/>
    <xf numFmtId="0" fontId="2" fillId="0" borderId="16" xfId="1" applyBorder="1"/>
    <xf numFmtId="0" fontId="2" fillId="0" borderId="16" xfId="1" applyBorder="1" applyAlignment="1">
      <alignment wrapText="1"/>
    </xf>
    <xf numFmtId="0" fontId="2" fillId="2" borderId="18" xfId="1" applyFont="1" applyFill="1" applyBorder="1"/>
    <xf numFmtId="0" fontId="2" fillId="2" borderId="13" xfId="1" applyFont="1" applyFill="1" applyBorder="1"/>
    <xf numFmtId="2" fontId="0" fillId="0" borderId="19" xfId="0" applyNumberFormat="1" applyBorder="1"/>
    <xf numFmtId="0" fontId="2" fillId="0" borderId="20" xfId="1" applyBorder="1"/>
    <xf numFmtId="0" fontId="6" fillId="0" borderId="17" xfId="1" applyFont="1" applyBorder="1" applyAlignment="1">
      <alignment horizontal="left" wrapText="1"/>
    </xf>
    <xf numFmtId="0" fontId="2" fillId="0" borderId="9" xfId="1" applyBorder="1"/>
    <xf numFmtId="0" fontId="8" fillId="0" borderId="9" xfId="1" applyFont="1" applyBorder="1"/>
    <xf numFmtId="0" fontId="2" fillId="2" borderId="21" xfId="1" applyFont="1" applyFill="1" applyBorder="1"/>
    <xf numFmtId="2" fontId="0" fillId="0" borderId="22" xfId="0" applyNumberFormat="1" applyBorder="1"/>
    <xf numFmtId="0" fontId="7" fillId="5" borderId="1" xfId="1" applyFont="1" applyFill="1" applyBorder="1" applyAlignment="1">
      <alignment horizontal="left"/>
    </xf>
    <xf numFmtId="0" fontId="5" fillId="5" borderId="1" xfId="1" applyFont="1" applyFill="1" applyBorder="1" applyAlignment="1">
      <alignment horizontal="left"/>
    </xf>
    <xf numFmtId="0" fontId="7" fillId="5" borderId="1" xfId="1" applyFont="1" applyFill="1" applyBorder="1" applyAlignment="1">
      <alignment horizontal="center"/>
    </xf>
    <xf numFmtId="0" fontId="7" fillId="5" borderId="1" xfId="1" applyFont="1" applyFill="1" applyBorder="1" applyAlignment="1">
      <alignment horizontal="center" wrapText="1"/>
    </xf>
    <xf numFmtId="0" fontId="4" fillId="5" borderId="1" xfId="1" applyNumberFormat="1" applyFont="1" applyFill="1" applyBorder="1" applyAlignment="1">
      <alignment horizontal="center"/>
    </xf>
    <xf numFmtId="0" fontId="11" fillId="0" borderId="4" xfId="1" applyFont="1" applyFill="1" applyBorder="1"/>
    <xf numFmtId="0" fontId="6" fillId="3" borderId="5" xfId="1" applyFont="1" applyFill="1" applyBorder="1"/>
    <xf numFmtId="0" fontId="2" fillId="3" borderId="5" xfId="1" applyFill="1" applyBorder="1"/>
    <xf numFmtId="0" fontId="0" fillId="4" borderId="10" xfId="0" applyFill="1" applyBorder="1"/>
    <xf numFmtId="0" fontId="10" fillId="0" borderId="6" xfId="1" applyFont="1" applyFill="1" applyBorder="1"/>
    <xf numFmtId="0" fontId="1" fillId="5" borderId="11" xfId="0" applyFont="1" applyFill="1" applyBorder="1"/>
    <xf numFmtId="0" fontId="12" fillId="0" borderId="6" xfId="1" applyFont="1" applyFill="1" applyBorder="1" applyAlignment="1">
      <alignment horizontal="center"/>
    </xf>
    <xf numFmtId="0" fontId="3" fillId="0" borderId="8" xfId="1" applyFont="1" applyBorder="1" applyAlignment="1">
      <alignment horizontal="center"/>
    </xf>
    <xf numFmtId="0" fontId="0" fillId="0" borderId="12" xfId="0" applyBorder="1"/>
    <xf numFmtId="0" fontId="8" fillId="0" borderId="0" xfId="1" applyFont="1"/>
    <xf numFmtId="0" fontId="2" fillId="0" borderId="0" xfId="1" applyFont="1" applyFill="1" applyBorder="1"/>
    <xf numFmtId="0" fontId="2" fillId="0" borderId="4" xfId="1" applyBorder="1"/>
    <xf numFmtId="0" fontId="6" fillId="0" borderId="4" xfId="1" applyFont="1" applyFill="1" applyBorder="1" applyAlignment="1">
      <alignment wrapText="1"/>
    </xf>
    <xf numFmtId="0" fontId="2" fillId="0" borderId="5" xfId="1" applyBorder="1"/>
    <xf numFmtId="0" fontId="8" fillId="0" borderId="5" xfId="1" applyFont="1" applyBorder="1"/>
    <xf numFmtId="0" fontId="8" fillId="2" borderId="23" xfId="1" applyFont="1" applyFill="1" applyBorder="1"/>
    <xf numFmtId="0" fontId="2" fillId="0" borderId="6" xfId="1" applyFill="1" applyBorder="1"/>
    <xf numFmtId="0" fontId="8" fillId="0" borderId="1" xfId="1" applyFont="1" applyBorder="1"/>
    <xf numFmtId="0" fontId="8" fillId="2" borderId="24" xfId="1" applyFont="1" applyFill="1" applyBorder="1"/>
    <xf numFmtId="0" fontId="6" fillId="0" borderId="6" xfId="1" applyFont="1" applyBorder="1"/>
    <xf numFmtId="0" fontId="6" fillId="0" borderId="7" xfId="1" applyFont="1" applyBorder="1"/>
    <xf numFmtId="0" fontId="8" fillId="0" borderId="8" xfId="1" applyFont="1" applyBorder="1"/>
    <xf numFmtId="0" fontId="8" fillId="2" borderId="25" xfId="1" applyFont="1" applyFill="1" applyBorder="1"/>
    <xf numFmtId="0" fontId="3" fillId="0" borderId="0" xfId="1" applyFont="1" applyFill="1" applyBorder="1" applyAlignment="1">
      <alignment horizontal="center"/>
    </xf>
    <xf numFmtId="0" fontId="2" fillId="0" borderId="0" xfId="1" applyBorder="1"/>
    <xf numFmtId="0" fontId="2" fillId="0" borderId="0" xfId="1" applyFill="1" applyBorder="1"/>
    <xf numFmtId="0" fontId="2" fillId="0" borderId="4" xfId="1" applyFill="1" applyBorder="1" applyAlignment="1">
      <alignment wrapText="1"/>
    </xf>
    <xf numFmtId="0" fontId="2" fillId="0" borderId="6" xfId="1" applyFill="1" applyBorder="1" applyAlignment="1">
      <alignment wrapText="1"/>
    </xf>
    <xf numFmtId="0" fontId="2" fillId="0" borderId="1" xfId="1" applyBorder="1" applyAlignment="1">
      <alignment wrapText="1"/>
    </xf>
    <xf numFmtId="0" fontId="2" fillId="0" borderId="6" xfId="1" applyBorder="1" applyAlignment="1">
      <alignment wrapText="1"/>
    </xf>
    <xf numFmtId="0" fontId="13" fillId="0" borderId="1" xfId="1" applyFont="1" applyBorder="1"/>
    <xf numFmtId="0" fontId="13" fillId="2" borderId="24" xfId="1" applyFont="1" applyFill="1" applyBorder="1"/>
    <xf numFmtId="0" fontId="2" fillId="0" borderId="7" xfId="1" applyBorder="1" applyAlignment="1">
      <alignment wrapText="1"/>
    </xf>
    <xf numFmtId="0" fontId="2" fillId="0" borderId="8" xfId="1" applyBorder="1" applyAlignment="1">
      <alignment wrapText="1"/>
    </xf>
    <xf numFmtId="0" fontId="13" fillId="0" borderId="8" xfId="1" applyFont="1" applyBorder="1"/>
    <xf numFmtId="0" fontId="13" fillId="2" borderId="25" xfId="1" applyFont="1" applyFill="1" applyBorder="1"/>
    <xf numFmtId="0" fontId="3" fillId="0" borderId="1" xfId="1" applyFont="1" applyFill="1" applyBorder="1" applyAlignment="1">
      <alignment horizontal="center"/>
    </xf>
    <xf numFmtId="0" fontId="6" fillId="0" borderId="1" xfId="2" applyFont="1" applyFill="1" applyBorder="1" applyAlignment="1">
      <alignment wrapText="1"/>
    </xf>
    <xf numFmtId="2" fontId="14" fillId="0" borderId="1" xfId="1" applyNumberFormat="1" applyFont="1" applyBorder="1"/>
    <xf numFmtId="2" fontId="15" fillId="2" borderId="1" xfId="1" applyNumberFormat="1" applyFont="1" applyFill="1" applyBorder="1"/>
    <xf numFmtId="0" fontId="6" fillId="0" borderId="8" xfId="2" applyFont="1" applyFill="1" applyBorder="1" applyAlignment="1">
      <alignment wrapText="1"/>
    </xf>
    <xf numFmtId="2" fontId="14" fillId="0" borderId="8" xfId="1" applyNumberFormat="1" applyFont="1" applyBorder="1"/>
    <xf numFmtId="2" fontId="15" fillId="2" borderId="8" xfId="1" applyNumberFormat="1" applyFont="1" applyFill="1" applyBorder="1"/>
    <xf numFmtId="2" fontId="0" fillId="5" borderId="11" xfId="0" applyNumberFormat="1" applyFill="1" applyBorder="1"/>
    <xf numFmtId="0" fontId="16" fillId="0" borderId="0" xfId="0" applyFont="1"/>
    <xf numFmtId="0" fontId="16" fillId="0" borderId="26" xfId="0" applyFont="1" applyBorder="1"/>
    <xf numFmtId="0" fontId="1" fillId="0" borderId="4" xfId="0" applyFont="1" applyBorder="1"/>
    <xf numFmtId="0" fontId="1" fillId="0" borderId="10" xfId="0" applyFont="1" applyBorder="1"/>
    <xf numFmtId="0" fontId="0" fillId="0" borderId="6" xfId="0" applyBorder="1"/>
    <xf numFmtId="0" fontId="0" fillId="0" borderId="11" xfId="0" applyBorder="1"/>
    <xf numFmtId="0" fontId="0" fillId="0" borderId="14" xfId="0" applyBorder="1"/>
    <xf numFmtId="0" fontId="0" fillId="0" borderId="27" xfId="0" applyBorder="1"/>
    <xf numFmtId="0" fontId="0" fillId="0" borderId="0" xfId="0" applyBorder="1"/>
    <xf numFmtId="0" fontId="0" fillId="0" borderId="28" xfId="0" applyBorder="1"/>
    <xf numFmtId="0" fontId="0" fillId="0" borderId="29" xfId="0" applyBorder="1"/>
    <xf numFmtId="0" fontId="6" fillId="0" borderId="6" xfId="1" applyFont="1" applyBorder="1" applyAlignment="1">
      <alignment wrapText="1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jpeg"/><Relationship Id="rId2" Type="http://schemas.openxmlformats.org/officeDocument/2006/relationships/image" Target="../media/image2.png"/><Relationship Id="rId16" Type="http://schemas.openxmlformats.org/officeDocument/2006/relationships/image" Target="../media/image16.jpe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jpeg"/><Relationship Id="rId5" Type="http://schemas.openxmlformats.org/officeDocument/2006/relationships/image" Target="../media/image5.png"/><Relationship Id="rId15" Type="http://schemas.openxmlformats.org/officeDocument/2006/relationships/image" Target="../media/image15.jpeg"/><Relationship Id="rId10" Type="http://schemas.openxmlformats.org/officeDocument/2006/relationships/image" Target="../media/image10.jpeg"/><Relationship Id="rId4" Type="http://schemas.openxmlformats.org/officeDocument/2006/relationships/image" Target="../media/image4.pn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276225</xdr:colOff>
      <xdr:row>6</xdr:row>
      <xdr:rowOff>104776</xdr:rowOff>
    </xdr:from>
    <xdr:to>
      <xdr:col>2</xdr:col>
      <xdr:colOff>1257301</xdr:colOff>
      <xdr:row>6</xdr:row>
      <xdr:rowOff>822980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95600" y="1600201"/>
          <a:ext cx="981076" cy="718204"/>
        </a:xfrm>
        <a:prstGeom prst="rect">
          <a:avLst/>
        </a:prstGeom>
      </xdr:spPr>
    </xdr:pic>
    <xdr:clientData/>
  </xdr:twoCellAnchor>
  <xdr:twoCellAnchor editAs="oneCell">
    <xdr:from>
      <xdr:col>2</xdr:col>
      <xdr:colOff>66676</xdr:colOff>
      <xdr:row>7</xdr:row>
      <xdr:rowOff>66677</xdr:rowOff>
    </xdr:from>
    <xdr:to>
      <xdr:col>2</xdr:col>
      <xdr:colOff>1459084</xdr:colOff>
      <xdr:row>7</xdr:row>
      <xdr:rowOff>981075</xdr:rowOff>
    </xdr:to>
    <xdr:pic>
      <xdr:nvPicPr>
        <xdr:cNvPr id="6" name="Рисунок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686051" y="2552702"/>
          <a:ext cx="1392408" cy="914398"/>
        </a:xfrm>
        <a:prstGeom prst="rect">
          <a:avLst/>
        </a:prstGeom>
      </xdr:spPr>
    </xdr:pic>
    <xdr:clientData/>
  </xdr:twoCellAnchor>
  <xdr:twoCellAnchor editAs="oneCell">
    <xdr:from>
      <xdr:col>2</xdr:col>
      <xdr:colOff>66675</xdr:colOff>
      <xdr:row>8</xdr:row>
      <xdr:rowOff>142875</xdr:rowOff>
    </xdr:from>
    <xdr:to>
      <xdr:col>2</xdr:col>
      <xdr:colOff>1349676</xdr:colOff>
      <xdr:row>8</xdr:row>
      <xdr:rowOff>942975</xdr:rowOff>
    </xdr:to>
    <xdr:pic>
      <xdr:nvPicPr>
        <xdr:cNvPr id="7" name="Рисунок 6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686050" y="3781425"/>
          <a:ext cx="1283001" cy="800100"/>
        </a:xfrm>
        <a:prstGeom prst="rect">
          <a:avLst/>
        </a:prstGeom>
      </xdr:spPr>
    </xdr:pic>
    <xdr:clientData/>
  </xdr:twoCellAnchor>
  <xdr:twoCellAnchor editAs="oneCell">
    <xdr:from>
      <xdr:col>2</xdr:col>
      <xdr:colOff>57150</xdr:colOff>
      <xdr:row>9</xdr:row>
      <xdr:rowOff>133349</xdr:rowOff>
    </xdr:from>
    <xdr:to>
      <xdr:col>2</xdr:col>
      <xdr:colOff>1447800</xdr:colOff>
      <xdr:row>9</xdr:row>
      <xdr:rowOff>923924</xdr:rowOff>
    </xdr:to>
    <xdr:pic>
      <xdr:nvPicPr>
        <xdr:cNvPr id="8" name="Рисунок 7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676525" y="4800599"/>
          <a:ext cx="1390650" cy="790575"/>
        </a:xfrm>
        <a:prstGeom prst="rect">
          <a:avLst/>
        </a:prstGeom>
      </xdr:spPr>
    </xdr:pic>
    <xdr:clientData/>
  </xdr:twoCellAnchor>
  <xdr:twoCellAnchor editAs="oneCell">
    <xdr:from>
      <xdr:col>2</xdr:col>
      <xdr:colOff>247650</xdr:colOff>
      <xdr:row>10</xdr:row>
      <xdr:rowOff>76201</xdr:rowOff>
    </xdr:from>
    <xdr:to>
      <xdr:col>2</xdr:col>
      <xdr:colOff>1314450</xdr:colOff>
      <xdr:row>10</xdr:row>
      <xdr:rowOff>1400175</xdr:rowOff>
    </xdr:to>
    <xdr:pic>
      <xdr:nvPicPr>
        <xdr:cNvPr id="9" name="Рисунок 8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2867025" y="5724526"/>
          <a:ext cx="1066800" cy="1323974"/>
        </a:xfrm>
        <a:prstGeom prst="rect">
          <a:avLst/>
        </a:prstGeom>
      </xdr:spPr>
    </xdr:pic>
    <xdr:clientData/>
  </xdr:twoCellAnchor>
  <xdr:twoCellAnchor editAs="oneCell">
    <xdr:from>
      <xdr:col>2</xdr:col>
      <xdr:colOff>180975</xdr:colOff>
      <xdr:row>11</xdr:row>
      <xdr:rowOff>47625</xdr:rowOff>
    </xdr:from>
    <xdr:to>
      <xdr:col>2</xdr:col>
      <xdr:colOff>1304925</xdr:colOff>
      <xdr:row>11</xdr:row>
      <xdr:rowOff>1400175</xdr:rowOff>
    </xdr:to>
    <xdr:pic>
      <xdr:nvPicPr>
        <xdr:cNvPr id="10" name="Рисунок 9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2800350" y="7267575"/>
          <a:ext cx="1123950" cy="1352550"/>
        </a:xfrm>
        <a:prstGeom prst="rect">
          <a:avLst/>
        </a:prstGeom>
      </xdr:spPr>
    </xdr:pic>
    <xdr:clientData/>
  </xdr:twoCellAnchor>
  <xdr:twoCellAnchor editAs="oneCell">
    <xdr:from>
      <xdr:col>2</xdr:col>
      <xdr:colOff>85725</xdr:colOff>
      <xdr:row>11</xdr:row>
      <xdr:rowOff>1457324</xdr:rowOff>
    </xdr:from>
    <xdr:to>
      <xdr:col>2</xdr:col>
      <xdr:colOff>1554615</xdr:colOff>
      <xdr:row>12</xdr:row>
      <xdr:rowOff>1495424</xdr:rowOff>
    </xdr:to>
    <xdr:pic>
      <xdr:nvPicPr>
        <xdr:cNvPr id="11" name="Рисунок 10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2705100" y="8677274"/>
          <a:ext cx="1468890" cy="1495425"/>
        </a:xfrm>
        <a:prstGeom prst="rect">
          <a:avLst/>
        </a:prstGeom>
      </xdr:spPr>
    </xdr:pic>
    <xdr:clientData/>
  </xdr:twoCellAnchor>
  <xdr:twoCellAnchor editAs="oneCell">
    <xdr:from>
      <xdr:col>2</xdr:col>
      <xdr:colOff>161926</xdr:colOff>
      <xdr:row>47</xdr:row>
      <xdr:rowOff>161926</xdr:rowOff>
    </xdr:from>
    <xdr:to>
      <xdr:col>2</xdr:col>
      <xdr:colOff>1390650</xdr:colOff>
      <xdr:row>47</xdr:row>
      <xdr:rowOff>1038225</xdr:rowOff>
    </xdr:to>
    <xdr:pic>
      <xdr:nvPicPr>
        <xdr:cNvPr id="16" name="Рисунок 15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38501" y="18154651"/>
          <a:ext cx="1228724" cy="876299"/>
        </a:xfrm>
        <a:prstGeom prst="rect">
          <a:avLst/>
        </a:prstGeom>
      </xdr:spPr>
    </xdr:pic>
    <xdr:clientData/>
  </xdr:twoCellAnchor>
  <xdr:twoCellAnchor editAs="oneCell">
    <xdr:from>
      <xdr:col>2</xdr:col>
      <xdr:colOff>76200</xdr:colOff>
      <xdr:row>64</xdr:row>
      <xdr:rowOff>57150</xdr:rowOff>
    </xdr:from>
    <xdr:to>
      <xdr:col>3</xdr:col>
      <xdr:colOff>0</xdr:colOff>
      <xdr:row>64</xdr:row>
      <xdr:rowOff>952500</xdr:rowOff>
    </xdr:to>
    <xdr:pic>
      <xdr:nvPicPr>
        <xdr:cNvPr id="17" name="Рисунок 16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52775" y="27460575"/>
          <a:ext cx="1485900" cy="895350"/>
        </a:xfrm>
        <a:prstGeom prst="rect">
          <a:avLst/>
        </a:prstGeom>
      </xdr:spPr>
    </xdr:pic>
    <xdr:clientData/>
  </xdr:twoCellAnchor>
  <xdr:twoCellAnchor editAs="oneCell">
    <xdr:from>
      <xdr:col>2</xdr:col>
      <xdr:colOff>66674</xdr:colOff>
      <xdr:row>69</xdr:row>
      <xdr:rowOff>257174</xdr:rowOff>
    </xdr:from>
    <xdr:to>
      <xdr:col>2</xdr:col>
      <xdr:colOff>1523999</xdr:colOff>
      <xdr:row>69</xdr:row>
      <xdr:rowOff>1189501</xdr:rowOff>
    </xdr:to>
    <xdr:pic>
      <xdr:nvPicPr>
        <xdr:cNvPr id="18" name="Рисунок 17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43249" y="29889449"/>
          <a:ext cx="1457325" cy="932327"/>
        </a:xfrm>
        <a:prstGeom prst="rect">
          <a:avLst/>
        </a:prstGeom>
      </xdr:spPr>
    </xdr:pic>
    <xdr:clientData/>
  </xdr:twoCellAnchor>
  <xdr:twoCellAnchor editAs="oneCell">
    <xdr:from>
      <xdr:col>2</xdr:col>
      <xdr:colOff>38100</xdr:colOff>
      <xdr:row>14</xdr:row>
      <xdr:rowOff>66675</xdr:rowOff>
    </xdr:from>
    <xdr:to>
      <xdr:col>3</xdr:col>
      <xdr:colOff>0</xdr:colOff>
      <xdr:row>15</xdr:row>
      <xdr:rowOff>0</xdr:rowOff>
    </xdr:to>
    <xdr:pic>
      <xdr:nvPicPr>
        <xdr:cNvPr id="19" name="Рисунок 18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14675" y="10201275"/>
          <a:ext cx="1524000" cy="971550"/>
        </a:xfrm>
        <a:prstGeom prst="rect">
          <a:avLst/>
        </a:prstGeom>
      </xdr:spPr>
    </xdr:pic>
    <xdr:clientData/>
  </xdr:twoCellAnchor>
  <xdr:twoCellAnchor editAs="oneCell">
    <xdr:from>
      <xdr:col>2</xdr:col>
      <xdr:colOff>171451</xdr:colOff>
      <xdr:row>83</xdr:row>
      <xdr:rowOff>28575</xdr:rowOff>
    </xdr:from>
    <xdr:to>
      <xdr:col>2</xdr:col>
      <xdr:colOff>1419226</xdr:colOff>
      <xdr:row>83</xdr:row>
      <xdr:rowOff>1323119</xdr:rowOff>
    </xdr:to>
    <xdr:pic>
      <xdr:nvPicPr>
        <xdr:cNvPr id="25" name="Рисунок 24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48026" y="40071675"/>
          <a:ext cx="1247775" cy="1294544"/>
        </a:xfrm>
        <a:prstGeom prst="rect">
          <a:avLst/>
        </a:prstGeom>
      </xdr:spPr>
    </xdr:pic>
    <xdr:clientData/>
  </xdr:twoCellAnchor>
  <xdr:twoCellAnchor editAs="oneCell">
    <xdr:from>
      <xdr:col>2</xdr:col>
      <xdr:colOff>247650</xdr:colOff>
      <xdr:row>80</xdr:row>
      <xdr:rowOff>38101</xdr:rowOff>
    </xdr:from>
    <xdr:to>
      <xdr:col>2</xdr:col>
      <xdr:colOff>1466850</xdr:colOff>
      <xdr:row>80</xdr:row>
      <xdr:rowOff>1140766</xdr:rowOff>
    </xdr:to>
    <xdr:pic>
      <xdr:nvPicPr>
        <xdr:cNvPr id="26" name="Рисунок 25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24225" y="36518851"/>
          <a:ext cx="1219200" cy="1102665"/>
        </a:xfrm>
        <a:prstGeom prst="rect">
          <a:avLst/>
        </a:prstGeom>
      </xdr:spPr>
    </xdr:pic>
    <xdr:clientData/>
  </xdr:twoCellAnchor>
  <xdr:twoCellAnchor editAs="oneCell">
    <xdr:from>
      <xdr:col>2</xdr:col>
      <xdr:colOff>190500</xdr:colOff>
      <xdr:row>81</xdr:row>
      <xdr:rowOff>123826</xdr:rowOff>
    </xdr:from>
    <xdr:to>
      <xdr:col>2</xdr:col>
      <xdr:colOff>1457325</xdr:colOff>
      <xdr:row>81</xdr:row>
      <xdr:rowOff>1116638</xdr:rowOff>
    </xdr:to>
    <xdr:pic>
      <xdr:nvPicPr>
        <xdr:cNvPr id="27" name="Рисунок 26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67075" y="37795201"/>
          <a:ext cx="1266825" cy="992812"/>
        </a:xfrm>
        <a:prstGeom prst="rect">
          <a:avLst/>
        </a:prstGeom>
      </xdr:spPr>
    </xdr:pic>
    <xdr:clientData/>
  </xdr:twoCellAnchor>
  <xdr:twoCellAnchor editAs="oneCell">
    <xdr:from>
      <xdr:col>2</xdr:col>
      <xdr:colOff>180975</xdr:colOff>
      <xdr:row>82</xdr:row>
      <xdr:rowOff>95251</xdr:rowOff>
    </xdr:from>
    <xdr:to>
      <xdr:col>2</xdr:col>
      <xdr:colOff>1371600</xdr:colOff>
      <xdr:row>82</xdr:row>
      <xdr:rowOff>978831</xdr:rowOff>
    </xdr:to>
    <xdr:pic>
      <xdr:nvPicPr>
        <xdr:cNvPr id="28" name="Рисунок 27"/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57550" y="39014401"/>
          <a:ext cx="1190625" cy="883580"/>
        </a:xfrm>
        <a:prstGeom prst="rect">
          <a:avLst/>
        </a:prstGeom>
      </xdr:spPr>
    </xdr:pic>
    <xdr:clientData/>
  </xdr:twoCellAnchor>
  <xdr:twoCellAnchor editAs="oneCell">
    <xdr:from>
      <xdr:col>2</xdr:col>
      <xdr:colOff>352425</xdr:colOff>
      <xdr:row>79</xdr:row>
      <xdr:rowOff>19050</xdr:rowOff>
    </xdr:from>
    <xdr:to>
      <xdr:col>2</xdr:col>
      <xdr:colOff>1426997</xdr:colOff>
      <xdr:row>79</xdr:row>
      <xdr:rowOff>847725</xdr:rowOff>
    </xdr:to>
    <xdr:pic>
      <xdr:nvPicPr>
        <xdr:cNvPr id="29" name="Рисунок 28"/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29000" y="35642550"/>
          <a:ext cx="1074572" cy="8286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4"/>
  <sheetViews>
    <sheetView tabSelected="1" workbookViewId="0">
      <selection activeCell="J65" sqref="J65"/>
    </sheetView>
  </sheetViews>
  <sheetFormatPr defaultRowHeight="15" x14ac:dyDescent="0.25"/>
  <cols>
    <col min="1" max="1" width="15.42578125" customWidth="1"/>
    <col min="2" max="2" width="34" customWidth="1"/>
    <col min="3" max="3" width="23.42578125" customWidth="1"/>
    <col min="4" max="4" width="12.42578125" customWidth="1"/>
    <col min="6" max="6" width="13.7109375" customWidth="1"/>
    <col min="7" max="7" width="14.140625" customWidth="1"/>
    <col min="8" max="8" width="14.7109375" customWidth="1"/>
    <col min="10" max="10" width="41.140625" customWidth="1"/>
    <col min="11" max="11" width="26.28515625" customWidth="1"/>
    <col min="12" max="12" width="19" customWidth="1"/>
    <col min="13" max="13" width="12.85546875" customWidth="1"/>
  </cols>
  <sheetData>
    <row r="1" spans="1:12" ht="15.75" x14ac:dyDescent="0.25">
      <c r="A1" s="3"/>
      <c r="B1" s="4" t="s">
        <v>161</v>
      </c>
      <c r="C1" s="4"/>
      <c r="D1" s="4"/>
      <c r="E1" s="4"/>
      <c r="F1" s="4"/>
      <c r="G1" s="3"/>
      <c r="K1" s="81" t="s">
        <v>153</v>
      </c>
      <c r="L1" s="82" t="s">
        <v>20</v>
      </c>
    </row>
    <row r="2" spans="1:12" ht="16.5" thickBot="1" x14ac:dyDescent="0.3">
      <c r="A2" s="3"/>
      <c r="B2" s="13" t="s">
        <v>160</v>
      </c>
      <c r="C2" s="4"/>
      <c r="D2" s="4"/>
      <c r="E2" s="4"/>
      <c r="F2" s="4"/>
      <c r="G2" s="3"/>
      <c r="K2" s="83" t="s">
        <v>154</v>
      </c>
      <c r="L2" s="84">
        <f>H5-(H5*7/100)</f>
        <v>0</v>
      </c>
    </row>
    <row r="3" spans="1:12" ht="16.5" thickBot="1" x14ac:dyDescent="0.3">
      <c r="A3" s="35"/>
      <c r="B3" s="36" t="s">
        <v>24</v>
      </c>
      <c r="C3" s="37"/>
      <c r="D3" s="37"/>
      <c r="E3" s="37"/>
      <c r="F3" s="37"/>
      <c r="G3" s="37"/>
      <c r="H3" s="38"/>
      <c r="K3" s="85" t="s">
        <v>155</v>
      </c>
      <c r="L3" s="86">
        <f>H5-(H5*16/100)</f>
        <v>0</v>
      </c>
    </row>
    <row r="4" spans="1:12" ht="15.75" thickBot="1" x14ac:dyDescent="0.3">
      <c r="A4" s="39"/>
      <c r="B4" s="30" t="s">
        <v>0</v>
      </c>
      <c r="C4" s="31"/>
      <c r="D4" s="32" t="s">
        <v>1</v>
      </c>
      <c r="E4" s="32" t="s">
        <v>2</v>
      </c>
      <c r="F4" s="33" t="s">
        <v>22</v>
      </c>
      <c r="G4" s="34" t="s">
        <v>21</v>
      </c>
      <c r="H4" s="40" t="s">
        <v>20</v>
      </c>
      <c r="K4" s="88" t="s">
        <v>156</v>
      </c>
      <c r="L4" s="89">
        <f>I5-(I5*15/100)</f>
        <v>0</v>
      </c>
    </row>
    <row r="5" spans="1:12" ht="18" x14ac:dyDescent="0.25">
      <c r="A5" s="41"/>
      <c r="B5" s="31"/>
      <c r="C5" s="31"/>
      <c r="D5" s="32" t="s">
        <v>3</v>
      </c>
      <c r="E5" s="32" t="s">
        <v>4</v>
      </c>
      <c r="F5" s="33" t="s">
        <v>23</v>
      </c>
      <c r="G5" s="34" t="s">
        <v>3</v>
      </c>
      <c r="H5" s="78">
        <f>SUM(H7:H84)</f>
        <v>0</v>
      </c>
      <c r="K5" s="87"/>
      <c r="L5" s="87"/>
    </row>
    <row r="6" spans="1:12" ht="16.5" thickBot="1" x14ac:dyDescent="0.3">
      <c r="A6" s="8"/>
      <c r="B6" s="42" t="s">
        <v>5</v>
      </c>
      <c r="C6" s="9"/>
      <c r="D6" s="9"/>
      <c r="E6" s="9"/>
      <c r="F6" s="9"/>
      <c r="G6" s="9"/>
      <c r="H6" s="43"/>
    </row>
    <row r="7" spans="1:12" ht="72" customHeight="1" thickBot="1" x14ac:dyDescent="0.3">
      <c r="A7" s="24" t="s">
        <v>6</v>
      </c>
      <c r="B7" s="25" t="s">
        <v>7</v>
      </c>
      <c r="C7" s="26"/>
      <c r="D7" s="11">
        <v>1</v>
      </c>
      <c r="E7" s="11">
        <v>1.05</v>
      </c>
      <c r="F7" s="27">
        <v>327.59999999999997</v>
      </c>
      <c r="G7" s="28"/>
      <c r="H7" s="29">
        <f>F7*G7</f>
        <v>0</v>
      </c>
    </row>
    <row r="8" spans="1:12" ht="90.75" customHeight="1" thickBot="1" x14ac:dyDescent="0.3">
      <c r="A8" s="7" t="s">
        <v>8</v>
      </c>
      <c r="B8" s="2" t="s">
        <v>9</v>
      </c>
      <c r="C8" s="6"/>
      <c r="D8" s="10">
        <v>1</v>
      </c>
      <c r="E8" s="10">
        <v>1.8</v>
      </c>
      <c r="F8" s="12">
        <v>604.79999999999995</v>
      </c>
      <c r="G8" s="21"/>
      <c r="H8" s="23">
        <f t="shared" ref="H8:H70" si="0">F8*G8</f>
        <v>0</v>
      </c>
    </row>
    <row r="9" spans="1:12" ht="81" customHeight="1" thickBot="1" x14ac:dyDescent="0.3">
      <c r="A9" s="14" t="s">
        <v>10</v>
      </c>
      <c r="B9" s="1" t="s">
        <v>11</v>
      </c>
      <c r="C9" s="6"/>
      <c r="D9" s="10">
        <v>1</v>
      </c>
      <c r="E9" s="10">
        <v>2.1</v>
      </c>
      <c r="F9" s="12">
        <v>693</v>
      </c>
      <c r="G9" s="21"/>
      <c r="H9" s="23">
        <f t="shared" si="0"/>
        <v>0</v>
      </c>
    </row>
    <row r="10" spans="1:12" ht="77.25" customHeight="1" thickBot="1" x14ac:dyDescent="0.3">
      <c r="A10" s="5" t="s">
        <v>12</v>
      </c>
      <c r="B10" s="1" t="s">
        <v>13</v>
      </c>
      <c r="C10" s="6"/>
      <c r="D10" s="10">
        <v>1</v>
      </c>
      <c r="E10" s="10">
        <v>5.6</v>
      </c>
      <c r="F10" s="12">
        <v>869.4</v>
      </c>
      <c r="G10" s="21"/>
      <c r="H10" s="23">
        <f t="shared" si="0"/>
        <v>0</v>
      </c>
    </row>
    <row r="11" spans="1:12" ht="123.75" customHeight="1" thickBot="1" x14ac:dyDescent="0.3">
      <c r="A11" s="7" t="s">
        <v>14</v>
      </c>
      <c r="B11" s="1" t="s">
        <v>15</v>
      </c>
      <c r="C11" s="15"/>
      <c r="D11" s="10">
        <v>1</v>
      </c>
      <c r="E11" s="10">
        <v>6.6</v>
      </c>
      <c r="F11" s="12">
        <v>2160</v>
      </c>
      <c r="G11" s="21"/>
      <c r="H11" s="23">
        <f t="shared" si="0"/>
        <v>0</v>
      </c>
    </row>
    <row r="12" spans="1:12" ht="114.75" customHeight="1" thickBot="1" x14ac:dyDescent="0.3">
      <c r="A12" s="8" t="s">
        <v>16</v>
      </c>
      <c r="B12" s="1" t="s">
        <v>17</v>
      </c>
      <c r="D12" s="10">
        <v>1</v>
      </c>
      <c r="E12" s="10">
        <v>6.7</v>
      </c>
      <c r="F12" s="12">
        <v>2295</v>
      </c>
      <c r="G12" s="21"/>
      <c r="H12" s="23">
        <f t="shared" si="0"/>
        <v>0</v>
      </c>
    </row>
    <row r="13" spans="1:12" ht="120.75" customHeight="1" thickBot="1" x14ac:dyDescent="0.3">
      <c r="A13" s="18" t="s">
        <v>18</v>
      </c>
      <c r="B13" s="20" t="s">
        <v>19</v>
      </c>
      <c r="C13" s="19"/>
      <c r="D13" s="16">
        <v>1</v>
      </c>
      <c r="E13" s="16">
        <v>4.3</v>
      </c>
      <c r="F13" s="17">
        <v>1687.5</v>
      </c>
      <c r="G13" s="22"/>
      <c r="H13" s="23">
        <f t="shared" si="0"/>
        <v>0</v>
      </c>
    </row>
    <row r="14" spans="1:12" ht="16.5" thickBot="1" x14ac:dyDescent="0.3">
      <c r="A14" s="3"/>
      <c r="B14" s="4" t="s">
        <v>25</v>
      </c>
      <c r="C14" s="3"/>
      <c r="D14" s="3"/>
      <c r="E14" s="3"/>
      <c r="F14" s="44"/>
      <c r="G14" s="45"/>
      <c r="H14" s="23"/>
    </row>
    <row r="15" spans="1:12" ht="78" thickBot="1" x14ac:dyDescent="0.3">
      <c r="A15" s="46" t="s">
        <v>26</v>
      </c>
      <c r="B15" s="47" t="s">
        <v>27</v>
      </c>
      <c r="C15" s="48"/>
      <c r="D15" s="48">
        <v>1</v>
      </c>
      <c r="E15" s="48">
        <v>5.4</v>
      </c>
      <c r="F15" s="49">
        <v>1012.5</v>
      </c>
      <c r="G15" s="50"/>
      <c r="H15" s="23">
        <f t="shared" si="0"/>
        <v>0</v>
      </c>
    </row>
    <row r="16" spans="1:12" ht="16.5" thickBot="1" x14ac:dyDescent="0.3">
      <c r="A16" s="7" t="s">
        <v>28</v>
      </c>
      <c r="B16" s="51" t="s">
        <v>29</v>
      </c>
      <c r="C16" s="5"/>
      <c r="D16" s="5">
        <v>1</v>
      </c>
      <c r="E16" s="5">
        <v>5.4</v>
      </c>
      <c r="F16" s="52">
        <v>1417.5</v>
      </c>
      <c r="G16" s="53"/>
      <c r="H16" s="23">
        <f t="shared" si="0"/>
        <v>0</v>
      </c>
    </row>
    <row r="17" spans="1:8" ht="16.5" thickBot="1" x14ac:dyDescent="0.3">
      <c r="A17" s="7" t="s">
        <v>30</v>
      </c>
      <c r="B17" s="51" t="s">
        <v>31</v>
      </c>
      <c r="C17" s="5"/>
      <c r="D17" s="5">
        <v>1</v>
      </c>
      <c r="E17" s="5">
        <v>5.4</v>
      </c>
      <c r="F17" s="52">
        <v>1555.1999999999998</v>
      </c>
      <c r="G17" s="53"/>
      <c r="H17" s="23">
        <f t="shared" si="0"/>
        <v>0</v>
      </c>
    </row>
    <row r="18" spans="1:8" ht="16.5" thickBot="1" x14ac:dyDescent="0.3">
      <c r="A18" s="7" t="s">
        <v>32</v>
      </c>
      <c r="B18" s="54" t="s">
        <v>33</v>
      </c>
      <c r="C18" s="5"/>
      <c r="D18" s="5">
        <v>1</v>
      </c>
      <c r="E18" s="5">
        <v>5.76</v>
      </c>
      <c r="F18" s="52">
        <v>1150.1999999999998</v>
      </c>
      <c r="G18" s="53"/>
      <c r="H18" s="23">
        <f t="shared" si="0"/>
        <v>0</v>
      </c>
    </row>
    <row r="19" spans="1:8" ht="16.5" thickBot="1" x14ac:dyDescent="0.3">
      <c r="A19" s="7" t="s">
        <v>34</v>
      </c>
      <c r="B19" s="51" t="s">
        <v>35</v>
      </c>
      <c r="C19" s="5"/>
      <c r="D19" s="5">
        <v>1</v>
      </c>
      <c r="E19" s="5">
        <v>5.76</v>
      </c>
      <c r="F19" s="52">
        <v>1555.1999999999998</v>
      </c>
      <c r="G19" s="53"/>
      <c r="H19" s="23">
        <f t="shared" si="0"/>
        <v>0</v>
      </c>
    </row>
    <row r="20" spans="1:8" ht="16.5" thickBot="1" x14ac:dyDescent="0.3">
      <c r="A20" s="7" t="s">
        <v>36</v>
      </c>
      <c r="B20" s="51" t="s">
        <v>37</v>
      </c>
      <c r="C20" s="5"/>
      <c r="D20" s="5">
        <v>1</v>
      </c>
      <c r="E20" s="5">
        <v>5.76</v>
      </c>
      <c r="F20" s="52">
        <v>1684.8000000000002</v>
      </c>
      <c r="G20" s="53"/>
      <c r="H20" s="23">
        <f t="shared" si="0"/>
        <v>0</v>
      </c>
    </row>
    <row r="21" spans="1:8" ht="16.5" thickBot="1" x14ac:dyDescent="0.3">
      <c r="A21" s="7" t="s">
        <v>38</v>
      </c>
      <c r="B21" s="54" t="s">
        <v>39</v>
      </c>
      <c r="C21" s="5"/>
      <c r="D21" s="5">
        <v>1</v>
      </c>
      <c r="E21" s="5">
        <v>6.6</v>
      </c>
      <c r="F21" s="52">
        <v>1296</v>
      </c>
      <c r="G21" s="53"/>
      <c r="H21" s="23">
        <f t="shared" si="0"/>
        <v>0</v>
      </c>
    </row>
    <row r="22" spans="1:8" ht="16.5" thickBot="1" x14ac:dyDescent="0.3">
      <c r="A22" s="7" t="s">
        <v>40</v>
      </c>
      <c r="B22" s="51" t="s">
        <v>41</v>
      </c>
      <c r="C22" s="5"/>
      <c r="D22" s="5">
        <v>1</v>
      </c>
      <c r="E22" s="5">
        <v>6.6</v>
      </c>
      <c r="F22" s="52">
        <v>1701</v>
      </c>
      <c r="G22" s="53"/>
      <c r="H22" s="23">
        <f t="shared" si="0"/>
        <v>0</v>
      </c>
    </row>
    <row r="23" spans="1:8" ht="16.5" thickBot="1" x14ac:dyDescent="0.3">
      <c r="A23" s="7" t="s">
        <v>42</v>
      </c>
      <c r="B23" s="51" t="s">
        <v>43</v>
      </c>
      <c r="C23" s="5"/>
      <c r="D23" s="5">
        <v>1</v>
      </c>
      <c r="E23" s="5">
        <v>6.6</v>
      </c>
      <c r="F23" s="52">
        <v>1838.6999999999998</v>
      </c>
      <c r="G23" s="53"/>
      <c r="H23" s="23">
        <f t="shared" si="0"/>
        <v>0</v>
      </c>
    </row>
    <row r="24" spans="1:8" ht="16.5" thickBot="1" x14ac:dyDescent="0.3">
      <c r="A24" s="7" t="s">
        <v>44</v>
      </c>
      <c r="B24" s="54" t="s">
        <v>45</v>
      </c>
      <c r="C24" s="5"/>
      <c r="D24" s="5">
        <v>1</v>
      </c>
      <c r="E24" s="5">
        <v>7.2</v>
      </c>
      <c r="F24" s="52">
        <v>1417.5</v>
      </c>
      <c r="G24" s="53"/>
      <c r="H24" s="23">
        <f t="shared" si="0"/>
        <v>0</v>
      </c>
    </row>
    <row r="25" spans="1:8" ht="16.5" thickBot="1" x14ac:dyDescent="0.3">
      <c r="A25" s="7" t="s">
        <v>46</v>
      </c>
      <c r="B25" s="51" t="s">
        <v>47</v>
      </c>
      <c r="C25" s="5"/>
      <c r="D25" s="5">
        <v>1</v>
      </c>
      <c r="E25" s="5">
        <v>7.2</v>
      </c>
      <c r="F25" s="52">
        <v>1822.5</v>
      </c>
      <c r="G25" s="53"/>
      <c r="H25" s="23">
        <f t="shared" si="0"/>
        <v>0</v>
      </c>
    </row>
    <row r="26" spans="1:8" ht="16.5" thickBot="1" x14ac:dyDescent="0.3">
      <c r="A26" s="7" t="s">
        <v>48</v>
      </c>
      <c r="B26" s="51" t="s">
        <v>49</v>
      </c>
      <c r="C26" s="5"/>
      <c r="D26" s="5">
        <v>1</v>
      </c>
      <c r="E26" s="5">
        <v>7.2</v>
      </c>
      <c r="F26" s="52">
        <v>1960.1999999999998</v>
      </c>
      <c r="G26" s="53"/>
      <c r="H26" s="23">
        <f t="shared" si="0"/>
        <v>0</v>
      </c>
    </row>
    <row r="27" spans="1:8" ht="16.5" thickBot="1" x14ac:dyDescent="0.3">
      <c r="A27" s="7" t="s">
        <v>50</v>
      </c>
      <c r="B27" s="54" t="s">
        <v>51</v>
      </c>
      <c r="C27" s="5"/>
      <c r="D27" s="5">
        <v>1</v>
      </c>
      <c r="E27" s="5">
        <v>8.4</v>
      </c>
      <c r="F27" s="52">
        <v>1620</v>
      </c>
      <c r="G27" s="53"/>
      <c r="H27" s="23">
        <f t="shared" si="0"/>
        <v>0</v>
      </c>
    </row>
    <row r="28" spans="1:8" ht="16.5" thickBot="1" x14ac:dyDescent="0.3">
      <c r="A28" s="7" t="s">
        <v>52</v>
      </c>
      <c r="B28" s="51" t="s">
        <v>53</v>
      </c>
      <c r="C28" s="5"/>
      <c r="D28" s="5">
        <v>1</v>
      </c>
      <c r="E28" s="5">
        <v>8.4</v>
      </c>
      <c r="F28" s="52">
        <v>1757.6999999999998</v>
      </c>
      <c r="G28" s="53"/>
      <c r="H28" s="23">
        <f t="shared" si="0"/>
        <v>0</v>
      </c>
    </row>
    <row r="29" spans="1:8" ht="16.5" thickBot="1" x14ac:dyDescent="0.3">
      <c r="A29" s="7" t="s">
        <v>54</v>
      </c>
      <c r="B29" s="51" t="s">
        <v>55</v>
      </c>
      <c r="C29" s="5"/>
      <c r="D29" s="5">
        <v>1</v>
      </c>
      <c r="E29" s="5">
        <v>8.4</v>
      </c>
      <c r="F29" s="52">
        <v>1895.3999999999999</v>
      </c>
      <c r="G29" s="53"/>
      <c r="H29" s="23">
        <f t="shared" si="0"/>
        <v>0</v>
      </c>
    </row>
    <row r="30" spans="1:8" ht="16.5" thickBot="1" x14ac:dyDescent="0.3">
      <c r="A30" s="7" t="s">
        <v>56</v>
      </c>
      <c r="B30" s="54" t="s">
        <v>57</v>
      </c>
      <c r="C30" s="5"/>
      <c r="D30" s="5">
        <v>1</v>
      </c>
      <c r="E30" s="5">
        <v>9.6</v>
      </c>
      <c r="F30" s="52">
        <v>1890</v>
      </c>
      <c r="G30" s="53"/>
      <c r="H30" s="23">
        <f t="shared" si="0"/>
        <v>0</v>
      </c>
    </row>
    <row r="31" spans="1:8" ht="16.5" thickBot="1" x14ac:dyDescent="0.3">
      <c r="A31" s="7" t="s">
        <v>58</v>
      </c>
      <c r="B31" s="51" t="s">
        <v>59</v>
      </c>
      <c r="C31" s="5"/>
      <c r="D31" s="5">
        <v>1</v>
      </c>
      <c r="E31" s="5">
        <v>9.6</v>
      </c>
      <c r="F31" s="52">
        <v>2300.3999999999996</v>
      </c>
      <c r="G31" s="53"/>
      <c r="H31" s="23">
        <f t="shared" si="0"/>
        <v>0</v>
      </c>
    </row>
    <row r="32" spans="1:8" ht="16.5" thickBot="1" x14ac:dyDescent="0.3">
      <c r="A32" s="7" t="s">
        <v>60</v>
      </c>
      <c r="B32" s="51" t="s">
        <v>61</v>
      </c>
      <c r="C32" s="5"/>
      <c r="D32" s="5">
        <v>1</v>
      </c>
      <c r="E32" s="5">
        <v>9.6</v>
      </c>
      <c r="F32" s="52">
        <v>2430</v>
      </c>
      <c r="G32" s="53"/>
      <c r="H32" s="23">
        <f t="shared" si="0"/>
        <v>0</v>
      </c>
    </row>
    <row r="33" spans="1:8" ht="16.5" thickBot="1" x14ac:dyDescent="0.3">
      <c r="A33" s="7" t="s">
        <v>62</v>
      </c>
      <c r="B33" s="54" t="s">
        <v>63</v>
      </c>
      <c r="C33" s="5"/>
      <c r="D33" s="5">
        <v>1</v>
      </c>
      <c r="E33" s="5">
        <v>10.8</v>
      </c>
      <c r="F33" s="52">
        <v>2160</v>
      </c>
      <c r="G33" s="53"/>
      <c r="H33" s="23">
        <f t="shared" si="0"/>
        <v>0</v>
      </c>
    </row>
    <row r="34" spans="1:8" ht="16.5" thickBot="1" x14ac:dyDescent="0.3">
      <c r="A34" s="7" t="s">
        <v>64</v>
      </c>
      <c r="B34" s="51" t="s">
        <v>65</v>
      </c>
      <c r="C34" s="5"/>
      <c r="D34" s="5">
        <v>1</v>
      </c>
      <c r="E34" s="5">
        <v>10.8</v>
      </c>
      <c r="F34" s="52">
        <v>2567.6999999999998</v>
      </c>
      <c r="G34" s="53"/>
      <c r="H34" s="23">
        <f t="shared" si="0"/>
        <v>0</v>
      </c>
    </row>
    <row r="35" spans="1:8" ht="16.5" thickBot="1" x14ac:dyDescent="0.3">
      <c r="A35" s="7" t="s">
        <v>66</v>
      </c>
      <c r="B35" s="51" t="s">
        <v>67</v>
      </c>
      <c r="C35" s="5"/>
      <c r="D35" s="5">
        <v>1</v>
      </c>
      <c r="E35" s="5">
        <v>10.8</v>
      </c>
      <c r="F35" s="52">
        <v>2705.3999999999996</v>
      </c>
      <c r="G35" s="53"/>
      <c r="H35" s="23">
        <f t="shared" si="0"/>
        <v>0</v>
      </c>
    </row>
    <row r="36" spans="1:8" ht="16.5" thickBot="1" x14ac:dyDescent="0.3">
      <c r="A36" s="7" t="s">
        <v>68</v>
      </c>
      <c r="B36" s="54" t="s">
        <v>69</v>
      </c>
      <c r="C36" s="5"/>
      <c r="D36" s="5">
        <v>1</v>
      </c>
      <c r="E36" s="5">
        <v>12</v>
      </c>
      <c r="F36" s="52">
        <v>2430</v>
      </c>
      <c r="G36" s="53"/>
      <c r="H36" s="23">
        <f t="shared" si="0"/>
        <v>0</v>
      </c>
    </row>
    <row r="37" spans="1:8" ht="16.5" thickBot="1" x14ac:dyDescent="0.3">
      <c r="A37" s="7" t="s">
        <v>70</v>
      </c>
      <c r="B37" s="51" t="s">
        <v>71</v>
      </c>
      <c r="C37" s="5"/>
      <c r="D37" s="5">
        <v>1</v>
      </c>
      <c r="E37" s="5">
        <v>12</v>
      </c>
      <c r="F37" s="52">
        <v>2835</v>
      </c>
      <c r="G37" s="53"/>
      <c r="H37" s="23">
        <f t="shared" si="0"/>
        <v>0</v>
      </c>
    </row>
    <row r="38" spans="1:8" ht="16.5" thickBot="1" x14ac:dyDescent="0.3">
      <c r="A38" s="8" t="s">
        <v>72</v>
      </c>
      <c r="B38" s="51" t="s">
        <v>73</v>
      </c>
      <c r="C38" s="5"/>
      <c r="D38" s="5">
        <v>1</v>
      </c>
      <c r="E38" s="5">
        <v>12</v>
      </c>
      <c r="F38" s="52">
        <v>2972.7</v>
      </c>
      <c r="G38" s="53"/>
      <c r="H38" s="23">
        <f t="shared" si="0"/>
        <v>0</v>
      </c>
    </row>
    <row r="39" spans="1:8" ht="16.5" thickBot="1" x14ac:dyDescent="0.3">
      <c r="A39" s="46" t="s">
        <v>74</v>
      </c>
      <c r="B39" s="54" t="s">
        <v>75</v>
      </c>
      <c r="C39" s="5"/>
      <c r="D39" s="5">
        <v>1</v>
      </c>
      <c r="E39" s="5">
        <v>0.9</v>
      </c>
      <c r="F39" s="52">
        <v>168.75</v>
      </c>
      <c r="G39" s="53"/>
      <c r="H39" s="23">
        <f t="shared" si="0"/>
        <v>0</v>
      </c>
    </row>
    <row r="40" spans="1:8" ht="16.5" thickBot="1" x14ac:dyDescent="0.3">
      <c r="A40" s="7" t="s">
        <v>76</v>
      </c>
      <c r="B40" s="54" t="s">
        <v>77</v>
      </c>
      <c r="C40" s="5"/>
      <c r="D40" s="5">
        <v>1</v>
      </c>
      <c r="E40" s="5">
        <v>0.96</v>
      </c>
      <c r="F40" s="52">
        <v>191.25</v>
      </c>
      <c r="G40" s="53"/>
      <c r="H40" s="23">
        <f t="shared" si="0"/>
        <v>0</v>
      </c>
    </row>
    <row r="41" spans="1:8" ht="16.5" thickBot="1" x14ac:dyDescent="0.3">
      <c r="A41" s="7" t="s">
        <v>78</v>
      </c>
      <c r="B41" s="54" t="s">
        <v>79</v>
      </c>
      <c r="C41" s="5"/>
      <c r="D41" s="5">
        <v>1</v>
      </c>
      <c r="E41" s="5">
        <v>1.1000000000000001</v>
      </c>
      <c r="F41" s="52">
        <v>216</v>
      </c>
      <c r="G41" s="53"/>
      <c r="H41" s="23">
        <f t="shared" si="0"/>
        <v>0</v>
      </c>
    </row>
    <row r="42" spans="1:8" ht="16.5" thickBot="1" x14ac:dyDescent="0.3">
      <c r="A42" s="7" t="s">
        <v>80</v>
      </c>
      <c r="B42" s="54" t="s">
        <v>81</v>
      </c>
      <c r="C42" s="5"/>
      <c r="D42" s="5">
        <v>1</v>
      </c>
      <c r="E42" s="5">
        <v>1.2</v>
      </c>
      <c r="F42" s="52">
        <v>236.25</v>
      </c>
      <c r="G42" s="53"/>
      <c r="H42" s="23">
        <f t="shared" si="0"/>
        <v>0</v>
      </c>
    </row>
    <row r="43" spans="1:8" ht="16.5" thickBot="1" x14ac:dyDescent="0.3">
      <c r="A43" s="7" t="s">
        <v>82</v>
      </c>
      <c r="B43" s="54" t="s">
        <v>83</v>
      </c>
      <c r="C43" s="5"/>
      <c r="D43" s="5">
        <v>1</v>
      </c>
      <c r="E43" s="5">
        <v>1.4</v>
      </c>
      <c r="F43" s="52">
        <v>270</v>
      </c>
      <c r="G43" s="53"/>
      <c r="H43" s="23">
        <f t="shared" si="0"/>
        <v>0</v>
      </c>
    </row>
    <row r="44" spans="1:8" ht="16.5" thickBot="1" x14ac:dyDescent="0.3">
      <c r="A44" s="7" t="s">
        <v>84</v>
      </c>
      <c r="B44" s="54" t="s">
        <v>85</v>
      </c>
      <c r="C44" s="5"/>
      <c r="D44" s="5">
        <v>1</v>
      </c>
      <c r="E44" s="5">
        <v>1.6</v>
      </c>
      <c r="F44" s="52">
        <v>315</v>
      </c>
      <c r="G44" s="53"/>
      <c r="H44" s="23">
        <f t="shared" si="0"/>
        <v>0</v>
      </c>
    </row>
    <row r="45" spans="1:8" ht="16.5" thickBot="1" x14ac:dyDescent="0.3">
      <c r="A45" s="7" t="s">
        <v>86</v>
      </c>
      <c r="B45" s="54" t="s">
        <v>87</v>
      </c>
      <c r="C45" s="5"/>
      <c r="D45" s="5">
        <v>1</v>
      </c>
      <c r="E45" s="5">
        <v>1.8</v>
      </c>
      <c r="F45" s="52">
        <v>360</v>
      </c>
      <c r="G45" s="53"/>
      <c r="H45" s="23">
        <f t="shared" si="0"/>
        <v>0</v>
      </c>
    </row>
    <row r="46" spans="1:8" ht="16.5" thickBot="1" x14ac:dyDescent="0.3">
      <c r="A46" s="7" t="s">
        <v>88</v>
      </c>
      <c r="B46" s="55" t="s">
        <v>89</v>
      </c>
      <c r="C46" s="9"/>
      <c r="D46" s="9">
        <v>1</v>
      </c>
      <c r="E46" s="9">
        <v>2</v>
      </c>
      <c r="F46" s="56">
        <v>405</v>
      </c>
      <c r="G46" s="57"/>
      <c r="H46" s="23">
        <f t="shared" si="0"/>
        <v>0</v>
      </c>
    </row>
    <row r="47" spans="1:8" ht="16.5" thickBot="1" x14ac:dyDescent="0.3">
      <c r="A47" s="3"/>
      <c r="B47" s="58" t="s">
        <v>90</v>
      </c>
      <c r="C47" s="59"/>
      <c r="D47" s="59"/>
      <c r="E47" s="59"/>
      <c r="F47" s="59"/>
      <c r="G47" s="60"/>
      <c r="H47" s="23"/>
    </row>
    <row r="48" spans="1:8" ht="105" customHeight="1" thickBot="1" x14ac:dyDescent="0.3">
      <c r="A48" s="46" t="s">
        <v>91</v>
      </c>
      <c r="B48" s="61" t="s">
        <v>92</v>
      </c>
      <c r="C48" s="48"/>
      <c r="D48" s="48">
        <v>1</v>
      </c>
      <c r="E48" s="48">
        <v>3</v>
      </c>
      <c r="F48" s="49">
        <v>1889.9999999999998</v>
      </c>
      <c r="G48" s="50"/>
      <c r="H48" s="23">
        <f t="shared" si="0"/>
        <v>0</v>
      </c>
    </row>
    <row r="49" spans="1:8" ht="39.75" thickBot="1" x14ac:dyDescent="0.3">
      <c r="A49" s="7" t="s">
        <v>93</v>
      </c>
      <c r="B49" s="62" t="s">
        <v>94</v>
      </c>
      <c r="C49" s="63"/>
      <c r="D49" s="5">
        <v>1</v>
      </c>
      <c r="E49" s="5">
        <v>3</v>
      </c>
      <c r="F49" s="52">
        <v>2268</v>
      </c>
      <c r="G49" s="53"/>
      <c r="H49" s="23">
        <f t="shared" si="0"/>
        <v>0</v>
      </c>
    </row>
    <row r="50" spans="1:8" ht="39.75" thickBot="1" x14ac:dyDescent="0.3">
      <c r="A50" s="7" t="s">
        <v>95</v>
      </c>
      <c r="B50" s="62" t="s">
        <v>96</v>
      </c>
      <c r="C50" s="63"/>
      <c r="D50" s="5">
        <v>1</v>
      </c>
      <c r="E50" s="5">
        <v>3</v>
      </c>
      <c r="F50" s="52">
        <v>2394</v>
      </c>
      <c r="G50" s="53"/>
      <c r="H50" s="23">
        <f t="shared" si="0"/>
        <v>0</v>
      </c>
    </row>
    <row r="51" spans="1:8" ht="39.75" thickBot="1" x14ac:dyDescent="0.3">
      <c r="A51" s="7" t="s">
        <v>97</v>
      </c>
      <c r="B51" s="64" t="s">
        <v>98</v>
      </c>
      <c r="C51" s="63"/>
      <c r="D51" s="5">
        <v>1</v>
      </c>
      <c r="E51" s="5">
        <v>4</v>
      </c>
      <c r="F51" s="52">
        <v>2268</v>
      </c>
      <c r="G51" s="53"/>
      <c r="H51" s="23">
        <f t="shared" si="0"/>
        <v>0</v>
      </c>
    </row>
    <row r="52" spans="1:8" ht="39.75" thickBot="1" x14ac:dyDescent="0.3">
      <c r="A52" s="7" t="s">
        <v>99</v>
      </c>
      <c r="B52" s="64" t="s">
        <v>100</v>
      </c>
      <c r="C52" s="63"/>
      <c r="D52" s="5">
        <v>1</v>
      </c>
      <c r="E52" s="5">
        <v>4</v>
      </c>
      <c r="F52" s="52">
        <v>2646</v>
      </c>
      <c r="G52" s="53"/>
      <c r="H52" s="23">
        <f t="shared" si="0"/>
        <v>0</v>
      </c>
    </row>
    <row r="53" spans="1:8" ht="39.75" thickBot="1" x14ac:dyDescent="0.3">
      <c r="A53" s="7" t="s">
        <v>101</v>
      </c>
      <c r="B53" s="64" t="s">
        <v>102</v>
      </c>
      <c r="C53" s="63"/>
      <c r="D53" s="5">
        <v>1</v>
      </c>
      <c r="E53" s="5">
        <v>4</v>
      </c>
      <c r="F53" s="52">
        <v>2772</v>
      </c>
      <c r="G53" s="53"/>
      <c r="H53" s="23">
        <f t="shared" si="0"/>
        <v>0</v>
      </c>
    </row>
    <row r="54" spans="1:8" ht="39.75" thickBot="1" x14ac:dyDescent="0.3">
      <c r="A54" s="7" t="s">
        <v>103</v>
      </c>
      <c r="B54" s="64" t="s">
        <v>104</v>
      </c>
      <c r="C54" s="63"/>
      <c r="D54" s="5">
        <v>1</v>
      </c>
      <c r="E54" s="5">
        <v>5</v>
      </c>
      <c r="F54" s="52">
        <v>2520</v>
      </c>
      <c r="G54" s="53"/>
      <c r="H54" s="23">
        <f t="shared" si="0"/>
        <v>0</v>
      </c>
    </row>
    <row r="55" spans="1:8" ht="39.75" thickBot="1" x14ac:dyDescent="0.3">
      <c r="A55" s="7" t="s">
        <v>105</v>
      </c>
      <c r="B55" s="64" t="s">
        <v>106</v>
      </c>
      <c r="C55" s="63"/>
      <c r="D55" s="5">
        <v>1</v>
      </c>
      <c r="E55" s="5">
        <v>5</v>
      </c>
      <c r="F55" s="52">
        <v>2898</v>
      </c>
      <c r="G55" s="53"/>
      <c r="H55" s="23">
        <f t="shared" si="0"/>
        <v>0</v>
      </c>
    </row>
    <row r="56" spans="1:8" ht="39.75" thickBot="1" x14ac:dyDescent="0.3">
      <c r="A56" s="7" t="s">
        <v>107</v>
      </c>
      <c r="B56" s="64" t="s">
        <v>108</v>
      </c>
      <c r="C56" s="63"/>
      <c r="D56" s="5">
        <v>1</v>
      </c>
      <c r="E56" s="5">
        <v>5</v>
      </c>
      <c r="F56" s="52">
        <v>3024</v>
      </c>
      <c r="G56" s="53"/>
      <c r="H56" s="23">
        <f t="shared" si="0"/>
        <v>0</v>
      </c>
    </row>
    <row r="57" spans="1:8" ht="39.75" thickBot="1" x14ac:dyDescent="0.3">
      <c r="A57" s="7" t="s">
        <v>109</v>
      </c>
      <c r="B57" s="64" t="s">
        <v>110</v>
      </c>
      <c r="C57" s="63"/>
      <c r="D57" s="5">
        <v>1</v>
      </c>
      <c r="E57" s="5">
        <v>7</v>
      </c>
      <c r="F57" s="52">
        <v>3024</v>
      </c>
      <c r="G57" s="53"/>
      <c r="H57" s="23">
        <f t="shared" si="0"/>
        <v>0</v>
      </c>
    </row>
    <row r="58" spans="1:8" ht="39.75" thickBot="1" x14ac:dyDescent="0.3">
      <c r="A58" s="7" t="s">
        <v>111</v>
      </c>
      <c r="B58" s="64" t="s">
        <v>112</v>
      </c>
      <c r="C58" s="63"/>
      <c r="D58" s="5">
        <v>1</v>
      </c>
      <c r="E58" s="5">
        <v>7</v>
      </c>
      <c r="F58" s="52">
        <v>3402</v>
      </c>
      <c r="G58" s="53"/>
      <c r="H58" s="23">
        <f t="shared" si="0"/>
        <v>0</v>
      </c>
    </row>
    <row r="59" spans="1:8" ht="39.75" thickBot="1" x14ac:dyDescent="0.3">
      <c r="A59" s="7" t="s">
        <v>113</v>
      </c>
      <c r="B59" s="64" t="s">
        <v>114</v>
      </c>
      <c r="C59" s="63"/>
      <c r="D59" s="5">
        <v>1</v>
      </c>
      <c r="E59" s="5">
        <v>7</v>
      </c>
      <c r="F59" s="52">
        <v>3528</v>
      </c>
      <c r="G59" s="53"/>
      <c r="H59" s="23">
        <f t="shared" si="0"/>
        <v>0</v>
      </c>
    </row>
    <row r="60" spans="1:8" ht="103.5" thickBot="1" x14ac:dyDescent="0.3">
      <c r="A60" s="7" t="s">
        <v>115</v>
      </c>
      <c r="B60" s="64" t="s">
        <v>157</v>
      </c>
      <c r="C60" s="63"/>
      <c r="D60" s="5">
        <v>1</v>
      </c>
      <c r="E60" s="5">
        <v>10</v>
      </c>
      <c r="F60" s="52">
        <v>3905.9999999999995</v>
      </c>
      <c r="G60" s="53"/>
      <c r="H60" s="23">
        <f t="shared" si="0"/>
        <v>0</v>
      </c>
    </row>
    <row r="61" spans="1:8" ht="39.75" thickBot="1" x14ac:dyDescent="0.3">
      <c r="A61" s="7" t="s">
        <v>117</v>
      </c>
      <c r="B61" s="64" t="s">
        <v>118</v>
      </c>
      <c r="C61" s="63"/>
      <c r="D61" s="5">
        <v>1</v>
      </c>
      <c r="E61" s="5">
        <v>10</v>
      </c>
      <c r="F61" s="52">
        <v>4284</v>
      </c>
      <c r="G61" s="53"/>
      <c r="H61" s="23">
        <f t="shared" si="0"/>
        <v>0</v>
      </c>
    </row>
    <row r="62" spans="1:8" ht="39.75" thickBot="1" x14ac:dyDescent="0.3">
      <c r="A62" s="7" t="s">
        <v>119</v>
      </c>
      <c r="B62" s="64" t="s">
        <v>120</v>
      </c>
      <c r="C62" s="63"/>
      <c r="D62" s="5">
        <v>1</v>
      </c>
      <c r="E62" s="5">
        <v>10</v>
      </c>
      <c r="F62" s="52">
        <v>4410</v>
      </c>
      <c r="G62" s="53"/>
      <c r="H62" s="23">
        <f t="shared" si="0"/>
        <v>0</v>
      </c>
    </row>
    <row r="63" spans="1:8" ht="39.75" thickBot="1" x14ac:dyDescent="0.3">
      <c r="A63" s="7" t="s">
        <v>121</v>
      </c>
      <c r="B63" s="64" t="s">
        <v>122</v>
      </c>
      <c r="C63" s="63"/>
      <c r="D63" s="5">
        <v>1</v>
      </c>
      <c r="E63" s="5">
        <v>15</v>
      </c>
      <c r="F63" s="52">
        <v>4410</v>
      </c>
      <c r="G63" s="53"/>
      <c r="H63" s="23">
        <f t="shared" si="0"/>
        <v>0</v>
      </c>
    </row>
    <row r="64" spans="1:8" ht="39.75" thickBot="1" x14ac:dyDescent="0.3">
      <c r="A64" s="7" t="s">
        <v>123</v>
      </c>
      <c r="B64" s="64" t="s">
        <v>124</v>
      </c>
      <c r="C64" s="63"/>
      <c r="D64" s="5">
        <v>1</v>
      </c>
      <c r="E64" s="5">
        <v>15</v>
      </c>
      <c r="F64" s="52">
        <v>4788</v>
      </c>
      <c r="G64" s="53"/>
      <c r="H64" s="23">
        <f t="shared" si="0"/>
        <v>0</v>
      </c>
    </row>
    <row r="65" spans="1:8" ht="93" customHeight="1" thickBot="1" x14ac:dyDescent="0.3">
      <c r="A65" s="7" t="s">
        <v>125</v>
      </c>
      <c r="B65" s="64" t="s">
        <v>158</v>
      </c>
      <c r="C65" s="63"/>
      <c r="D65" s="5">
        <v>1</v>
      </c>
      <c r="E65" s="5">
        <v>15</v>
      </c>
      <c r="F65" s="52">
        <v>5040</v>
      </c>
      <c r="G65" s="53"/>
      <c r="H65" s="23">
        <f t="shared" si="0"/>
        <v>0</v>
      </c>
    </row>
    <row r="66" spans="1:8" ht="103.5" thickBot="1" x14ac:dyDescent="0.3">
      <c r="A66" s="7" t="s">
        <v>127</v>
      </c>
      <c r="B66" s="64" t="s">
        <v>159</v>
      </c>
      <c r="C66" s="63"/>
      <c r="D66" s="5">
        <v>1</v>
      </c>
      <c r="E66" s="5">
        <v>18</v>
      </c>
      <c r="F66" s="52">
        <v>5040</v>
      </c>
      <c r="G66" s="53"/>
      <c r="H66" s="23">
        <f t="shared" si="0"/>
        <v>0</v>
      </c>
    </row>
    <row r="67" spans="1:8" ht="39.75" thickBot="1" x14ac:dyDescent="0.3">
      <c r="A67" s="7" t="s">
        <v>129</v>
      </c>
      <c r="B67" s="64" t="s">
        <v>130</v>
      </c>
      <c r="C67" s="63"/>
      <c r="D67" s="5">
        <v>1</v>
      </c>
      <c r="E67" s="5">
        <v>18</v>
      </c>
      <c r="F67" s="65">
        <v>5418</v>
      </c>
      <c r="G67" s="66"/>
      <c r="H67" s="23">
        <f t="shared" si="0"/>
        <v>0</v>
      </c>
    </row>
    <row r="68" spans="1:8" ht="39.75" thickBot="1" x14ac:dyDescent="0.3">
      <c r="A68" s="8" t="s">
        <v>131</v>
      </c>
      <c r="B68" s="67" t="s">
        <v>132</v>
      </c>
      <c r="C68" s="68"/>
      <c r="D68" s="9">
        <v>1</v>
      </c>
      <c r="E68" s="9">
        <v>18</v>
      </c>
      <c r="F68" s="69">
        <v>5544</v>
      </c>
      <c r="G68" s="70"/>
      <c r="H68" s="23">
        <f t="shared" si="0"/>
        <v>0</v>
      </c>
    </row>
    <row r="69" spans="1:8" ht="16.5" thickBot="1" x14ac:dyDescent="0.3">
      <c r="A69" s="3"/>
      <c r="B69" s="58" t="s">
        <v>133</v>
      </c>
      <c r="C69" s="59"/>
      <c r="D69" s="59"/>
      <c r="E69" s="59"/>
      <c r="F69" s="59"/>
      <c r="G69" s="60"/>
      <c r="H69" s="23"/>
    </row>
    <row r="70" spans="1:8" ht="101.25" customHeight="1" thickBot="1" x14ac:dyDescent="0.3">
      <c r="A70" s="7" t="s">
        <v>134</v>
      </c>
      <c r="B70" s="64" t="s">
        <v>116</v>
      </c>
      <c r="C70" s="63"/>
      <c r="D70" s="5">
        <v>1</v>
      </c>
      <c r="E70" s="5">
        <v>10</v>
      </c>
      <c r="F70" s="52">
        <v>4326</v>
      </c>
      <c r="G70" s="53"/>
      <c r="H70" s="23">
        <f t="shared" si="0"/>
        <v>0</v>
      </c>
    </row>
    <row r="71" spans="1:8" ht="39.75" thickBot="1" x14ac:dyDescent="0.3">
      <c r="A71" s="7" t="s">
        <v>135</v>
      </c>
      <c r="B71" s="64" t="s">
        <v>118</v>
      </c>
      <c r="C71" s="63"/>
      <c r="D71" s="5">
        <v>1</v>
      </c>
      <c r="E71" s="5">
        <v>10</v>
      </c>
      <c r="F71" s="52">
        <v>4704</v>
      </c>
      <c r="G71" s="53"/>
      <c r="H71" s="23">
        <f t="shared" ref="H71:H78" si="1">F70*G71</f>
        <v>0</v>
      </c>
    </row>
    <row r="72" spans="1:8" ht="39.75" thickBot="1" x14ac:dyDescent="0.3">
      <c r="A72" s="7" t="s">
        <v>136</v>
      </c>
      <c r="B72" s="64" t="s">
        <v>120</v>
      </c>
      <c r="C72" s="63"/>
      <c r="D72" s="5">
        <v>1</v>
      </c>
      <c r="E72" s="5">
        <v>10</v>
      </c>
      <c r="F72" s="52">
        <v>4830</v>
      </c>
      <c r="G72" s="53"/>
      <c r="H72" s="23">
        <f t="shared" si="1"/>
        <v>0</v>
      </c>
    </row>
    <row r="73" spans="1:8" ht="39.75" thickBot="1" x14ac:dyDescent="0.3">
      <c r="A73" s="7" t="s">
        <v>137</v>
      </c>
      <c r="B73" s="64" t="s">
        <v>122</v>
      </c>
      <c r="C73" s="63"/>
      <c r="D73" s="5">
        <v>1</v>
      </c>
      <c r="E73" s="5">
        <v>15</v>
      </c>
      <c r="F73" s="52">
        <v>4830</v>
      </c>
      <c r="G73" s="53"/>
      <c r="H73" s="23">
        <f t="shared" si="1"/>
        <v>0</v>
      </c>
    </row>
    <row r="74" spans="1:8" ht="39.75" thickBot="1" x14ac:dyDescent="0.3">
      <c r="A74" s="7" t="s">
        <v>138</v>
      </c>
      <c r="B74" s="64" t="s">
        <v>124</v>
      </c>
      <c r="C74" s="63"/>
      <c r="D74" s="5">
        <v>1</v>
      </c>
      <c r="E74" s="5">
        <v>15</v>
      </c>
      <c r="F74" s="52">
        <v>5208</v>
      </c>
      <c r="G74" s="53"/>
      <c r="H74" s="23">
        <f t="shared" si="1"/>
        <v>0</v>
      </c>
    </row>
    <row r="75" spans="1:8" ht="39.75" thickBot="1" x14ac:dyDescent="0.3">
      <c r="A75" s="7" t="s">
        <v>139</v>
      </c>
      <c r="B75" s="64" t="s">
        <v>126</v>
      </c>
      <c r="C75" s="63"/>
      <c r="D75" s="5">
        <v>1</v>
      </c>
      <c r="E75" s="5">
        <v>15</v>
      </c>
      <c r="F75" s="52">
        <v>5460</v>
      </c>
      <c r="G75" s="53"/>
      <c r="H75" s="23">
        <f t="shared" si="1"/>
        <v>0</v>
      </c>
    </row>
    <row r="76" spans="1:8" ht="39.75" thickBot="1" x14ac:dyDescent="0.3">
      <c r="A76" s="7" t="s">
        <v>140</v>
      </c>
      <c r="B76" s="64" t="s">
        <v>128</v>
      </c>
      <c r="C76" s="63"/>
      <c r="D76" s="5">
        <v>1</v>
      </c>
      <c r="E76" s="5">
        <v>18</v>
      </c>
      <c r="F76" s="65">
        <v>5460</v>
      </c>
      <c r="G76" s="53"/>
      <c r="H76" s="23">
        <f t="shared" si="1"/>
        <v>0</v>
      </c>
    </row>
    <row r="77" spans="1:8" ht="39.75" thickBot="1" x14ac:dyDescent="0.3">
      <c r="A77" s="7" t="s">
        <v>141</v>
      </c>
      <c r="B77" s="64" t="s">
        <v>130</v>
      </c>
      <c r="C77" s="63"/>
      <c r="D77" s="5">
        <v>1</v>
      </c>
      <c r="E77" s="5">
        <v>18</v>
      </c>
      <c r="F77" s="69">
        <v>5838</v>
      </c>
      <c r="G77" s="66"/>
      <c r="H77" s="23">
        <f t="shared" si="1"/>
        <v>0</v>
      </c>
    </row>
    <row r="78" spans="1:8" ht="39.75" thickBot="1" x14ac:dyDescent="0.3">
      <c r="A78" s="8" t="s">
        <v>142</v>
      </c>
      <c r="B78" s="67" t="s">
        <v>132</v>
      </c>
      <c r="C78" s="68"/>
      <c r="D78" s="9">
        <v>1</v>
      </c>
      <c r="E78" s="9">
        <v>18</v>
      </c>
      <c r="F78" s="65">
        <v>5964</v>
      </c>
      <c r="G78" s="70"/>
      <c r="H78" s="23">
        <f t="shared" si="1"/>
        <v>0</v>
      </c>
    </row>
    <row r="79" spans="1:8" ht="16.5" thickBot="1" x14ac:dyDescent="0.3">
      <c r="A79" s="7"/>
      <c r="B79" s="71" t="s">
        <v>143</v>
      </c>
      <c r="C79" s="5"/>
      <c r="D79" s="5"/>
      <c r="E79" s="5"/>
      <c r="G79" s="5"/>
      <c r="H79" s="23"/>
    </row>
    <row r="80" spans="1:8" ht="122.25" customHeight="1" thickBot="1" x14ac:dyDescent="0.3">
      <c r="A80" s="7" t="s">
        <v>144</v>
      </c>
      <c r="B80" s="90" t="s">
        <v>162</v>
      </c>
      <c r="C80" s="5"/>
      <c r="D80" s="5">
        <v>1</v>
      </c>
      <c r="E80" s="5"/>
      <c r="F80" s="73">
        <v>5057.5</v>
      </c>
      <c r="G80" s="74"/>
      <c r="H80" s="23">
        <f t="shared" ref="H80:H81" si="2">F79*G80</f>
        <v>0</v>
      </c>
    </row>
    <row r="81" spans="1:8" ht="93.75" customHeight="1" thickBot="1" x14ac:dyDescent="0.3">
      <c r="A81" s="7" t="s">
        <v>145</v>
      </c>
      <c r="B81" s="72" t="s">
        <v>146</v>
      </c>
      <c r="C81" s="63"/>
      <c r="D81" s="5">
        <v>1</v>
      </c>
      <c r="E81" s="5"/>
      <c r="F81" s="73">
        <v>6307</v>
      </c>
      <c r="G81" s="74"/>
      <c r="H81" s="23">
        <f t="shared" si="2"/>
        <v>0</v>
      </c>
    </row>
    <row r="82" spans="1:8" ht="98.25" customHeight="1" thickBot="1" x14ac:dyDescent="0.3">
      <c r="A82" s="7" t="s">
        <v>147</v>
      </c>
      <c r="B82" s="72" t="s">
        <v>148</v>
      </c>
      <c r="C82" s="63"/>
      <c r="D82" s="5">
        <v>1</v>
      </c>
      <c r="E82" s="5"/>
      <c r="F82" s="76">
        <v>7258.9999999999991</v>
      </c>
      <c r="G82" s="74"/>
      <c r="H82" s="23">
        <f>F80*G82</f>
        <v>0</v>
      </c>
    </row>
    <row r="83" spans="1:8" ht="88.5" customHeight="1" thickBot="1" x14ac:dyDescent="0.3">
      <c r="A83" s="7" t="s">
        <v>149</v>
      </c>
      <c r="B83" s="72" t="s">
        <v>150</v>
      </c>
      <c r="C83" s="63"/>
      <c r="D83" s="5">
        <v>1</v>
      </c>
      <c r="E83" s="5"/>
      <c r="F83" s="79">
        <v>8032.4999999999991</v>
      </c>
      <c r="G83" s="74"/>
      <c r="H83" s="23">
        <f>F81*G83</f>
        <v>0</v>
      </c>
    </row>
    <row r="84" spans="1:8" ht="107.25" customHeight="1" thickBot="1" x14ac:dyDescent="0.3">
      <c r="A84" s="8" t="s">
        <v>151</v>
      </c>
      <c r="B84" s="75" t="s">
        <v>152</v>
      </c>
      <c r="C84" s="68"/>
      <c r="D84" s="9">
        <v>1</v>
      </c>
      <c r="E84" s="9"/>
      <c r="F84" s="80">
        <v>7556.4999999999991</v>
      </c>
      <c r="G84" s="77"/>
      <c r="H84" s="23">
        <f>F82*G84</f>
        <v>0</v>
      </c>
    </row>
  </sheetData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RUSSIA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XP GAME 2008</dc:creator>
  <cp:lastModifiedBy>XP GAME 2008</cp:lastModifiedBy>
  <dcterms:created xsi:type="dcterms:W3CDTF">2014-04-18T11:37:13Z</dcterms:created>
  <dcterms:modified xsi:type="dcterms:W3CDTF">2014-04-24T07:56:27Z</dcterms:modified>
</cp:coreProperties>
</file>