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35" windowWidth="17400" windowHeight="11895" activeTab="1"/>
  </bookViews>
  <sheets>
    <sheet name="Лист4" sheetId="4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K78" i="1" l="1"/>
  <c r="J78" i="1"/>
  <c r="J79" i="1"/>
  <c r="J97" i="1"/>
  <c r="K100" i="1"/>
  <c r="J92" i="1"/>
  <c r="K85" i="1"/>
  <c r="J85" i="1"/>
  <c r="K77" i="1"/>
  <c r="J77" i="1"/>
  <c r="K76" i="1"/>
  <c r="J76" i="1"/>
  <c r="K75" i="1"/>
  <c r="J75" i="1"/>
  <c r="K74" i="1"/>
  <c r="J74" i="1"/>
  <c r="K73" i="1"/>
  <c r="J73" i="1"/>
  <c r="K56" i="1"/>
  <c r="J56" i="1"/>
  <c r="K84" i="1"/>
  <c r="J84" i="1"/>
  <c r="J93" i="1"/>
  <c r="J94" i="1"/>
  <c r="J95" i="1"/>
  <c r="J96" i="1"/>
  <c r="K59" i="1"/>
  <c r="J59" i="1"/>
  <c r="K48" i="1"/>
  <c r="K49" i="1"/>
  <c r="K50" i="1"/>
  <c r="K51" i="1"/>
  <c r="J48" i="1"/>
  <c r="J49" i="1"/>
  <c r="J50" i="1"/>
  <c r="J99" i="1"/>
  <c r="J100" i="1"/>
  <c r="J101" i="1"/>
  <c r="J102" i="1"/>
  <c r="K102" i="1"/>
  <c r="K101" i="1"/>
  <c r="K99" i="1"/>
  <c r="K98" i="1"/>
  <c r="K61" i="1"/>
  <c r="J61" i="1"/>
  <c r="J51" i="1"/>
  <c r="K88" i="1" l="1"/>
  <c r="K89" i="1"/>
  <c r="K90" i="1"/>
  <c r="K91" i="1"/>
  <c r="K92" i="1"/>
  <c r="K93" i="1"/>
  <c r="K94" i="1"/>
  <c r="K95" i="1"/>
  <c r="K96" i="1"/>
  <c r="K97" i="1"/>
  <c r="K87" i="1"/>
  <c r="J87" i="1"/>
  <c r="J88" i="1"/>
  <c r="J89" i="1"/>
  <c r="J90" i="1"/>
  <c r="J91" i="1"/>
  <c r="J98" i="1"/>
  <c r="K79" i="1"/>
  <c r="J72" i="1"/>
  <c r="K72" i="1"/>
  <c r="K46" i="1"/>
  <c r="J68" i="1"/>
  <c r="K68" i="1"/>
  <c r="J43" i="1" l="1"/>
  <c r="J47" i="1"/>
  <c r="J46" i="1"/>
  <c r="K41" i="1"/>
  <c r="J41" i="1"/>
  <c r="K71" i="1"/>
  <c r="J71" i="1"/>
  <c r="K44" i="1"/>
  <c r="K43" i="1"/>
  <c r="J44" i="1"/>
  <c r="K42" i="1"/>
  <c r="J42" i="1"/>
  <c r="K40" i="1"/>
  <c r="J40" i="1"/>
  <c r="K70" i="1"/>
  <c r="J70" i="1"/>
  <c r="K69" i="1"/>
  <c r="J69" i="1"/>
  <c r="K105" i="1"/>
  <c r="J105" i="1"/>
  <c r="K39" i="1"/>
  <c r="J39" i="1"/>
  <c r="K104" i="1"/>
  <c r="J104" i="1"/>
  <c r="J58" i="1"/>
  <c r="K58" i="1"/>
  <c r="K26" i="1"/>
  <c r="J26" i="1"/>
  <c r="K53" i="1"/>
  <c r="K54" i="1"/>
  <c r="K55" i="1"/>
  <c r="K64" i="1"/>
  <c r="K66" i="1"/>
  <c r="K82" i="1"/>
  <c r="J53" i="1"/>
  <c r="J54" i="1"/>
  <c r="J55" i="1"/>
  <c r="J64" i="1"/>
  <c r="J66" i="1"/>
  <c r="J82" i="1"/>
  <c r="K47" i="1"/>
  <c r="K20" i="1"/>
  <c r="J20" i="1"/>
  <c r="K21" i="1"/>
  <c r="K23" i="1"/>
  <c r="K24" i="1"/>
  <c r="K25" i="1"/>
  <c r="K28" i="1"/>
  <c r="K29" i="1"/>
  <c r="K30" i="1"/>
  <c r="K31" i="1"/>
  <c r="K32" i="1"/>
  <c r="K33" i="1"/>
  <c r="K34" i="1"/>
  <c r="K35" i="1"/>
  <c r="K36" i="1"/>
  <c r="K37" i="1"/>
  <c r="K38" i="1"/>
  <c r="J21" i="1"/>
  <c r="J23" i="1"/>
  <c r="J24" i="1"/>
  <c r="J25" i="1"/>
  <c r="J28" i="1"/>
  <c r="J29" i="1"/>
  <c r="J30" i="1"/>
  <c r="J31" i="1"/>
  <c r="J32" i="1"/>
  <c r="J33" i="1"/>
  <c r="J34" i="1"/>
  <c r="J35" i="1"/>
  <c r="J36" i="1"/>
  <c r="J37" i="1"/>
  <c r="J38" i="1"/>
</calcChain>
</file>

<file path=xl/sharedStrings.xml><?xml version="1.0" encoding="utf-8"?>
<sst xmlns="http://schemas.openxmlformats.org/spreadsheetml/2006/main" count="198" uniqueCount="117">
  <si>
    <t xml:space="preserve"> </t>
  </si>
  <si>
    <t>Вес</t>
  </si>
  <si>
    <t>Кол-во шт.</t>
  </si>
  <si>
    <t>в уп.</t>
  </si>
  <si>
    <t>Крупный опт</t>
  </si>
  <si>
    <t>Мелкий опт</t>
  </si>
  <si>
    <t>Кол-во кор.</t>
  </si>
  <si>
    <t>в заказе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</si>
  <si>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</si>
  <si>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</si>
  <si>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</si>
  <si>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</si>
  <si>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</si>
  <si>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</si>
  <si>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</si>
  <si>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</si>
  <si>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МЯСНЫЕ КОНСЕРВЫ</t>
  </si>
  <si>
    <t>сумма заказа</t>
  </si>
  <si>
    <t>крупный опт</t>
  </si>
  <si>
    <t>Столбец9</t>
  </si>
  <si>
    <t>мелкий опт</t>
  </si>
  <si>
    <t>Говядина тушёная 1 сорт ГОСТ ст/б</t>
  </si>
  <si>
    <t>Свинина тушёная ГОСТ ст/б</t>
  </si>
  <si>
    <t xml:space="preserve">Говядина тушёная 1 сорт ГОСТ </t>
  </si>
  <si>
    <t>Голубцы фарширов. мясом и рисом</t>
  </si>
  <si>
    <t>Перец фаршированный мясом и рисом</t>
  </si>
  <si>
    <t>Тефтели в т/с</t>
  </si>
  <si>
    <t>Столбец22</t>
  </si>
  <si>
    <t>банки</t>
  </si>
  <si>
    <t>ст/б</t>
  </si>
  <si>
    <t>ж/б</t>
  </si>
  <si>
    <t>Говядина тушёная 1 сорт ГОСТ</t>
  </si>
  <si>
    <t>Свинина тушёная ГОСТ</t>
  </si>
  <si>
    <t>Говядина тушёная ГОСТ</t>
  </si>
  <si>
    <t>Говядина тушёная в/с ГОСТ</t>
  </si>
  <si>
    <t>Баранина тушёная</t>
  </si>
  <si>
    <t>Конина тушёная</t>
  </si>
  <si>
    <t>Свинина тушёная ГОСТ ключ (Совок)</t>
  </si>
  <si>
    <t xml:space="preserve">                _</t>
  </si>
  <si>
    <t>Вид</t>
  </si>
  <si>
    <t xml:space="preserve">№ </t>
  </si>
  <si>
    <t>п/п</t>
  </si>
  <si>
    <t xml:space="preserve">          Наименование товара</t>
  </si>
  <si>
    <t>МОЛОЧНЫЕ КОНСЕРВЫ</t>
  </si>
  <si>
    <t>РЫБНЫЕ КОНСЕРВЫ</t>
  </si>
  <si>
    <t>Молоко сгущённое цельное ГОСТ</t>
  </si>
  <si>
    <t>ПЛОДОВО-ОВОЩНЫЕ КОНСЕРВЫ</t>
  </si>
  <si>
    <t>Сок гранатовый (Азербайджан)</t>
  </si>
  <si>
    <t>1л</t>
  </si>
  <si>
    <t xml:space="preserve">      </t>
  </si>
  <si>
    <t xml:space="preserve">Мясо цыплёнка </t>
  </si>
  <si>
    <t xml:space="preserve">Аджика домашняя (амфора) </t>
  </si>
  <si>
    <t>Сардины в т/с ключ (Морокко)</t>
  </si>
  <si>
    <t>Говядина тушеная в/с ГОСТ</t>
  </si>
  <si>
    <t>Говядина тушёная  1 сорт ГОСТ</t>
  </si>
  <si>
    <t>Перец с медом (амфора)</t>
  </si>
  <si>
    <t>Шпроты (Латвия) ключ</t>
  </si>
  <si>
    <t>Горошек зеленый конс. (Беларусь)</t>
  </si>
  <si>
    <t>Говядина тушеная ГОСТ в/с ключ</t>
  </si>
  <si>
    <t>Свинина тушеная ГОСТ ключ</t>
  </si>
  <si>
    <t>(495) 698-97-31</t>
  </si>
  <si>
    <t>ТМ "СТАРШИНА" (Великоновгородский мясной двор)  НОВИНКА!!! СУПЕР КАЧЕСТВО!!!</t>
  </si>
  <si>
    <t>Сайра нат.  Ключ  Камчатка</t>
  </si>
  <si>
    <t>Ананасы кольцами</t>
  </si>
  <si>
    <t>Ананасы кусочками</t>
  </si>
  <si>
    <t>Икра кабачковая</t>
  </si>
  <si>
    <t>Горощек зеленый в/с</t>
  </si>
  <si>
    <t>Кукуруза сладкая</t>
  </si>
  <si>
    <t>Персики</t>
  </si>
  <si>
    <t>Шампиньоны резаные</t>
  </si>
  <si>
    <t>Томаты черри</t>
  </si>
  <si>
    <t xml:space="preserve">Корнишоны 3-6 см маринованные </t>
  </si>
  <si>
    <t>Ветчина рубленная,  в/с, ключ</t>
  </si>
  <si>
    <t>Язык свиной в желе, ГОСТ, ключ</t>
  </si>
  <si>
    <t>Свинина ветчинная, ключ</t>
  </si>
  <si>
    <t>E-mail: OOO-ELIS@BK.RU</t>
  </si>
  <si>
    <t xml:space="preserve">        Калининград</t>
  </si>
  <si>
    <t xml:space="preserve">     "ВЕЛЕС" </t>
  </si>
  <si>
    <t xml:space="preserve">      Рогачёв</t>
  </si>
  <si>
    <t xml:space="preserve">      Сок</t>
  </si>
  <si>
    <t xml:space="preserve">      БАЖАЙ</t>
  </si>
  <si>
    <t xml:space="preserve">      "СелижароВО"</t>
  </si>
  <si>
    <r>
      <rPr>
        <b/>
        <i/>
        <sz val="18"/>
        <color theme="1"/>
        <rFont val="Lucida Handwriting"/>
        <family val="4"/>
      </rPr>
      <t xml:space="preserve">      </t>
    </r>
    <r>
      <rPr>
        <b/>
        <i/>
        <sz val="18"/>
        <color theme="1"/>
        <rFont val="Georgia"/>
        <family val="1"/>
        <charset val="204"/>
      </rPr>
      <t xml:space="preserve">   Тел./факс: (498) 642-18-48</t>
    </r>
  </si>
  <si>
    <t>Огурцы соленый по-домашнему Слимфуд</t>
  </si>
  <si>
    <t xml:space="preserve">     под заказ</t>
  </si>
  <si>
    <t xml:space="preserve">Ассорти (томаты+огурцы) </t>
  </si>
  <si>
    <t xml:space="preserve">Лечо натуральное </t>
  </si>
  <si>
    <t xml:space="preserve">Томаты консервированные </t>
  </si>
  <si>
    <t>Огурцы конс. 6-9 см</t>
  </si>
  <si>
    <t xml:space="preserve">     Поречье</t>
  </si>
  <si>
    <t xml:space="preserve">     "БулгарКонсерв"  </t>
  </si>
  <si>
    <t xml:space="preserve">      МК "Салют" Санкт-Петербург </t>
  </si>
  <si>
    <t>Говядина туш. (Камуфляж) в/с ГОСТ, ключ</t>
  </si>
  <si>
    <t>Говядина туш. в/с ГОСТ (Калининград) лит. (СТ)</t>
  </si>
  <si>
    <t>Семга натуральная (В. Новгород)</t>
  </si>
  <si>
    <t>Форель натуральная  (В. Новгород)</t>
  </si>
  <si>
    <t>Кальмар натуральный</t>
  </si>
  <si>
    <t>Горбуша  нат. "Янтарная" ключ лит.</t>
  </si>
  <si>
    <t>Сайра натуральная (крабик)</t>
  </si>
  <si>
    <t xml:space="preserve">Томаты в с/с </t>
  </si>
  <si>
    <t xml:space="preserve">Горбуша нат.  "Персей" Госрезерв (сентябрь 2014)  </t>
  </si>
  <si>
    <t>Сайна натур. "Остравной"Госрезарв(сентябрь 2014)</t>
  </si>
  <si>
    <t>Ветчина ГОСТ в/с ключ (Совок)*</t>
  </si>
  <si>
    <t>* - изм. Внесены</t>
  </si>
  <si>
    <t>Говядина тушёная в/с ГОСТ (Совок) ключ*</t>
  </si>
  <si>
    <t>Говядина туш. ГОСТ в/с (Новгород) Гос. Резерв (февраль 2015)</t>
  </si>
  <si>
    <t xml:space="preserve">Говядина туш ГОСТ в/с (РОССЬ) </t>
  </si>
  <si>
    <t>Говядина тушеная в/с ГОСТ "СССР"  ключ*</t>
  </si>
  <si>
    <t>Свинина тушеная ГОСТ "СССР" ключ*</t>
  </si>
  <si>
    <t>Баранина тушёная в/с "СССР" ключ*</t>
  </si>
  <si>
    <t>Конина тушёная в/с "СССР" ключ*</t>
  </si>
  <si>
    <t>Оленина тушеная в/с "СССР" ключ*</t>
  </si>
  <si>
    <t>Молоко сгущённое цельное ГОСТ*</t>
  </si>
  <si>
    <t>Икра из баклажанов*</t>
  </si>
  <si>
    <t>Менеждер Алёна-8 916 081 04 26, 8 925 876 47 18</t>
  </si>
  <si>
    <t>Говядина тушеная ГОСТ в/с (Слуцк)</t>
  </si>
  <si>
    <t>ожидаем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</si>
</sst>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Baskerville Old Face"/>
      <family val="1"/>
    </font>
    <font>
      <sz val="11"/>
      <color theme="1"/>
      <name val="Baskerville Old Face"/>
      <family val="1"/>
    </font>
    <font>
      <b/>
      <sz val="11"/>
      <color theme="1"/>
      <name val="Baskerville Old Face"/>
      <family val="1"/>
    </font>
    <font>
      <b/>
      <i/>
      <sz val="11"/>
      <color theme="1"/>
      <name val="Baskerville Old Face"/>
      <family val="1"/>
    </font>
    <font>
      <b/>
      <sz val="14"/>
      <color theme="1"/>
      <name val="Baskerville Old Face"/>
      <family val="1"/>
    </font>
    <font>
      <b/>
      <i/>
      <sz val="26"/>
      <color rgb="FF00C000"/>
      <name val="Monotype Corsiva"/>
      <family val="4"/>
      <charset val="204"/>
    </font>
    <font>
      <b/>
      <i/>
      <sz val="14"/>
      <color rgb="FFFF0000"/>
      <name val="Baskerville Old Face"/>
      <family val="1"/>
    </font>
    <font>
      <b/>
      <i/>
      <sz val="16"/>
      <color rgb="FFFF0000"/>
      <name val="Calibri"/>
      <family val="2"/>
      <charset val="204"/>
      <scheme val="minor"/>
    </font>
    <font>
      <b/>
      <i/>
      <sz val="18"/>
      <color theme="1"/>
      <name val="Lucida Handwriting"/>
      <family val="4"/>
    </font>
    <font>
      <sz val="11"/>
      <color theme="1"/>
      <name val="Lucida Handwriting"/>
      <family val="4"/>
    </font>
    <font>
      <b/>
      <sz val="18"/>
      <color theme="1"/>
      <name val="Georgia"/>
      <family val="1"/>
      <charset val="204"/>
    </font>
    <font>
      <sz val="18"/>
      <color theme="1"/>
      <name val="Georgia"/>
      <family val="1"/>
      <charset val="204"/>
    </font>
    <font>
      <sz val="11"/>
      <color theme="1"/>
      <name val="Georgia"/>
      <family val="1"/>
      <charset val="204"/>
    </font>
    <font>
      <b/>
      <i/>
      <sz val="18"/>
      <color theme="1"/>
      <name val="Georgia"/>
      <family val="1"/>
      <charset val="204"/>
    </font>
    <font>
      <b/>
      <i/>
      <sz val="9"/>
      <color theme="1"/>
      <name val="Georgia"/>
      <family val="1"/>
      <charset val="204"/>
    </font>
    <font>
      <b/>
      <i/>
      <sz val="16"/>
      <color theme="1"/>
      <name val="Georgia"/>
      <family val="1"/>
      <charset val="204"/>
    </font>
    <font>
      <b/>
      <i/>
      <sz val="16"/>
      <name val="Georgia"/>
      <family val="1"/>
      <charset val="204"/>
    </font>
    <font>
      <b/>
      <i/>
      <sz val="12"/>
      <color theme="1"/>
      <name val="Georgia"/>
      <family val="1"/>
      <charset val="204"/>
    </font>
    <font>
      <i/>
      <sz val="11"/>
      <color theme="1"/>
      <name val="Lucida Handwriting"/>
      <family val="4"/>
    </font>
    <font>
      <i/>
      <sz val="11"/>
      <color theme="1"/>
      <name val="Calibri"/>
      <family val="2"/>
      <charset val="204"/>
      <scheme val="minor"/>
    </font>
    <font>
      <b/>
      <i/>
      <sz val="16"/>
      <color rgb="FF990000"/>
      <name val="Georgia"/>
      <family val="1"/>
      <charset val="204"/>
    </font>
    <font>
      <b/>
      <i/>
      <sz val="12"/>
      <name val="Georgia"/>
      <family val="1"/>
      <charset val="204"/>
    </font>
    <font>
      <i/>
      <sz val="11"/>
      <name val="Lucida Handwriting"/>
      <family val="4"/>
    </font>
    <font>
      <i/>
      <sz val="18"/>
      <color theme="1"/>
      <name val="Georgia"/>
      <family val="1"/>
      <charset val="204"/>
    </font>
    <font>
      <i/>
      <sz val="11"/>
      <color theme="1"/>
      <name val="Georgia"/>
      <family val="1"/>
      <charset val="204"/>
    </font>
    <font>
      <b/>
      <i/>
      <sz val="16"/>
      <color rgb="FFFF0000"/>
      <name val="Georg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4" fontId="16" fillId="0" borderId="0" xfId="0" applyNumberFormat="1" applyFont="1"/>
    <xf numFmtId="0" fontId="20" fillId="0" borderId="0" xfId="0" applyFont="1"/>
    <xf numFmtId="0" fontId="21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9" fillId="4" borderId="1" xfId="0" applyFont="1" applyFill="1" applyBorder="1" applyAlignment="1">
      <alignment wrapText="1"/>
    </xf>
    <xf numFmtId="0" fontId="19" fillId="4" borderId="1" xfId="0" applyFont="1" applyFill="1" applyBorder="1" applyAlignment="1">
      <alignment horizontal="center"/>
    </xf>
    <xf numFmtId="0" fontId="19" fillId="4" borderId="1" xfId="0" applyFont="1" applyFill="1" applyBorder="1"/>
    <xf numFmtId="2" fontId="19" fillId="4" borderId="1" xfId="0" applyNumberFormat="1" applyFont="1" applyFill="1" applyBorder="1" applyAlignment="1">
      <alignment horizontal="center"/>
    </xf>
    <xf numFmtId="164" fontId="19" fillId="4" borderId="1" xfId="0" applyNumberFormat="1" applyFont="1" applyFill="1" applyBorder="1"/>
    <xf numFmtId="164" fontId="19" fillId="4" borderId="1" xfId="1" applyNumberFormat="1" applyFont="1" applyFill="1" applyBorder="1"/>
    <xf numFmtId="0" fontId="19" fillId="4" borderId="1" xfId="0" applyFont="1" applyFill="1" applyBorder="1" applyAlignment="1">
      <alignment horizontal="left"/>
    </xf>
    <xf numFmtId="164" fontId="23" fillId="4" borderId="1" xfId="0" applyNumberFormat="1" applyFont="1" applyFill="1" applyBorder="1"/>
    <xf numFmtId="164" fontId="23" fillId="4" borderId="1" xfId="1" applyNumberFormat="1" applyFont="1" applyFill="1" applyBorder="1"/>
    <xf numFmtId="0" fontId="23" fillId="4" borderId="1" xfId="0" applyFont="1" applyFill="1" applyBorder="1" applyAlignment="1">
      <alignment horizontal="center"/>
    </xf>
    <xf numFmtId="0" fontId="23" fillId="4" borderId="1" xfId="0" applyFont="1" applyFill="1" applyBorder="1"/>
    <xf numFmtId="2" fontId="23" fillId="4" borderId="1" xfId="0" applyNumberFormat="1" applyFont="1" applyFill="1" applyBorder="1" applyAlignment="1">
      <alignment horizontal="center"/>
    </xf>
    <xf numFmtId="0" fontId="19" fillId="4" borderId="4" xfId="0" applyFont="1" applyFill="1" applyBorder="1" applyAlignment="1"/>
    <xf numFmtId="0" fontId="19" fillId="4" borderId="2" xfId="0" applyFont="1" applyFill="1" applyBorder="1" applyAlignment="1"/>
    <xf numFmtId="0" fontId="23" fillId="4" borderId="0" xfId="0" applyFont="1" applyFill="1" applyBorder="1"/>
    <xf numFmtId="0" fontId="23" fillId="4" borderId="0" xfId="0" applyFont="1" applyFill="1" applyBorder="1" applyAlignment="1">
      <alignment horizontal="center"/>
    </xf>
    <xf numFmtId="2" fontId="23" fillId="4" borderId="0" xfId="0" applyNumberFormat="1" applyFont="1" applyFill="1" applyBorder="1" applyAlignment="1">
      <alignment horizontal="center"/>
    </xf>
    <xf numFmtId="164" fontId="23" fillId="4" borderId="0" xfId="0" applyNumberFormat="1" applyFont="1" applyFill="1" applyBorder="1"/>
    <xf numFmtId="164" fontId="23" fillId="4" borderId="0" xfId="1" applyNumberFormat="1" applyFont="1" applyFill="1" applyBorder="1"/>
    <xf numFmtId="0" fontId="23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11" fillId="3" borderId="0" xfId="0" applyFont="1" applyFill="1"/>
    <xf numFmtId="0" fontId="0" fillId="3" borderId="0" xfId="0" applyFill="1"/>
    <xf numFmtId="0" fontId="27" fillId="4" borderId="4" xfId="0" applyFont="1" applyFill="1" applyBorder="1" applyAlignment="1"/>
    <xf numFmtId="0" fontId="27" fillId="4" borderId="3" xfId="0" applyFont="1" applyFill="1" applyBorder="1" applyAlignment="1"/>
    <xf numFmtId="0" fontId="27" fillId="4" borderId="3" xfId="0" applyFont="1" applyFill="1" applyBorder="1" applyAlignment="1">
      <alignment horizontal="left"/>
    </xf>
    <xf numFmtId="0" fontId="27" fillId="4" borderId="4" xfId="0" applyFont="1" applyFill="1" applyBorder="1" applyAlignment="1">
      <alignment horizontal="left"/>
    </xf>
    <xf numFmtId="0" fontId="27" fillId="4" borderId="2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164" fontId="27" fillId="4" borderId="3" xfId="0" applyNumberFormat="1" applyFont="1" applyFill="1" applyBorder="1" applyAlignment="1">
      <alignment horizontal="left"/>
    </xf>
    <xf numFmtId="164" fontId="27" fillId="4" borderId="4" xfId="0" applyNumberFormat="1" applyFont="1" applyFill="1" applyBorder="1" applyAlignment="1">
      <alignment horizontal="left"/>
    </xf>
    <xf numFmtId="164" fontId="27" fillId="4" borderId="2" xfId="0" applyNumberFormat="1" applyFont="1" applyFill="1" applyBorder="1" applyAlignment="1">
      <alignment horizontal="left"/>
    </xf>
    <xf numFmtId="164" fontId="22" fillId="4" borderId="3" xfId="0" applyNumberFormat="1" applyFont="1" applyFill="1" applyBorder="1" applyAlignment="1">
      <alignment horizontal="left"/>
    </xf>
    <xf numFmtId="164" fontId="22" fillId="4" borderId="4" xfId="0" applyNumberFormat="1" applyFont="1" applyFill="1" applyBorder="1" applyAlignment="1">
      <alignment horizontal="left"/>
    </xf>
    <xf numFmtId="164" fontId="22" fillId="4" borderId="2" xfId="0" applyNumberFormat="1" applyFont="1" applyFill="1" applyBorder="1" applyAlignment="1">
      <alignment horizontal="left"/>
    </xf>
    <xf numFmtId="164" fontId="17" fillId="2" borderId="3" xfId="0" applyNumberFormat="1" applyFont="1" applyFill="1" applyBorder="1" applyAlignment="1">
      <alignment horizontal="center"/>
    </xf>
    <xf numFmtId="164" fontId="17" fillId="2" borderId="4" xfId="0" applyNumberFormat="1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4" xfId="0" applyNumberFormat="1" applyFont="1" applyFill="1" applyBorder="1" applyAlignment="1">
      <alignment horizontal="center"/>
    </xf>
    <xf numFmtId="164" fontId="18" fillId="2" borderId="2" xfId="0" applyNumberFormat="1" applyFont="1" applyFill="1" applyBorder="1" applyAlignment="1">
      <alignment horizontal="center"/>
    </xf>
    <xf numFmtId="164" fontId="19" fillId="4" borderId="3" xfId="0" applyNumberFormat="1" applyFont="1" applyFill="1" applyBorder="1" applyAlignment="1">
      <alignment horizontal="center"/>
    </xf>
    <xf numFmtId="164" fontId="19" fillId="4" borderId="4" xfId="0" applyNumberFormat="1" applyFont="1" applyFill="1" applyBorder="1" applyAlignment="1">
      <alignment horizontal="center"/>
    </xf>
    <xf numFmtId="164" fontId="19" fillId="4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12"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Georgia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askerville Old Face"/>
        <scheme val="none"/>
      </font>
    </dxf>
  </dxfs>
  <tableStyles count="0" defaultTableStyle="TableStyleMedium9" defaultPivotStyle="PivotStyleLight16"/>
  <colors>
    <mruColors>
      <color rgb="FFFF0000"/>
      <color rgb="FFFFCCFF"/>
      <color rgb="FF00FFFF"/>
      <color rgb="FF0099FF"/>
      <color rgb="FF9966FF"/>
      <color rgb="FF990000"/>
      <color rgb="FF66CCFF"/>
      <color rgb="FF00C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726792</xdr:colOff>
      <xdr:row>1</xdr:row>
      <xdr:rowOff>0</xdr:rowOff>
    </xdr:from>
    <xdr:ext cx="184731" cy="633571"/>
    <xdr:sp macro="" textlink="">
      <xdr:nvSpPr>
        <xdr:cNvPr id="6" name="Прямоугольник 5"/>
        <xdr:cNvSpPr/>
      </xdr:nvSpPr>
      <xdr:spPr>
        <a:xfrm>
          <a:off x="7927692" y="0"/>
          <a:ext cx="184731" cy="6335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3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glow rad="139700">
                <a:schemeClr val="accent5">
                  <a:satMod val="175000"/>
                  <a:alpha val="40000"/>
                </a:schemeClr>
              </a:glow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Cambria" pitchFamily="18" charset="0"/>
          </a:endParaRPr>
        </a:p>
      </xdr:txBody>
    </xdr:sp>
    <xdr:clientData/>
  </xdr:oneCellAnchor>
  <xdr:oneCellAnchor>
    <xdr:from>
      <xdr:col>0</xdr:col>
      <xdr:colOff>1</xdr:colOff>
      <xdr:row>3</xdr:row>
      <xdr:rowOff>171450</xdr:rowOff>
    </xdr:from>
    <xdr:ext cx="6772274" cy="2390775"/>
    <xdr:sp macro="" textlink="">
      <xdr:nvSpPr>
        <xdr:cNvPr id="5" name="Прямоугольник 4"/>
        <xdr:cNvSpPr/>
      </xdr:nvSpPr>
      <xdr:spPr>
        <a:xfrm>
          <a:off x="1" y="180975"/>
          <a:ext cx="6772274" cy="2390775"/>
        </a:xfrm>
        <a:prstGeom prst="rect">
          <a:avLst/>
        </a:prstGeom>
        <a:noFill/>
        <a:effectLst>
          <a:glow rad="228600">
            <a:schemeClr val="accent6">
              <a:satMod val="175000"/>
              <a:alpha val="40000"/>
            </a:schemeClr>
          </a:glo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6500" b="1" i="0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0000"/>
              </a:solidFill>
              <a:effectLst>
                <a:glow rad="228600">
                  <a:schemeClr val="accent3">
                    <a:satMod val="175000"/>
                    <a:alpha val="40000"/>
                  </a:schemeClr>
                </a:glow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  <a:latin typeface="Georgia" pitchFamily="18" charset="0"/>
            </a:rPr>
            <a:t>ООО "ЭЛИС"</a:t>
          </a:r>
        </a:p>
      </xdr:txBody>
    </xdr:sp>
    <xdr:clientData/>
  </xdr:oneCellAnchor>
  <xdr:oneCellAnchor>
    <xdr:from>
      <xdr:col>5</xdr:col>
      <xdr:colOff>202910</xdr:colOff>
      <xdr:row>17</xdr:row>
      <xdr:rowOff>195802</xdr:rowOff>
    </xdr:from>
    <xdr:ext cx="184730" cy="937629"/>
    <xdr:sp macro="" textlink="">
      <xdr:nvSpPr>
        <xdr:cNvPr id="7" name="Прямоугольник 6"/>
        <xdr:cNvSpPr/>
      </xdr:nvSpPr>
      <xdr:spPr>
        <a:xfrm>
          <a:off x="5689310" y="2567527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oneCellAnchor>
    <xdr:from>
      <xdr:col>5</xdr:col>
      <xdr:colOff>202910</xdr:colOff>
      <xdr:row>16</xdr:row>
      <xdr:rowOff>150971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5689310" y="2551271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202910</xdr:colOff>
      <xdr:row>16</xdr:row>
      <xdr:rowOff>167227</xdr:rowOff>
    </xdr:from>
    <xdr:ext cx="184730" cy="937629"/>
    <xdr:sp macro="" textlink="">
      <xdr:nvSpPr>
        <xdr:cNvPr id="9" name="Прямоугольник 8"/>
        <xdr:cNvSpPr/>
      </xdr:nvSpPr>
      <xdr:spPr>
        <a:xfrm>
          <a:off x="5689310" y="2567527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ru-RU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Таблица2" displayName="Таблица2" ref="B15:K17" totalsRowShown="0" headerRowDxfId="11" dataDxfId="10">
  <autoFilter ref="B15:K17"/>
  <sortState ref="B16:I17">
    <sortCondition ref="B15:B17"/>
  </sortState>
  <tableColumns count="10">
    <tableColumn id="1" name="Столбец1" dataDxfId="9"/>
    <tableColumn id="2" name="Столбец2" dataDxfId="8"/>
    <tableColumn id="10" name="Столбец22" dataDxfId="7"/>
    <tableColumn id="3" name="Столбец3" dataDxfId="6"/>
    <tableColumn id="4" name="Столбец4" dataDxfId="5"/>
    <tableColumn id="5" name="Столбец5" dataDxfId="4"/>
    <tableColumn id="6" name="Столбец6" dataDxfId="3"/>
    <tableColumn id="7" name="Столбец7" dataDxfId="2"/>
    <tableColumn id="8" name="Столбец8" dataDxfId="1"/>
    <tableColumn id="9" name="Столбец9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15"/>
  <sheetViews>
    <sheetView tabSelected="1" topLeftCell="A43" workbookViewId="0">
      <selection activeCell="I46" sqref="I46"/>
    </sheetView>
  </sheetViews>
  <sheetFormatPr defaultRowHeight="15" x14ac:dyDescent="0.25"/>
  <cols>
    <col min="1" max="1" width="3.42578125" customWidth="1"/>
    <col min="2" max="2" width="6.7109375" customWidth="1"/>
    <col min="3" max="3" width="66.5703125" customWidth="1"/>
    <col min="4" max="4" width="9.42578125" customWidth="1"/>
    <col min="5" max="5" width="10.28515625" customWidth="1"/>
    <col min="6" max="6" width="8.140625" customWidth="1"/>
    <col min="7" max="7" width="11" customWidth="1"/>
    <col min="8" max="8" width="13.28515625" customWidth="1"/>
    <col min="9" max="9" width="10.42578125" customWidth="1"/>
    <col min="10" max="10" width="12.5703125" customWidth="1"/>
    <col min="11" max="11" width="15.7109375" customWidth="1"/>
  </cols>
  <sheetData>
    <row r="1" spans="2:25" hidden="1" x14ac:dyDescent="0.25"/>
    <row r="2" spans="2:25" ht="1.5" hidden="1" customHeight="1" x14ac:dyDescent="0.25"/>
    <row r="3" spans="2:25" ht="0.75" customHeight="1" x14ac:dyDescent="0.25"/>
    <row r="4" spans="2:25" ht="29.25" customHeight="1" x14ac:dyDescent="0.6">
      <c r="H4" s="8"/>
    </row>
    <row r="5" spans="2:25" hidden="1" x14ac:dyDescent="0.25"/>
    <row r="6" spans="2:25" ht="35.25" customHeight="1" x14ac:dyDescent="0.45">
      <c r="G6" s="11" t="s">
        <v>82</v>
      </c>
      <c r="H6" s="13"/>
      <c r="I6" s="13"/>
      <c r="J6" s="14"/>
      <c r="K6" s="15"/>
    </row>
    <row r="7" spans="2:25" ht="25.5" customHeight="1" x14ac:dyDescent="0.35">
      <c r="C7" s="10"/>
      <c r="G7" s="7"/>
      <c r="H7" s="16" t="s">
        <v>60</v>
      </c>
      <c r="I7" s="21"/>
      <c r="J7" s="21"/>
      <c r="K7" s="22"/>
    </row>
    <row r="8" spans="2:25" ht="22.5" customHeight="1" x14ac:dyDescent="0.35">
      <c r="C8" s="10"/>
      <c r="G8" s="7"/>
      <c r="H8" s="16" t="s">
        <v>75</v>
      </c>
      <c r="I8" s="21"/>
      <c r="J8" s="21"/>
      <c r="K8" s="22"/>
    </row>
    <row r="9" spans="2:25" ht="23.25" hidden="1" x14ac:dyDescent="0.35">
      <c r="B9" s="5"/>
      <c r="C9" s="9"/>
      <c r="D9" s="5"/>
      <c r="E9" s="5"/>
      <c r="F9" s="3"/>
      <c r="G9" s="1"/>
      <c r="H9" s="16"/>
      <c r="I9" s="21"/>
      <c r="J9" s="21"/>
      <c r="K9" s="22"/>
    </row>
    <row r="10" spans="2:25" ht="8.25" customHeight="1" x14ac:dyDescent="0.35">
      <c r="B10" s="5"/>
      <c r="C10" s="9" t="s">
        <v>49</v>
      </c>
      <c r="D10" s="5"/>
      <c r="E10" s="5"/>
      <c r="F10" s="3"/>
      <c r="G10" s="3"/>
      <c r="H10" s="16" t="s">
        <v>0</v>
      </c>
      <c r="I10" s="21"/>
      <c r="J10" s="21"/>
      <c r="K10" s="22"/>
    </row>
    <row r="11" spans="2:25" ht="27" customHeight="1" x14ac:dyDescent="0.35">
      <c r="B11" s="5"/>
      <c r="C11" s="10" t="s">
        <v>114</v>
      </c>
      <c r="D11" s="6"/>
      <c r="E11" s="5"/>
      <c r="F11" s="3"/>
      <c r="G11" s="3"/>
      <c r="H11" s="17">
        <v>41729</v>
      </c>
      <c r="I11" s="21"/>
      <c r="J11" s="21"/>
      <c r="K11" s="22"/>
    </row>
    <row r="12" spans="2:25" ht="3.75" customHeight="1" x14ac:dyDescent="0.25">
      <c r="B12" s="5"/>
      <c r="C12" s="5"/>
      <c r="D12" s="5"/>
      <c r="E12" s="5"/>
      <c r="F12" s="3"/>
      <c r="G12" s="2"/>
      <c r="H12" s="2"/>
    </row>
    <row r="13" spans="2:25" hidden="1" x14ac:dyDescent="0.25">
      <c r="B13" s="5"/>
      <c r="C13" s="6"/>
      <c r="D13" s="6"/>
      <c r="E13" s="5"/>
      <c r="F13" s="3"/>
      <c r="G13" s="2"/>
      <c r="H13" s="2"/>
    </row>
    <row r="14" spans="2:25" ht="23.25" hidden="1" customHeight="1" x14ac:dyDescent="0.25">
      <c r="B14" s="2"/>
      <c r="C14" s="2"/>
      <c r="D14" s="2"/>
      <c r="E14" s="2"/>
      <c r="F14" s="2"/>
      <c r="G14" s="2"/>
      <c r="H14" s="2"/>
    </row>
    <row r="15" spans="2:25" hidden="1" x14ac:dyDescent="0.25">
      <c r="B15" s="4" t="s">
        <v>8</v>
      </c>
      <c r="C15" s="4" t="s">
        <v>9</v>
      </c>
      <c r="D15" s="4" t="s">
        <v>27</v>
      </c>
      <c r="E15" s="4" t="s">
        <v>10</v>
      </c>
      <c r="F15" s="4" t="s">
        <v>11</v>
      </c>
      <c r="G15" s="4" t="s">
        <v>12</v>
      </c>
      <c r="H15" s="4" t="s">
        <v>13</v>
      </c>
      <c r="I15" s="4" t="s">
        <v>14</v>
      </c>
      <c r="J15" s="4" t="s">
        <v>15</v>
      </c>
      <c r="K15" s="2" t="s">
        <v>19</v>
      </c>
    </row>
    <row r="16" spans="2:25" ht="59.25" customHeight="1" x14ac:dyDescent="0.3">
      <c r="B16" s="23" t="s">
        <v>40</v>
      </c>
      <c r="C16" s="23" t="s">
        <v>42</v>
      </c>
      <c r="D16" s="23" t="s">
        <v>39</v>
      </c>
      <c r="E16" s="23" t="s">
        <v>1</v>
      </c>
      <c r="F16" s="23" t="s">
        <v>2</v>
      </c>
      <c r="G16" s="23" t="s">
        <v>4</v>
      </c>
      <c r="H16" s="23" t="s">
        <v>5</v>
      </c>
      <c r="I16" s="23" t="s">
        <v>6</v>
      </c>
      <c r="J16" s="23" t="s">
        <v>17</v>
      </c>
      <c r="K16" s="23" t="s">
        <v>17</v>
      </c>
      <c r="L16" s="18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2:25" ht="37.5" customHeight="1" x14ac:dyDescent="0.3">
      <c r="B17" s="23" t="s">
        <v>41</v>
      </c>
      <c r="C17" s="23"/>
      <c r="D17" s="23" t="s">
        <v>28</v>
      </c>
      <c r="E17" s="23"/>
      <c r="F17" s="23" t="s">
        <v>3</v>
      </c>
      <c r="G17" s="23"/>
      <c r="H17" s="23"/>
      <c r="I17" s="23" t="s">
        <v>7</v>
      </c>
      <c r="J17" s="23" t="s">
        <v>18</v>
      </c>
      <c r="K17" s="23" t="s">
        <v>20</v>
      </c>
      <c r="L17" s="1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2:25" ht="20.25" x14ac:dyDescent="0.3">
      <c r="B18" s="52" t="s">
        <v>16</v>
      </c>
      <c r="C18" s="53"/>
      <c r="D18" s="53"/>
      <c r="E18" s="53"/>
      <c r="F18" s="53"/>
      <c r="G18" s="53"/>
      <c r="H18" s="53"/>
      <c r="I18" s="53"/>
      <c r="J18" s="53"/>
      <c r="K18" s="54"/>
      <c r="L18" s="1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2:25" ht="23.25" customHeight="1" x14ac:dyDescent="0.3">
      <c r="B19" s="55" t="s">
        <v>77</v>
      </c>
      <c r="C19" s="56"/>
      <c r="D19" s="56"/>
      <c r="E19" s="56"/>
      <c r="F19" s="56"/>
      <c r="G19" s="56"/>
      <c r="H19" s="56"/>
      <c r="I19" s="56"/>
      <c r="J19" s="56"/>
      <c r="K19" s="57"/>
      <c r="L19" s="18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2:25" ht="16.5" x14ac:dyDescent="0.3">
      <c r="B20" s="24">
        <v>1</v>
      </c>
      <c r="C20" s="25" t="s">
        <v>21</v>
      </c>
      <c r="D20" s="25" t="s">
        <v>29</v>
      </c>
      <c r="E20" s="24">
        <v>500</v>
      </c>
      <c r="F20" s="24">
        <v>12</v>
      </c>
      <c r="G20" s="26">
        <v>43</v>
      </c>
      <c r="H20" s="26">
        <v>44</v>
      </c>
      <c r="I20" s="25"/>
      <c r="J20" s="27">
        <f t="shared" ref="J20:J66" si="0">I20*G20*F20</f>
        <v>0</v>
      </c>
      <c r="K20" s="28">
        <f t="shared" ref="K20:K66" si="1">H20*I20*F20</f>
        <v>0</v>
      </c>
      <c r="L20" s="18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2:25" ht="16.5" x14ac:dyDescent="0.3">
      <c r="B21" s="24">
        <v>2</v>
      </c>
      <c r="C21" s="29" t="s">
        <v>22</v>
      </c>
      <c r="D21" s="29" t="s">
        <v>29</v>
      </c>
      <c r="E21" s="24">
        <v>500</v>
      </c>
      <c r="F21" s="24">
        <v>12</v>
      </c>
      <c r="G21" s="26">
        <v>43</v>
      </c>
      <c r="H21" s="26">
        <v>44</v>
      </c>
      <c r="I21" s="25"/>
      <c r="J21" s="27">
        <f t="shared" si="0"/>
        <v>0</v>
      </c>
      <c r="K21" s="28">
        <f t="shared" si="1"/>
        <v>0</v>
      </c>
      <c r="L21" s="18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2:25" ht="20.25" x14ac:dyDescent="0.3">
      <c r="B22" s="55" t="s">
        <v>90</v>
      </c>
      <c r="C22" s="56"/>
      <c r="D22" s="56"/>
      <c r="E22" s="56"/>
      <c r="F22" s="56"/>
      <c r="G22" s="56"/>
      <c r="H22" s="56"/>
      <c r="I22" s="56"/>
      <c r="J22" s="56"/>
      <c r="K22" s="57"/>
      <c r="L22" s="18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2:25" ht="16.5" x14ac:dyDescent="0.3">
      <c r="B23" s="24">
        <v>1</v>
      </c>
      <c r="C23" s="25" t="s">
        <v>24</v>
      </c>
      <c r="D23" s="25" t="s">
        <v>30</v>
      </c>
      <c r="E23" s="24">
        <v>540</v>
      </c>
      <c r="F23" s="24">
        <v>12</v>
      </c>
      <c r="G23" s="26">
        <v>38.5</v>
      </c>
      <c r="H23" s="26">
        <v>39</v>
      </c>
      <c r="I23" s="25"/>
      <c r="J23" s="27">
        <f t="shared" si="0"/>
        <v>0</v>
      </c>
      <c r="K23" s="28">
        <f t="shared" si="1"/>
        <v>0</v>
      </c>
      <c r="L23" s="18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2:25" ht="16.5" x14ac:dyDescent="0.3">
      <c r="B24" s="24">
        <v>2</v>
      </c>
      <c r="C24" s="25" t="s">
        <v>25</v>
      </c>
      <c r="D24" s="25" t="s">
        <v>30</v>
      </c>
      <c r="E24" s="24">
        <v>540</v>
      </c>
      <c r="F24" s="24">
        <v>12</v>
      </c>
      <c r="G24" s="26">
        <v>40.5</v>
      </c>
      <c r="H24" s="26">
        <v>41</v>
      </c>
      <c r="I24" s="25"/>
      <c r="J24" s="27">
        <f t="shared" si="0"/>
        <v>0</v>
      </c>
      <c r="K24" s="28">
        <f t="shared" si="1"/>
        <v>0</v>
      </c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2:25" ht="16.5" x14ac:dyDescent="0.3">
      <c r="B25" s="24">
        <v>3</v>
      </c>
      <c r="C25" s="25" t="s">
        <v>26</v>
      </c>
      <c r="D25" s="25" t="s">
        <v>30</v>
      </c>
      <c r="E25" s="24">
        <v>540</v>
      </c>
      <c r="F25" s="24">
        <v>12</v>
      </c>
      <c r="G25" s="26">
        <v>38</v>
      </c>
      <c r="H25" s="26">
        <v>38.5</v>
      </c>
      <c r="I25" s="25"/>
      <c r="J25" s="27">
        <f t="shared" si="0"/>
        <v>0</v>
      </c>
      <c r="K25" s="28">
        <f t="shared" si="1"/>
        <v>0</v>
      </c>
      <c r="L25" s="1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2:25" ht="16.5" x14ac:dyDescent="0.3">
      <c r="B26" s="24">
        <v>4</v>
      </c>
      <c r="C26" s="25" t="s">
        <v>113</v>
      </c>
      <c r="D26" s="25" t="s">
        <v>30</v>
      </c>
      <c r="E26" s="24">
        <v>540</v>
      </c>
      <c r="F26" s="24">
        <v>12</v>
      </c>
      <c r="G26" s="26">
        <v>34.5</v>
      </c>
      <c r="H26" s="26">
        <v>35.5</v>
      </c>
      <c r="I26" s="25"/>
      <c r="J26" s="27">
        <f t="shared" si="0"/>
        <v>0</v>
      </c>
      <c r="K26" s="28">
        <f t="shared" si="1"/>
        <v>0</v>
      </c>
      <c r="L26" s="18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2:25" ht="20.25" x14ac:dyDescent="0.3">
      <c r="B27" s="55" t="s">
        <v>91</v>
      </c>
      <c r="C27" s="56"/>
      <c r="D27" s="56"/>
      <c r="E27" s="56"/>
      <c r="F27" s="56"/>
      <c r="G27" s="56"/>
      <c r="H27" s="56"/>
      <c r="I27" s="56"/>
      <c r="J27" s="56"/>
      <c r="K27" s="57"/>
      <c r="L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2:25" ht="16.5" x14ac:dyDescent="0.3">
      <c r="B28" s="24">
        <v>1</v>
      </c>
      <c r="C28" s="25" t="s">
        <v>31</v>
      </c>
      <c r="D28" s="25" t="s">
        <v>30</v>
      </c>
      <c r="E28" s="24">
        <v>525</v>
      </c>
      <c r="F28" s="24">
        <v>24</v>
      </c>
      <c r="G28" s="26">
        <v>47.7</v>
      </c>
      <c r="H28" s="26">
        <v>48.7</v>
      </c>
      <c r="I28" s="25"/>
      <c r="J28" s="27">
        <f t="shared" si="0"/>
        <v>0</v>
      </c>
      <c r="K28" s="28">
        <f t="shared" si="1"/>
        <v>0</v>
      </c>
      <c r="L28" s="18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2:25" ht="16.5" x14ac:dyDescent="0.3">
      <c r="B29" s="24">
        <v>2</v>
      </c>
      <c r="C29" s="25" t="s">
        <v>32</v>
      </c>
      <c r="D29" s="25" t="s">
        <v>30</v>
      </c>
      <c r="E29" s="24">
        <v>525</v>
      </c>
      <c r="F29" s="24">
        <v>24</v>
      </c>
      <c r="G29" s="26">
        <v>47.7</v>
      </c>
      <c r="H29" s="26">
        <v>48.7</v>
      </c>
      <c r="I29" s="25"/>
      <c r="J29" s="27">
        <f t="shared" si="0"/>
        <v>0</v>
      </c>
      <c r="K29" s="28">
        <f t="shared" si="1"/>
        <v>0</v>
      </c>
      <c r="L29" s="18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2:25" ht="16.5" x14ac:dyDescent="0.3">
      <c r="B30" s="24">
        <v>3</v>
      </c>
      <c r="C30" s="25" t="s">
        <v>23</v>
      </c>
      <c r="D30" s="25" t="s">
        <v>29</v>
      </c>
      <c r="E30" s="24">
        <v>500</v>
      </c>
      <c r="F30" s="24">
        <v>12</v>
      </c>
      <c r="G30" s="26">
        <v>43</v>
      </c>
      <c r="H30" s="26">
        <v>44</v>
      </c>
      <c r="I30" s="25"/>
      <c r="J30" s="27">
        <f t="shared" si="0"/>
        <v>0</v>
      </c>
      <c r="K30" s="28">
        <f t="shared" si="1"/>
        <v>0</v>
      </c>
      <c r="L30" s="18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2:25" ht="16.5" x14ac:dyDescent="0.3">
      <c r="B31" s="24">
        <v>4</v>
      </c>
      <c r="C31" s="25" t="s">
        <v>32</v>
      </c>
      <c r="D31" s="25" t="s">
        <v>29</v>
      </c>
      <c r="E31" s="24">
        <v>500</v>
      </c>
      <c r="F31" s="24">
        <v>12</v>
      </c>
      <c r="G31" s="26">
        <v>43</v>
      </c>
      <c r="H31" s="26">
        <v>44</v>
      </c>
      <c r="I31" s="25"/>
      <c r="J31" s="27">
        <f t="shared" si="0"/>
        <v>0</v>
      </c>
      <c r="K31" s="28">
        <f t="shared" si="1"/>
        <v>0</v>
      </c>
      <c r="L31" s="18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2:25" ht="16.5" x14ac:dyDescent="0.3">
      <c r="B32" s="24">
        <v>5</v>
      </c>
      <c r="C32" s="25" t="s">
        <v>54</v>
      </c>
      <c r="D32" s="25" t="s">
        <v>30</v>
      </c>
      <c r="E32" s="24">
        <v>338</v>
      </c>
      <c r="F32" s="24">
        <v>45</v>
      </c>
      <c r="G32" s="26">
        <v>37</v>
      </c>
      <c r="H32" s="26">
        <v>38</v>
      </c>
      <c r="I32" s="25"/>
      <c r="J32" s="27">
        <f t="shared" si="0"/>
        <v>0</v>
      </c>
      <c r="K32" s="28">
        <f t="shared" si="1"/>
        <v>0</v>
      </c>
      <c r="L32" s="18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2:25" ht="16.5" x14ac:dyDescent="0.3">
      <c r="B33" s="24">
        <v>6</v>
      </c>
      <c r="C33" s="25" t="s">
        <v>32</v>
      </c>
      <c r="D33" s="25" t="s">
        <v>30</v>
      </c>
      <c r="E33" s="24">
        <v>338</v>
      </c>
      <c r="F33" s="24">
        <v>45</v>
      </c>
      <c r="G33" s="26">
        <v>37</v>
      </c>
      <c r="H33" s="26">
        <v>38</v>
      </c>
      <c r="I33" s="25"/>
      <c r="J33" s="27">
        <f t="shared" si="0"/>
        <v>0</v>
      </c>
      <c r="K33" s="28">
        <f t="shared" si="1"/>
        <v>0</v>
      </c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2:25" ht="16.5" x14ac:dyDescent="0.3">
      <c r="B34" s="24">
        <v>7</v>
      </c>
      <c r="C34" s="25" t="s">
        <v>33</v>
      </c>
      <c r="D34" s="25" t="s">
        <v>30</v>
      </c>
      <c r="E34" s="24">
        <v>325</v>
      </c>
      <c r="F34" s="24">
        <v>36</v>
      </c>
      <c r="G34" s="26">
        <v>36</v>
      </c>
      <c r="H34" s="26">
        <v>37</v>
      </c>
      <c r="I34" s="25"/>
      <c r="J34" s="27">
        <f t="shared" si="0"/>
        <v>0</v>
      </c>
      <c r="K34" s="28">
        <f t="shared" si="1"/>
        <v>0</v>
      </c>
      <c r="L34" s="18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2:25" ht="16.5" x14ac:dyDescent="0.3">
      <c r="B35" s="24">
        <v>8</v>
      </c>
      <c r="C35" s="25" t="s">
        <v>32</v>
      </c>
      <c r="D35" s="25" t="s">
        <v>30</v>
      </c>
      <c r="E35" s="24">
        <v>325</v>
      </c>
      <c r="F35" s="24">
        <v>36</v>
      </c>
      <c r="G35" s="26">
        <v>36</v>
      </c>
      <c r="H35" s="26">
        <v>37</v>
      </c>
      <c r="I35" s="25"/>
      <c r="J35" s="27">
        <f t="shared" si="0"/>
        <v>0</v>
      </c>
      <c r="K35" s="28">
        <f t="shared" si="1"/>
        <v>0</v>
      </c>
      <c r="L35" s="1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2:25" ht="16.5" x14ac:dyDescent="0.3">
      <c r="B36" s="24">
        <v>9</v>
      </c>
      <c r="C36" s="25" t="s">
        <v>34</v>
      </c>
      <c r="D36" s="25" t="s">
        <v>30</v>
      </c>
      <c r="E36" s="24">
        <v>525</v>
      </c>
      <c r="F36" s="24">
        <v>24</v>
      </c>
      <c r="G36" s="26">
        <v>63</v>
      </c>
      <c r="H36" s="26">
        <v>64</v>
      </c>
      <c r="I36" s="25"/>
      <c r="J36" s="27">
        <f t="shared" si="0"/>
        <v>0</v>
      </c>
      <c r="K36" s="28">
        <f t="shared" si="1"/>
        <v>0</v>
      </c>
      <c r="L36" s="18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2:25" ht="16.5" x14ac:dyDescent="0.3">
      <c r="B37" s="24">
        <v>10</v>
      </c>
      <c r="C37" s="25" t="s">
        <v>35</v>
      </c>
      <c r="D37" s="25" t="s">
        <v>29</v>
      </c>
      <c r="E37" s="24">
        <v>500</v>
      </c>
      <c r="F37" s="24">
        <v>12</v>
      </c>
      <c r="G37" s="26">
        <v>52</v>
      </c>
      <c r="H37" s="26">
        <v>53</v>
      </c>
      <c r="I37" s="25"/>
      <c r="J37" s="27">
        <f t="shared" si="0"/>
        <v>0</v>
      </c>
      <c r="K37" s="28">
        <f t="shared" si="1"/>
        <v>0</v>
      </c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2:25" ht="16.5" x14ac:dyDescent="0.3">
      <c r="B38" s="24">
        <v>11</v>
      </c>
      <c r="C38" s="25" t="s">
        <v>36</v>
      </c>
      <c r="D38" s="25" t="s">
        <v>29</v>
      </c>
      <c r="E38" s="24">
        <v>500</v>
      </c>
      <c r="F38" s="24">
        <v>12</v>
      </c>
      <c r="G38" s="26">
        <v>52</v>
      </c>
      <c r="H38" s="26">
        <v>53</v>
      </c>
      <c r="I38" s="25"/>
      <c r="J38" s="27">
        <f t="shared" si="0"/>
        <v>0</v>
      </c>
      <c r="K38" s="28">
        <f t="shared" si="1"/>
        <v>0</v>
      </c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2:25" ht="16.5" x14ac:dyDescent="0.3">
      <c r="B39" s="24">
        <v>12</v>
      </c>
      <c r="C39" s="25" t="s">
        <v>53</v>
      </c>
      <c r="D39" s="25" t="s">
        <v>30</v>
      </c>
      <c r="E39" s="24">
        <v>338</v>
      </c>
      <c r="F39" s="24">
        <v>45</v>
      </c>
      <c r="G39" s="26">
        <v>45</v>
      </c>
      <c r="H39" s="26">
        <v>46</v>
      </c>
      <c r="I39" s="25"/>
      <c r="J39" s="27">
        <f t="shared" si="0"/>
        <v>0</v>
      </c>
      <c r="K39" s="28">
        <f t="shared" si="1"/>
        <v>0</v>
      </c>
      <c r="L39" s="18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2:25" ht="16.5" x14ac:dyDescent="0.3">
      <c r="B40" s="24">
        <v>13</v>
      </c>
      <c r="C40" s="25" t="s">
        <v>107</v>
      </c>
      <c r="D40" s="25" t="s">
        <v>30</v>
      </c>
      <c r="E40" s="24">
        <v>325</v>
      </c>
      <c r="F40" s="24">
        <v>36</v>
      </c>
      <c r="G40" s="26">
        <v>74</v>
      </c>
      <c r="H40" s="26">
        <v>75</v>
      </c>
      <c r="I40" s="25"/>
      <c r="J40" s="27">
        <f t="shared" si="0"/>
        <v>0</v>
      </c>
      <c r="K40" s="28">
        <f t="shared" si="1"/>
        <v>0</v>
      </c>
      <c r="L40" s="18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2:25" ht="16.5" x14ac:dyDescent="0.3">
      <c r="B41" s="24">
        <v>14</v>
      </c>
      <c r="C41" s="25" t="s">
        <v>108</v>
      </c>
      <c r="D41" s="25" t="s">
        <v>30</v>
      </c>
      <c r="E41" s="24">
        <v>325</v>
      </c>
      <c r="F41" s="24">
        <v>36</v>
      </c>
      <c r="G41" s="26">
        <v>71</v>
      </c>
      <c r="H41" s="26">
        <v>72</v>
      </c>
      <c r="I41" s="25"/>
      <c r="J41" s="27">
        <f t="shared" si="0"/>
        <v>0</v>
      </c>
      <c r="K41" s="28">
        <f t="shared" si="1"/>
        <v>0</v>
      </c>
      <c r="L41" s="18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2:25" ht="16.5" x14ac:dyDescent="0.3">
      <c r="B42" s="24">
        <v>15</v>
      </c>
      <c r="C42" s="25" t="s">
        <v>109</v>
      </c>
      <c r="D42" s="25" t="s">
        <v>30</v>
      </c>
      <c r="E42" s="24">
        <v>325</v>
      </c>
      <c r="F42" s="24">
        <v>36</v>
      </c>
      <c r="G42" s="26">
        <v>76</v>
      </c>
      <c r="H42" s="26">
        <v>77</v>
      </c>
      <c r="I42" s="25"/>
      <c r="J42" s="27">
        <f t="shared" si="0"/>
        <v>0</v>
      </c>
      <c r="K42" s="28">
        <f t="shared" si="1"/>
        <v>0</v>
      </c>
      <c r="L42" s="18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2:25" ht="16.5" x14ac:dyDescent="0.3">
      <c r="B43" s="24">
        <v>16</v>
      </c>
      <c r="C43" s="25" t="s">
        <v>110</v>
      </c>
      <c r="D43" s="25" t="s">
        <v>30</v>
      </c>
      <c r="E43" s="24">
        <v>325</v>
      </c>
      <c r="F43" s="24">
        <v>36</v>
      </c>
      <c r="G43" s="26">
        <v>75</v>
      </c>
      <c r="H43" s="26">
        <v>76</v>
      </c>
      <c r="I43" s="25"/>
      <c r="J43" s="27">
        <f t="shared" si="0"/>
        <v>0</v>
      </c>
      <c r="K43" s="28">
        <f t="shared" si="1"/>
        <v>0</v>
      </c>
      <c r="L43" s="18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2:25" ht="16.5" x14ac:dyDescent="0.3">
      <c r="B44" s="24">
        <v>17</v>
      </c>
      <c r="C44" s="25" t="s">
        <v>111</v>
      </c>
      <c r="D44" s="25" t="s">
        <v>30</v>
      </c>
      <c r="E44" s="24">
        <v>325</v>
      </c>
      <c r="F44" s="24">
        <v>36</v>
      </c>
      <c r="G44" s="26">
        <v>85</v>
      </c>
      <c r="H44" s="26">
        <v>86</v>
      </c>
      <c r="I44" s="25"/>
      <c r="J44" s="27">
        <f>I43*G43*F43</f>
        <v>0</v>
      </c>
      <c r="K44" s="28">
        <f t="shared" si="1"/>
        <v>0</v>
      </c>
      <c r="L44" s="18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2:25" ht="20.25" x14ac:dyDescent="0.3">
      <c r="B45" s="49" t="s">
        <v>61</v>
      </c>
      <c r="C45" s="50"/>
      <c r="D45" s="50"/>
      <c r="E45" s="50"/>
      <c r="F45" s="50"/>
      <c r="G45" s="50"/>
      <c r="H45" s="50"/>
      <c r="I45" s="50"/>
      <c r="J45" s="50"/>
      <c r="K45" s="51"/>
      <c r="L45" s="18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2:25" ht="16.5" x14ac:dyDescent="0.3">
      <c r="B46" s="24">
        <v>1</v>
      </c>
      <c r="C46" s="25" t="s">
        <v>58</v>
      </c>
      <c r="D46" s="25" t="s">
        <v>30</v>
      </c>
      <c r="E46" s="24">
        <v>325</v>
      </c>
      <c r="F46" s="24">
        <v>36</v>
      </c>
      <c r="G46" s="26">
        <v>66</v>
      </c>
      <c r="H46" s="26">
        <v>67</v>
      </c>
      <c r="I46" s="25"/>
      <c r="J46" s="27">
        <f>I45*G45*F45</f>
        <v>0</v>
      </c>
      <c r="K46" s="28">
        <f>H52*I52*F52</f>
        <v>0</v>
      </c>
      <c r="L46" s="18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2:25" ht="16.5" x14ac:dyDescent="0.3">
      <c r="B47" s="24">
        <v>2</v>
      </c>
      <c r="C47" s="25" t="s">
        <v>59</v>
      </c>
      <c r="D47" s="25" t="s">
        <v>30</v>
      </c>
      <c r="E47" s="24">
        <v>325</v>
      </c>
      <c r="F47" s="24">
        <v>36</v>
      </c>
      <c r="G47" s="26">
        <v>67</v>
      </c>
      <c r="H47" s="26">
        <v>68</v>
      </c>
      <c r="I47" s="25"/>
      <c r="J47" s="27">
        <f>I46*G46*F46</f>
        <v>0</v>
      </c>
      <c r="K47" s="28" t="e">
        <f>#REF!*#REF!*#REF!</f>
        <v>#REF!</v>
      </c>
      <c r="L47" s="18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2:25" ht="16.5" x14ac:dyDescent="0.3">
      <c r="B48" s="32">
        <v>3</v>
      </c>
      <c r="C48" s="33" t="s">
        <v>72</v>
      </c>
      <c r="D48" s="33" t="s">
        <v>30</v>
      </c>
      <c r="E48" s="32">
        <v>325</v>
      </c>
      <c r="F48" s="32">
        <v>36</v>
      </c>
      <c r="G48" s="34">
        <v>52</v>
      </c>
      <c r="H48" s="34">
        <v>53</v>
      </c>
      <c r="I48" s="33"/>
      <c r="J48" s="27">
        <f t="shared" ref="J48:J50" si="2">I47*G47*F47</f>
        <v>0</v>
      </c>
      <c r="K48" s="28">
        <f t="shared" ref="K48:K49" si="3">H53*I53*F53</f>
        <v>0</v>
      </c>
      <c r="L48" s="18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2:25" ht="16.5" x14ac:dyDescent="0.3">
      <c r="B49" s="32">
        <v>4</v>
      </c>
      <c r="C49" s="33" t="s">
        <v>73</v>
      </c>
      <c r="D49" s="33" t="s">
        <v>30</v>
      </c>
      <c r="E49" s="32">
        <v>325</v>
      </c>
      <c r="F49" s="32">
        <v>36</v>
      </c>
      <c r="G49" s="34">
        <v>72</v>
      </c>
      <c r="H49" s="34">
        <v>73</v>
      </c>
      <c r="I49" s="33"/>
      <c r="J49" s="27">
        <f t="shared" si="2"/>
        <v>0</v>
      </c>
      <c r="K49" s="28">
        <f t="shared" si="3"/>
        <v>0</v>
      </c>
      <c r="L49" s="18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2:25" ht="16.5" x14ac:dyDescent="0.3">
      <c r="B50" s="32">
        <v>5</v>
      </c>
      <c r="C50" s="33" t="s">
        <v>74</v>
      </c>
      <c r="D50" s="33" t="s">
        <v>30</v>
      </c>
      <c r="E50" s="32">
        <v>325</v>
      </c>
      <c r="F50" s="32">
        <v>36</v>
      </c>
      <c r="G50" s="34">
        <v>57</v>
      </c>
      <c r="H50" s="34">
        <v>58</v>
      </c>
      <c r="I50" s="33"/>
      <c r="J50" s="27">
        <f t="shared" si="2"/>
        <v>0</v>
      </c>
      <c r="K50" s="28">
        <f>H53*I53*F53</f>
        <v>0</v>
      </c>
      <c r="L50" s="18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2:25" ht="16.5" x14ac:dyDescent="0.3">
      <c r="B51" s="32">
        <v>6</v>
      </c>
      <c r="C51" s="33" t="s">
        <v>92</v>
      </c>
      <c r="D51" s="33" t="s">
        <v>30</v>
      </c>
      <c r="E51" s="32">
        <v>325</v>
      </c>
      <c r="F51" s="32">
        <v>30</v>
      </c>
      <c r="G51" s="34">
        <v>42</v>
      </c>
      <c r="H51" s="34">
        <v>43</v>
      </c>
      <c r="I51" s="33"/>
      <c r="J51" s="30">
        <f>I46*G46*F46</f>
        <v>0</v>
      </c>
      <c r="K51" s="28">
        <f>H54*I54*F54</f>
        <v>0</v>
      </c>
      <c r="L51" s="18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2:25" ht="20.25" x14ac:dyDescent="0.3">
      <c r="B52" s="48" t="s">
        <v>76</v>
      </c>
      <c r="C52" s="47"/>
      <c r="D52" s="35"/>
      <c r="E52" s="35"/>
      <c r="F52" s="35"/>
      <c r="G52" s="35"/>
      <c r="H52" s="35"/>
      <c r="I52" s="35"/>
      <c r="J52" s="35"/>
      <c r="K52" s="36"/>
      <c r="L52" s="18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2:25" ht="16.5" x14ac:dyDescent="0.3">
      <c r="B53" s="24">
        <v>1</v>
      </c>
      <c r="C53" s="25" t="s">
        <v>102</v>
      </c>
      <c r="D53" s="25" t="s">
        <v>30</v>
      </c>
      <c r="E53" s="24">
        <v>325</v>
      </c>
      <c r="F53" s="24">
        <v>6</v>
      </c>
      <c r="G53" s="26">
        <v>88.5</v>
      </c>
      <c r="H53" s="26">
        <v>89.5</v>
      </c>
      <c r="I53" s="25"/>
      <c r="J53" s="27">
        <f t="shared" si="0"/>
        <v>0</v>
      </c>
      <c r="K53" s="28">
        <f t="shared" si="1"/>
        <v>0</v>
      </c>
      <c r="L53" s="18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2:25" ht="16.5" x14ac:dyDescent="0.3">
      <c r="B54" s="24">
        <v>2</v>
      </c>
      <c r="C54" s="25" t="s">
        <v>104</v>
      </c>
      <c r="D54" s="25" t="s">
        <v>30</v>
      </c>
      <c r="E54" s="24">
        <v>325</v>
      </c>
      <c r="F54" s="24">
        <v>6</v>
      </c>
      <c r="G54" s="26">
        <v>79.599999999999994</v>
      </c>
      <c r="H54" s="26">
        <v>80.599999999999994</v>
      </c>
      <c r="I54" s="25"/>
      <c r="J54" s="27">
        <f t="shared" si="0"/>
        <v>0</v>
      </c>
      <c r="K54" s="28">
        <f t="shared" si="1"/>
        <v>0</v>
      </c>
      <c r="L54" s="18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2:25" ht="16.5" x14ac:dyDescent="0.3">
      <c r="B55" s="24">
        <v>3</v>
      </c>
      <c r="C55" s="25" t="s">
        <v>37</v>
      </c>
      <c r="D55" s="25" t="s">
        <v>30</v>
      </c>
      <c r="E55" s="24">
        <v>325</v>
      </c>
      <c r="F55" s="24">
        <v>6</v>
      </c>
      <c r="G55" s="26">
        <v>85.5</v>
      </c>
      <c r="H55" s="26">
        <v>86.5</v>
      </c>
      <c r="I55" s="25"/>
      <c r="J55" s="27">
        <f t="shared" si="0"/>
        <v>0</v>
      </c>
      <c r="K55" s="28">
        <f t="shared" si="1"/>
        <v>0</v>
      </c>
      <c r="L55" s="18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2:25" ht="16.5" x14ac:dyDescent="0.3">
      <c r="B56" s="24">
        <v>4</v>
      </c>
      <c r="C56" s="25" t="s">
        <v>93</v>
      </c>
      <c r="D56" s="25" t="s">
        <v>30</v>
      </c>
      <c r="E56" s="24">
        <v>338</v>
      </c>
      <c r="F56" s="24">
        <v>45</v>
      </c>
      <c r="G56" s="26">
        <v>50</v>
      </c>
      <c r="H56" s="26">
        <v>51</v>
      </c>
      <c r="I56" s="25"/>
      <c r="J56" s="27">
        <f t="shared" si="0"/>
        <v>0</v>
      </c>
      <c r="K56" s="28">
        <f t="shared" si="1"/>
        <v>0</v>
      </c>
      <c r="L56" s="18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2:25" ht="20.25" x14ac:dyDescent="0.3">
      <c r="B57" s="58" t="s">
        <v>38</v>
      </c>
      <c r="C57" s="59"/>
      <c r="D57" s="59"/>
      <c r="E57" s="59"/>
      <c r="F57" s="59"/>
      <c r="G57" s="59"/>
      <c r="H57" s="59"/>
      <c r="I57" s="59"/>
      <c r="J57" s="59"/>
      <c r="K57" s="60"/>
      <c r="L57" s="18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2:25" ht="16.5" x14ac:dyDescent="0.3">
      <c r="B58" s="32">
        <v>1</v>
      </c>
      <c r="C58" s="33" t="s">
        <v>50</v>
      </c>
      <c r="D58" s="33" t="s">
        <v>29</v>
      </c>
      <c r="E58" s="32">
        <v>500</v>
      </c>
      <c r="F58" s="32">
        <v>16</v>
      </c>
      <c r="G58" s="34">
        <v>36.5</v>
      </c>
      <c r="H58" s="34">
        <v>37.5</v>
      </c>
      <c r="I58" s="33"/>
      <c r="J58" s="27">
        <f t="shared" si="0"/>
        <v>0</v>
      </c>
      <c r="K58" s="28">
        <f>H58*I58*F58</f>
        <v>0</v>
      </c>
      <c r="L58" s="18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2:25" ht="16.5" x14ac:dyDescent="0.3">
      <c r="B59" s="32">
        <v>2</v>
      </c>
      <c r="C59" s="33" t="s">
        <v>106</v>
      </c>
      <c r="D59" s="33" t="s">
        <v>30</v>
      </c>
      <c r="E59" s="32">
        <v>338</v>
      </c>
      <c r="F59" s="32">
        <v>45</v>
      </c>
      <c r="G59" s="34">
        <v>80</v>
      </c>
      <c r="H59" s="34">
        <v>81</v>
      </c>
      <c r="I59" s="33"/>
      <c r="J59" s="27">
        <f t="shared" si="0"/>
        <v>0</v>
      </c>
      <c r="K59" s="28">
        <f t="shared" ref="K59:K61" si="4">H59*I59*F59</f>
        <v>0</v>
      </c>
      <c r="L59" s="18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2:25" ht="16.5" x14ac:dyDescent="0.3">
      <c r="B60" s="32">
        <v>3</v>
      </c>
      <c r="C60" s="33" t="s">
        <v>105</v>
      </c>
      <c r="D60" s="33" t="s">
        <v>30</v>
      </c>
      <c r="E60" s="32">
        <v>325</v>
      </c>
      <c r="F60" s="32">
        <v>36</v>
      </c>
      <c r="G60" s="34">
        <v>55</v>
      </c>
      <c r="H60" s="34">
        <v>56</v>
      </c>
      <c r="I60" s="33"/>
      <c r="J60" s="27"/>
      <c r="K60" s="28"/>
      <c r="L60" s="18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2:25" ht="16.5" x14ac:dyDescent="0.3">
      <c r="B61" s="32">
        <v>4</v>
      </c>
      <c r="C61" s="33" t="s">
        <v>115</v>
      </c>
      <c r="D61" s="33" t="s">
        <v>30</v>
      </c>
      <c r="E61" s="32">
        <v>338</v>
      </c>
      <c r="F61" s="32">
        <v>45</v>
      </c>
      <c r="G61" s="34">
        <v>85</v>
      </c>
      <c r="H61" s="34">
        <v>86</v>
      </c>
      <c r="I61" s="33"/>
      <c r="J61" s="27">
        <f t="shared" si="0"/>
        <v>0</v>
      </c>
      <c r="K61" s="28">
        <f t="shared" si="4"/>
        <v>0</v>
      </c>
      <c r="L61" s="18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2:25" ht="20.25" x14ac:dyDescent="0.3">
      <c r="B62" s="61" t="s">
        <v>43</v>
      </c>
      <c r="C62" s="62"/>
      <c r="D62" s="62"/>
      <c r="E62" s="62"/>
      <c r="F62" s="62"/>
      <c r="G62" s="62"/>
      <c r="H62" s="62"/>
      <c r="I62" s="62"/>
      <c r="J62" s="62"/>
      <c r="K62" s="63"/>
      <c r="L62" s="18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2:25" ht="20.25" x14ac:dyDescent="0.3">
      <c r="B63" s="49" t="s">
        <v>78</v>
      </c>
      <c r="C63" s="50"/>
      <c r="D63" s="50"/>
      <c r="E63" s="50"/>
      <c r="F63" s="50"/>
      <c r="G63" s="50"/>
      <c r="H63" s="50"/>
      <c r="I63" s="50"/>
      <c r="J63" s="50"/>
      <c r="K63" s="51"/>
      <c r="L63" s="18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2:25" ht="16.5" x14ac:dyDescent="0.3">
      <c r="B64" s="33">
        <v>1</v>
      </c>
      <c r="C64" s="33" t="s">
        <v>112</v>
      </c>
      <c r="D64" s="33" t="s">
        <v>30</v>
      </c>
      <c r="E64" s="32">
        <v>400</v>
      </c>
      <c r="F64" s="32">
        <v>30</v>
      </c>
      <c r="G64" s="34">
        <v>45</v>
      </c>
      <c r="H64" s="34">
        <v>46</v>
      </c>
      <c r="I64" s="33"/>
      <c r="J64" s="30">
        <f t="shared" si="0"/>
        <v>0</v>
      </c>
      <c r="K64" s="31">
        <f t="shared" si="1"/>
        <v>0</v>
      </c>
      <c r="L64" s="18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2:25" ht="20.25" x14ac:dyDescent="0.3">
      <c r="B65" s="55" t="s">
        <v>89</v>
      </c>
      <c r="C65" s="56"/>
      <c r="D65" s="56"/>
      <c r="E65" s="56"/>
      <c r="F65" s="56"/>
      <c r="G65" s="56"/>
      <c r="H65" s="56"/>
      <c r="I65" s="56"/>
      <c r="J65" s="56"/>
      <c r="K65" s="57"/>
      <c r="L65" s="18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2:25" ht="16.5" x14ac:dyDescent="0.3">
      <c r="B66" s="33">
        <v>1</v>
      </c>
      <c r="C66" s="33" t="s">
        <v>45</v>
      </c>
      <c r="D66" s="33" t="s">
        <v>30</v>
      </c>
      <c r="E66" s="32">
        <v>380</v>
      </c>
      <c r="F66" s="32">
        <v>24</v>
      </c>
      <c r="G66" s="34">
        <v>25.5</v>
      </c>
      <c r="H66" s="34">
        <v>26.5</v>
      </c>
      <c r="I66" s="33"/>
      <c r="J66" s="30">
        <f t="shared" si="0"/>
        <v>0</v>
      </c>
      <c r="K66" s="31">
        <f t="shared" si="1"/>
        <v>0</v>
      </c>
      <c r="L66" s="18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2:25" ht="20.25" x14ac:dyDescent="0.3">
      <c r="B67" s="64" t="s">
        <v>44</v>
      </c>
      <c r="C67" s="65"/>
      <c r="D67" s="65"/>
      <c r="E67" s="65"/>
      <c r="F67" s="65"/>
      <c r="G67" s="65"/>
      <c r="H67" s="65"/>
      <c r="I67" s="65"/>
      <c r="J67" s="65"/>
      <c r="K67" s="66"/>
      <c r="L67" s="18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2:25" ht="16.5" x14ac:dyDescent="0.3">
      <c r="B68" s="25">
        <v>1</v>
      </c>
      <c r="C68" s="25" t="s">
        <v>52</v>
      </c>
      <c r="D68" s="25" t="s">
        <v>30</v>
      </c>
      <c r="E68" s="24">
        <v>125</v>
      </c>
      <c r="F68" s="24">
        <v>50</v>
      </c>
      <c r="G68" s="26">
        <v>28</v>
      </c>
      <c r="H68" s="26">
        <v>28.5</v>
      </c>
      <c r="I68" s="25"/>
      <c r="J68" s="27">
        <f t="shared" ref="J68:J82" si="5">I68*G68*F68</f>
        <v>0</v>
      </c>
      <c r="K68" s="28">
        <f t="shared" ref="K68:K82" si="6">H68*I68*F68</f>
        <v>0</v>
      </c>
      <c r="L68" s="18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2:25" ht="16.5" x14ac:dyDescent="0.3">
      <c r="B69" s="25">
        <v>2</v>
      </c>
      <c r="C69" s="25" t="s">
        <v>56</v>
      </c>
      <c r="D69" s="25" t="s">
        <v>30</v>
      </c>
      <c r="E69" s="24">
        <v>240</v>
      </c>
      <c r="F69" s="24">
        <v>48</v>
      </c>
      <c r="G69" s="26">
        <v>43</v>
      </c>
      <c r="H69" s="26">
        <v>44</v>
      </c>
      <c r="I69" s="25"/>
      <c r="J69" s="27">
        <f t="shared" si="5"/>
        <v>0</v>
      </c>
      <c r="K69" s="28">
        <f t="shared" si="6"/>
        <v>0</v>
      </c>
      <c r="L69" s="18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2:25" ht="16.5" x14ac:dyDescent="0.3">
      <c r="B70" s="25">
        <v>3</v>
      </c>
      <c r="C70" s="25" t="s">
        <v>56</v>
      </c>
      <c r="D70" s="25" t="s">
        <v>30</v>
      </c>
      <c r="E70" s="24">
        <v>190</v>
      </c>
      <c r="F70" s="24">
        <v>48</v>
      </c>
      <c r="G70" s="26">
        <v>43</v>
      </c>
      <c r="H70" s="26">
        <v>44</v>
      </c>
      <c r="I70" s="25"/>
      <c r="J70" s="27">
        <f t="shared" si="5"/>
        <v>0</v>
      </c>
      <c r="K70" s="28">
        <f t="shared" si="6"/>
        <v>0</v>
      </c>
      <c r="L70" s="18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2:25" ht="16.5" x14ac:dyDescent="0.3">
      <c r="B71" s="25">
        <v>4</v>
      </c>
      <c r="C71" s="25" t="s">
        <v>56</v>
      </c>
      <c r="D71" s="25" t="s">
        <v>30</v>
      </c>
      <c r="E71" s="24">
        <v>160</v>
      </c>
      <c r="F71" s="24">
        <v>72</v>
      </c>
      <c r="G71" s="26">
        <v>29.2</v>
      </c>
      <c r="H71" s="26">
        <v>30</v>
      </c>
      <c r="I71" s="25"/>
      <c r="J71" s="27">
        <f t="shared" si="5"/>
        <v>0</v>
      </c>
      <c r="K71" s="28">
        <f t="shared" si="6"/>
        <v>0</v>
      </c>
      <c r="L71" s="18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2:25" ht="16.5" x14ac:dyDescent="0.3">
      <c r="B72" s="25">
        <v>5</v>
      </c>
      <c r="C72" s="25" t="s">
        <v>62</v>
      </c>
      <c r="D72" s="25" t="s">
        <v>30</v>
      </c>
      <c r="E72" s="24">
        <v>200</v>
      </c>
      <c r="F72" s="24">
        <v>60</v>
      </c>
      <c r="G72" s="26">
        <v>31</v>
      </c>
      <c r="H72" s="26">
        <v>32</v>
      </c>
      <c r="I72" s="25"/>
      <c r="J72" s="27">
        <f t="shared" si="5"/>
        <v>0</v>
      </c>
      <c r="K72" s="28">
        <f t="shared" si="6"/>
        <v>0</v>
      </c>
      <c r="L72" s="18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2:25" ht="16.5" x14ac:dyDescent="0.3">
      <c r="B73" s="25">
        <v>6</v>
      </c>
      <c r="C73" s="25" t="s">
        <v>94</v>
      </c>
      <c r="D73" s="25" t="s">
        <v>30</v>
      </c>
      <c r="E73" s="24">
        <v>240</v>
      </c>
      <c r="F73" s="24">
        <v>48</v>
      </c>
      <c r="G73" s="26">
        <v>30.5</v>
      </c>
      <c r="H73" s="26">
        <v>31.5</v>
      </c>
      <c r="I73" s="25"/>
      <c r="J73" s="27">
        <f t="shared" si="5"/>
        <v>0</v>
      </c>
      <c r="K73" s="28">
        <f t="shared" si="6"/>
        <v>0</v>
      </c>
      <c r="L73" s="18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2:25" ht="16.5" x14ac:dyDescent="0.3">
      <c r="B74" s="25">
        <v>7</v>
      </c>
      <c r="C74" s="25" t="s">
        <v>95</v>
      </c>
      <c r="D74" s="25" t="s">
        <v>30</v>
      </c>
      <c r="E74" s="24">
        <v>240</v>
      </c>
      <c r="F74" s="24">
        <v>48</v>
      </c>
      <c r="G74" s="26">
        <v>30.5</v>
      </c>
      <c r="H74" s="26">
        <v>31.5</v>
      </c>
      <c r="I74" s="25"/>
      <c r="J74" s="27">
        <f t="shared" si="5"/>
        <v>0</v>
      </c>
      <c r="K74" s="28">
        <f t="shared" si="6"/>
        <v>0</v>
      </c>
      <c r="L74" s="18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2:25" ht="16.5" x14ac:dyDescent="0.3">
      <c r="B75" s="25">
        <v>8</v>
      </c>
      <c r="C75" s="25" t="s">
        <v>96</v>
      </c>
      <c r="D75" s="25" t="s">
        <v>30</v>
      </c>
      <c r="E75" s="24">
        <v>240</v>
      </c>
      <c r="F75" s="24">
        <v>48</v>
      </c>
      <c r="G75" s="26">
        <v>24</v>
      </c>
      <c r="H75" s="26">
        <v>25</v>
      </c>
      <c r="I75" s="25"/>
      <c r="J75" s="27">
        <f t="shared" si="5"/>
        <v>0</v>
      </c>
      <c r="K75" s="28">
        <f t="shared" si="6"/>
        <v>0</v>
      </c>
      <c r="L75" s="18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2:25" ht="16.5" x14ac:dyDescent="0.3">
      <c r="B76" s="25">
        <v>9</v>
      </c>
      <c r="C76" s="25" t="s">
        <v>97</v>
      </c>
      <c r="D76" s="25" t="s">
        <v>30</v>
      </c>
      <c r="E76" s="24">
        <v>240</v>
      </c>
      <c r="F76" s="24">
        <v>48</v>
      </c>
      <c r="G76" s="26">
        <v>34.5</v>
      </c>
      <c r="H76" s="26">
        <v>35.5</v>
      </c>
      <c r="I76" s="25"/>
      <c r="J76" s="27">
        <f t="shared" si="5"/>
        <v>0</v>
      </c>
      <c r="K76" s="28">
        <f t="shared" si="6"/>
        <v>0</v>
      </c>
      <c r="L76" s="18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2:25" ht="16.5" x14ac:dyDescent="0.3">
      <c r="B77" s="25">
        <v>10</v>
      </c>
      <c r="C77" s="25" t="s">
        <v>98</v>
      </c>
      <c r="D77" s="25" t="s">
        <v>30</v>
      </c>
      <c r="E77" s="24">
        <v>240</v>
      </c>
      <c r="F77" s="24">
        <v>48</v>
      </c>
      <c r="G77" s="26">
        <v>39</v>
      </c>
      <c r="H77" s="26">
        <v>40</v>
      </c>
      <c r="I77" s="25"/>
      <c r="J77" s="27">
        <f t="shared" si="5"/>
        <v>0</v>
      </c>
      <c r="K77" s="28">
        <f t="shared" si="6"/>
        <v>0</v>
      </c>
      <c r="L77" s="18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2:25" ht="16.5" x14ac:dyDescent="0.3">
      <c r="B78" s="25">
        <v>11</v>
      </c>
      <c r="C78" s="25" t="s">
        <v>101</v>
      </c>
      <c r="D78" s="25" t="s">
        <v>30</v>
      </c>
      <c r="E78" s="24">
        <v>240</v>
      </c>
      <c r="F78" s="24">
        <v>48</v>
      </c>
      <c r="G78" s="26"/>
      <c r="H78" s="26" t="s">
        <v>116</v>
      </c>
      <c r="I78" s="25"/>
      <c r="J78" s="27">
        <f t="shared" si="5"/>
        <v>0</v>
      </c>
      <c r="K78" s="28" t="e">
        <f t="shared" si="6"/>
        <v>#VALUE!</v>
      </c>
      <c r="L78" s="18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2:25" ht="16.5" x14ac:dyDescent="0.3">
      <c r="B79" s="25">
        <v>12</v>
      </c>
      <c r="C79" s="25" t="s">
        <v>100</v>
      </c>
      <c r="D79" s="25" t="s">
        <v>30</v>
      </c>
      <c r="E79" s="24">
        <v>240</v>
      </c>
      <c r="F79" s="24">
        <v>48</v>
      </c>
      <c r="G79" s="26"/>
      <c r="H79" s="26" t="s">
        <v>116</v>
      </c>
      <c r="I79" s="25"/>
      <c r="J79" s="27">
        <f t="shared" si="5"/>
        <v>0</v>
      </c>
      <c r="K79" s="28" t="e">
        <f t="shared" si="6"/>
        <v>#VALUE!</v>
      </c>
      <c r="L79" s="18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2:25" ht="20.25" x14ac:dyDescent="0.3">
      <c r="B80" s="61" t="s">
        <v>46</v>
      </c>
      <c r="C80" s="62"/>
      <c r="D80" s="62"/>
      <c r="E80" s="62"/>
      <c r="F80" s="62"/>
      <c r="G80" s="62"/>
      <c r="H80" s="62"/>
      <c r="I80" s="62"/>
      <c r="J80" s="62"/>
      <c r="K80" s="63"/>
      <c r="L80" s="18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2:25" ht="20.25" x14ac:dyDescent="0.3">
      <c r="B81" s="55" t="s">
        <v>79</v>
      </c>
      <c r="C81" s="56"/>
      <c r="D81" s="56"/>
      <c r="E81" s="56"/>
      <c r="F81" s="56"/>
      <c r="G81" s="56"/>
      <c r="H81" s="56"/>
      <c r="I81" s="56"/>
      <c r="J81" s="56"/>
      <c r="K81" s="57"/>
      <c r="L81" s="20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2:25" ht="16.5" x14ac:dyDescent="0.3">
      <c r="B82" s="25">
        <v>1</v>
      </c>
      <c r="C82" s="25" t="s">
        <v>47</v>
      </c>
      <c r="D82" s="25" t="s">
        <v>29</v>
      </c>
      <c r="E82" s="24" t="s">
        <v>48</v>
      </c>
      <c r="F82" s="24">
        <v>8</v>
      </c>
      <c r="G82" s="26">
        <v>60</v>
      </c>
      <c r="H82" s="26">
        <v>61</v>
      </c>
      <c r="I82" s="25"/>
      <c r="J82" s="27">
        <f t="shared" si="5"/>
        <v>0</v>
      </c>
      <c r="K82" s="28">
        <f t="shared" si="6"/>
        <v>0</v>
      </c>
      <c r="L82" s="20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2:25" ht="16.5" x14ac:dyDescent="0.3">
      <c r="B83" s="67"/>
      <c r="C83" s="68"/>
      <c r="D83" s="68"/>
      <c r="E83" s="68"/>
      <c r="F83" s="68"/>
      <c r="G83" s="68"/>
      <c r="H83" s="68"/>
      <c r="I83" s="68"/>
      <c r="J83" s="68"/>
      <c r="K83" s="69"/>
      <c r="L83" s="20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2:25" ht="16.5" x14ac:dyDescent="0.3">
      <c r="B84" s="33">
        <v>1</v>
      </c>
      <c r="C84" s="33" t="s">
        <v>57</v>
      </c>
      <c r="D84" s="33" t="s">
        <v>29</v>
      </c>
      <c r="E84" s="32">
        <v>500</v>
      </c>
      <c r="F84" s="32">
        <v>12</v>
      </c>
      <c r="G84" s="34">
        <v>25</v>
      </c>
      <c r="H84" s="34">
        <v>26</v>
      </c>
      <c r="I84" s="33"/>
      <c r="J84" s="30">
        <f>I86*G86*F86</f>
        <v>0</v>
      </c>
      <c r="K84" s="31">
        <f>H86*I86*F86</f>
        <v>0</v>
      </c>
      <c r="L84" s="20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2:25" ht="16.5" x14ac:dyDescent="0.3">
      <c r="B85" s="33">
        <v>2</v>
      </c>
      <c r="C85" s="33" t="s">
        <v>57</v>
      </c>
      <c r="D85" s="33" t="s">
        <v>30</v>
      </c>
      <c r="E85" s="32">
        <v>400</v>
      </c>
      <c r="F85" s="32">
        <v>10</v>
      </c>
      <c r="G85" s="34"/>
      <c r="H85" s="34"/>
      <c r="I85" s="33"/>
      <c r="J85" s="30">
        <f>I87*G87*F87</f>
        <v>0</v>
      </c>
      <c r="K85" s="31">
        <f>H87*I87*F87</f>
        <v>0</v>
      </c>
      <c r="L85" s="20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2:25" ht="20.25" x14ac:dyDescent="0.3">
      <c r="B86" s="49" t="s">
        <v>80</v>
      </c>
      <c r="C86" s="50"/>
      <c r="D86" s="50"/>
      <c r="E86" s="50"/>
      <c r="F86" s="50"/>
      <c r="G86" s="50"/>
      <c r="H86" s="50"/>
      <c r="I86" s="50"/>
      <c r="J86" s="50"/>
      <c r="K86" s="51"/>
      <c r="L86" s="20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2:25" ht="16.5" x14ac:dyDescent="0.3">
      <c r="B87" s="33">
        <v>1</v>
      </c>
      <c r="C87" s="33" t="s">
        <v>63</v>
      </c>
      <c r="D87" s="33" t="s">
        <v>30</v>
      </c>
      <c r="E87" s="32">
        <v>580</v>
      </c>
      <c r="F87" s="32">
        <v>24</v>
      </c>
      <c r="G87" s="34"/>
      <c r="H87" s="34"/>
      <c r="I87" s="33"/>
      <c r="J87" s="30">
        <f t="shared" ref="J87:J92" si="7">I81*G81*F81</f>
        <v>0</v>
      </c>
      <c r="K87" s="31">
        <f t="shared" ref="K87:K105" si="8">H87*I87*F87</f>
        <v>0</v>
      </c>
      <c r="L87" s="20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2:25" ht="16.5" x14ac:dyDescent="0.3">
      <c r="B88" s="33">
        <v>2</v>
      </c>
      <c r="C88" s="33" t="s">
        <v>64</v>
      </c>
      <c r="D88" s="33" t="s">
        <v>30</v>
      </c>
      <c r="E88" s="32">
        <v>580</v>
      </c>
      <c r="F88" s="32">
        <v>24</v>
      </c>
      <c r="G88" s="34"/>
      <c r="H88" s="34"/>
      <c r="I88" s="33"/>
      <c r="J88" s="30">
        <f t="shared" si="7"/>
        <v>0</v>
      </c>
      <c r="K88" s="31">
        <f t="shared" si="8"/>
        <v>0</v>
      </c>
      <c r="L88" s="20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2:25" ht="16.5" x14ac:dyDescent="0.3">
      <c r="B89" s="33">
        <v>3</v>
      </c>
      <c r="C89" s="33" t="s">
        <v>65</v>
      </c>
      <c r="D89" s="33" t="s">
        <v>30</v>
      </c>
      <c r="E89" s="32">
        <v>360</v>
      </c>
      <c r="F89" s="32">
        <v>15</v>
      </c>
      <c r="G89" s="34">
        <v>20</v>
      </c>
      <c r="H89" s="34">
        <v>21</v>
      </c>
      <c r="I89" s="33"/>
      <c r="J89" s="30">
        <f t="shared" si="7"/>
        <v>0</v>
      </c>
      <c r="K89" s="31">
        <f t="shared" si="8"/>
        <v>0</v>
      </c>
      <c r="L89" s="20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2:25" ht="16.5" x14ac:dyDescent="0.3">
      <c r="B90" s="33">
        <v>4</v>
      </c>
      <c r="C90" s="33" t="s">
        <v>66</v>
      </c>
      <c r="D90" s="33" t="s">
        <v>30</v>
      </c>
      <c r="E90" s="32">
        <v>425</v>
      </c>
      <c r="F90" s="32">
        <v>12</v>
      </c>
      <c r="G90" s="34">
        <v>22</v>
      </c>
      <c r="H90" s="34">
        <v>22.5</v>
      </c>
      <c r="I90" s="33"/>
      <c r="J90" s="30">
        <f t="shared" si="7"/>
        <v>0</v>
      </c>
      <c r="K90" s="31">
        <f t="shared" si="8"/>
        <v>0</v>
      </c>
      <c r="L90" s="20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2:25" ht="16.5" x14ac:dyDescent="0.3">
      <c r="B91" s="33">
        <v>5</v>
      </c>
      <c r="C91" s="33" t="s">
        <v>67</v>
      </c>
      <c r="D91" s="33" t="s">
        <v>30</v>
      </c>
      <c r="E91" s="32">
        <v>425</v>
      </c>
      <c r="F91" s="32">
        <v>24</v>
      </c>
      <c r="G91" s="34">
        <v>22</v>
      </c>
      <c r="H91" s="34">
        <v>22.5</v>
      </c>
      <c r="I91" s="33"/>
      <c r="J91" s="30">
        <f t="shared" si="7"/>
        <v>0</v>
      </c>
      <c r="K91" s="31">
        <f t="shared" si="8"/>
        <v>0</v>
      </c>
      <c r="L91" s="20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2:25" ht="16.5" x14ac:dyDescent="0.3">
      <c r="B92" s="33">
        <v>6</v>
      </c>
      <c r="C92" s="33" t="s">
        <v>68</v>
      </c>
      <c r="D92" s="33" t="s">
        <v>30</v>
      </c>
      <c r="E92" s="32">
        <v>850</v>
      </c>
      <c r="F92" s="32">
        <v>12</v>
      </c>
      <c r="G92" s="34">
        <v>53.5</v>
      </c>
      <c r="H92" s="34">
        <v>54.5</v>
      </c>
      <c r="I92" s="33"/>
      <c r="J92" s="30">
        <f t="shared" si="7"/>
        <v>0</v>
      </c>
      <c r="K92" s="31">
        <f t="shared" si="8"/>
        <v>0</v>
      </c>
      <c r="L92" s="20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2:25" ht="16.5" x14ac:dyDescent="0.3">
      <c r="B93" s="33">
        <v>7</v>
      </c>
      <c r="C93" s="33" t="s">
        <v>69</v>
      </c>
      <c r="D93" s="33" t="s">
        <v>30</v>
      </c>
      <c r="E93" s="32">
        <v>425</v>
      </c>
      <c r="F93" s="32">
        <v>24</v>
      </c>
      <c r="G93" s="34">
        <v>30</v>
      </c>
      <c r="H93" s="34">
        <v>30.5</v>
      </c>
      <c r="I93" s="33"/>
      <c r="J93" s="30">
        <f t="shared" ref="J93:J96" si="9">I86*G86*F86</f>
        <v>0</v>
      </c>
      <c r="K93" s="31">
        <f t="shared" si="8"/>
        <v>0</v>
      </c>
      <c r="L93" s="20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2:25" ht="16.5" x14ac:dyDescent="0.3">
      <c r="B94" s="33">
        <v>8</v>
      </c>
      <c r="C94" s="33" t="s">
        <v>69</v>
      </c>
      <c r="D94" s="33" t="s">
        <v>30</v>
      </c>
      <c r="E94" s="32">
        <v>850</v>
      </c>
      <c r="F94" s="32">
        <v>12</v>
      </c>
      <c r="G94" s="34">
        <v>59</v>
      </c>
      <c r="H94" s="34">
        <v>59.5</v>
      </c>
      <c r="I94" s="33"/>
      <c r="J94" s="30">
        <f t="shared" si="9"/>
        <v>0</v>
      </c>
      <c r="K94" s="31">
        <f t="shared" si="8"/>
        <v>0</v>
      </c>
      <c r="L94" s="20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2:25" ht="16.5" x14ac:dyDescent="0.3">
      <c r="B95" s="33">
        <v>9</v>
      </c>
      <c r="C95" s="33" t="s">
        <v>70</v>
      </c>
      <c r="D95" s="33" t="s">
        <v>29</v>
      </c>
      <c r="E95" s="32">
        <v>680</v>
      </c>
      <c r="F95" s="32">
        <v>8</v>
      </c>
      <c r="G95" s="34">
        <v>39</v>
      </c>
      <c r="H95" s="34">
        <v>40</v>
      </c>
      <c r="I95" s="33"/>
      <c r="J95" s="30">
        <f t="shared" si="9"/>
        <v>0</v>
      </c>
      <c r="K95" s="31">
        <f t="shared" si="8"/>
        <v>0</v>
      </c>
      <c r="L95" s="20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2:25" ht="16.5" x14ac:dyDescent="0.3">
      <c r="B96" s="33">
        <v>10</v>
      </c>
      <c r="C96" s="33" t="s">
        <v>71</v>
      </c>
      <c r="D96" s="33" t="s">
        <v>29</v>
      </c>
      <c r="E96" s="32">
        <v>370</v>
      </c>
      <c r="F96" s="32">
        <v>10</v>
      </c>
      <c r="G96" s="34">
        <v>31.5</v>
      </c>
      <c r="H96" s="34">
        <v>32.5</v>
      </c>
      <c r="I96" s="33"/>
      <c r="J96" s="30">
        <f t="shared" si="9"/>
        <v>0</v>
      </c>
      <c r="K96" s="31">
        <f t="shared" si="8"/>
        <v>0</v>
      </c>
      <c r="L96" s="20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2:25" ht="16.5" x14ac:dyDescent="0.3">
      <c r="B97" s="33">
        <v>11</v>
      </c>
      <c r="C97" s="33" t="s">
        <v>71</v>
      </c>
      <c r="D97" s="33" t="s">
        <v>29</v>
      </c>
      <c r="E97" s="32">
        <v>720</v>
      </c>
      <c r="F97" s="32">
        <v>8</v>
      </c>
      <c r="G97" s="34">
        <v>42.5</v>
      </c>
      <c r="H97" s="34">
        <v>43.5</v>
      </c>
      <c r="I97" s="33"/>
      <c r="J97" s="30">
        <f t="shared" ref="J97:J102" si="10">I86*G86*F86</f>
        <v>0</v>
      </c>
      <c r="K97" s="31">
        <f t="shared" si="8"/>
        <v>0</v>
      </c>
      <c r="L97" s="20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2:25" ht="16.5" x14ac:dyDescent="0.3">
      <c r="B98" s="33">
        <v>12</v>
      </c>
      <c r="C98" s="33" t="s">
        <v>85</v>
      </c>
      <c r="D98" s="33" t="s">
        <v>29</v>
      </c>
      <c r="E98" s="32">
        <v>680</v>
      </c>
      <c r="F98" s="32">
        <v>8</v>
      </c>
      <c r="G98" s="34">
        <v>39.5</v>
      </c>
      <c r="H98" s="34">
        <v>40.5</v>
      </c>
      <c r="I98" s="33"/>
      <c r="J98" s="30">
        <f t="shared" si="10"/>
        <v>0</v>
      </c>
      <c r="K98" s="31">
        <f t="shared" si="8"/>
        <v>0</v>
      </c>
      <c r="L98" s="20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2:25" ht="16.5" x14ac:dyDescent="0.3">
      <c r="B99" s="33">
        <v>13</v>
      </c>
      <c r="C99" s="33" t="s">
        <v>86</v>
      </c>
      <c r="D99" s="33" t="s">
        <v>29</v>
      </c>
      <c r="E99" s="32">
        <v>680</v>
      </c>
      <c r="F99" s="32">
        <v>8</v>
      </c>
      <c r="G99" s="34">
        <v>39</v>
      </c>
      <c r="H99" s="34">
        <v>40</v>
      </c>
      <c r="I99" s="33"/>
      <c r="J99" s="30">
        <f t="shared" si="10"/>
        <v>0</v>
      </c>
      <c r="K99" s="31">
        <f t="shared" si="8"/>
        <v>0</v>
      </c>
      <c r="L99" s="20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2:25" ht="16.5" x14ac:dyDescent="0.3">
      <c r="B100" s="33">
        <v>14</v>
      </c>
      <c r="C100" s="33" t="s">
        <v>99</v>
      </c>
      <c r="D100" s="33" t="s">
        <v>29</v>
      </c>
      <c r="E100" s="32">
        <v>680</v>
      </c>
      <c r="F100" s="32">
        <v>8</v>
      </c>
      <c r="G100" s="34">
        <v>35</v>
      </c>
      <c r="H100" s="34">
        <v>36</v>
      </c>
      <c r="I100" s="33"/>
      <c r="J100" s="30">
        <f t="shared" si="10"/>
        <v>0</v>
      </c>
      <c r="K100" s="31">
        <f t="shared" si="8"/>
        <v>0</v>
      </c>
      <c r="L100" s="20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2:25" ht="16.5" x14ac:dyDescent="0.3">
      <c r="B101" s="33">
        <v>15</v>
      </c>
      <c r="C101" s="33" t="s">
        <v>87</v>
      </c>
      <c r="D101" s="33" t="s">
        <v>29</v>
      </c>
      <c r="E101" s="32">
        <v>680</v>
      </c>
      <c r="F101" s="32">
        <v>8</v>
      </c>
      <c r="G101" s="34">
        <v>32.5</v>
      </c>
      <c r="H101" s="34">
        <v>33.5</v>
      </c>
      <c r="I101" s="33"/>
      <c r="J101" s="30">
        <f t="shared" si="10"/>
        <v>0</v>
      </c>
      <c r="K101" s="31">
        <f t="shared" si="8"/>
        <v>0</v>
      </c>
      <c r="L101" s="20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2:25" ht="16.5" x14ac:dyDescent="0.3">
      <c r="B102" s="33">
        <v>16</v>
      </c>
      <c r="C102" s="33" t="s">
        <v>88</v>
      </c>
      <c r="D102" s="33" t="s">
        <v>29</v>
      </c>
      <c r="E102" s="32">
        <v>680</v>
      </c>
      <c r="F102" s="32">
        <v>8</v>
      </c>
      <c r="G102" s="34">
        <v>38</v>
      </c>
      <c r="H102" s="34">
        <v>39</v>
      </c>
      <c r="I102" s="33"/>
      <c r="J102" s="30">
        <f t="shared" si="10"/>
        <v>0</v>
      </c>
      <c r="K102" s="31">
        <f t="shared" si="8"/>
        <v>0</v>
      </c>
      <c r="L102" s="20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2:25" ht="20.25" x14ac:dyDescent="0.3">
      <c r="B103" s="49" t="s">
        <v>81</v>
      </c>
      <c r="C103" s="50"/>
      <c r="D103" s="50"/>
      <c r="E103" s="50"/>
      <c r="F103" s="50"/>
      <c r="G103" s="50"/>
      <c r="H103" s="50"/>
      <c r="I103" s="50"/>
      <c r="J103" s="50"/>
      <c r="K103" s="51"/>
      <c r="L103" s="20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2:25" ht="16.5" x14ac:dyDescent="0.3">
      <c r="B104" s="33">
        <v>1</v>
      </c>
      <c r="C104" s="33" t="s">
        <v>51</v>
      </c>
      <c r="D104" s="33" t="s">
        <v>29</v>
      </c>
      <c r="E104" s="32">
        <v>550</v>
      </c>
      <c r="F104" s="32">
        <v>12</v>
      </c>
      <c r="G104" s="34">
        <v>46</v>
      </c>
      <c r="H104" s="34">
        <v>47</v>
      </c>
      <c r="I104" s="33"/>
      <c r="J104" s="30">
        <f t="shared" ref="J104:J105" si="11">I104*G104*F104</f>
        <v>0</v>
      </c>
      <c r="K104" s="31">
        <f t="shared" si="8"/>
        <v>0</v>
      </c>
      <c r="L104" s="20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2:25" ht="16.5" x14ac:dyDescent="0.3">
      <c r="B105" s="33">
        <v>2</v>
      </c>
      <c r="C105" s="33" t="s">
        <v>55</v>
      </c>
      <c r="D105" s="33" t="s">
        <v>29</v>
      </c>
      <c r="E105" s="32">
        <v>550</v>
      </c>
      <c r="F105" s="32">
        <v>12</v>
      </c>
      <c r="G105" s="34">
        <v>44</v>
      </c>
      <c r="H105" s="34">
        <v>45</v>
      </c>
      <c r="I105" s="33"/>
      <c r="J105" s="30">
        <f t="shared" si="11"/>
        <v>0</v>
      </c>
      <c r="K105" s="31">
        <f t="shared" si="8"/>
        <v>0</v>
      </c>
      <c r="L105" s="20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2:25" ht="16.5" x14ac:dyDescent="0.3">
      <c r="B106" s="33">
        <v>3</v>
      </c>
      <c r="C106" s="33" t="s">
        <v>83</v>
      </c>
      <c r="D106" s="33" t="s">
        <v>29</v>
      </c>
      <c r="E106" s="32">
        <v>720</v>
      </c>
      <c r="F106" s="32">
        <v>12</v>
      </c>
      <c r="G106" s="34" t="s">
        <v>84</v>
      </c>
      <c r="H106" s="34"/>
      <c r="I106" s="33"/>
      <c r="J106" s="30"/>
      <c r="K106" s="31"/>
      <c r="L106" s="20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2:25" ht="16.5" x14ac:dyDescent="0.3">
      <c r="B107" s="37"/>
      <c r="C107" s="37"/>
      <c r="D107" s="37"/>
      <c r="E107" s="38"/>
      <c r="F107" s="38"/>
      <c r="G107" s="39"/>
      <c r="H107" s="39"/>
      <c r="I107" s="37"/>
      <c r="J107" s="40"/>
      <c r="K107" s="41"/>
      <c r="L107" s="18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2:25" ht="16.5" x14ac:dyDescent="0.3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18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2:25" ht="16.5" x14ac:dyDescent="0.3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18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2:25" ht="16.5" x14ac:dyDescent="0.3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18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2:25" ht="16.5" x14ac:dyDescent="0.3">
      <c r="B111" s="43"/>
      <c r="C111" s="43" t="s">
        <v>103</v>
      </c>
      <c r="D111" s="43"/>
      <c r="E111" s="43"/>
      <c r="F111" s="43"/>
      <c r="G111" s="43"/>
      <c r="H111" s="43"/>
      <c r="I111" s="43"/>
      <c r="J111" s="43"/>
      <c r="K111" s="43"/>
      <c r="L111" s="18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2:25" ht="16.5" x14ac:dyDescent="0.3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18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2:25" ht="15.75" x14ac:dyDescent="0.3"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18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2:25" ht="15.75" x14ac:dyDescent="0.3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12"/>
    </row>
    <row r="115" spans="2:25" x14ac:dyDescent="0.25">
      <c r="B115" s="46"/>
      <c r="C115" s="46"/>
      <c r="D115" s="46"/>
      <c r="E115" s="46"/>
      <c r="F115" s="46"/>
      <c r="G115" s="46"/>
      <c r="H115" s="46"/>
      <c r="I115" s="46"/>
      <c r="J115" s="46"/>
      <c r="K115" s="46"/>
    </row>
  </sheetData>
  <mergeCells count="15">
    <mergeCell ref="B86:K86"/>
    <mergeCell ref="B103:K103"/>
    <mergeCell ref="B18:K18"/>
    <mergeCell ref="B19:K19"/>
    <mergeCell ref="B65:K65"/>
    <mergeCell ref="B57:K57"/>
    <mergeCell ref="B62:K62"/>
    <mergeCell ref="B63:K63"/>
    <mergeCell ref="B67:K67"/>
    <mergeCell ref="B22:K22"/>
    <mergeCell ref="B27:K27"/>
    <mergeCell ref="B83:K83"/>
    <mergeCell ref="B81:K81"/>
    <mergeCell ref="B80:K80"/>
    <mergeCell ref="B45:K45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Fikke-13</dc:creator>
  <cp:lastModifiedBy>Admin</cp:lastModifiedBy>
  <cp:lastPrinted>2014-03-31T07:15:30Z</cp:lastPrinted>
  <dcterms:created xsi:type="dcterms:W3CDTF">2011-02-02T12:02:44Z</dcterms:created>
  <dcterms:modified xsi:type="dcterms:W3CDTF">2014-04-08T08:07:17Z</dcterms:modified>
</cp:coreProperties>
</file>