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75" windowWidth="11325" windowHeight="939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E60" i="1" l="1"/>
  <c r="E61" i="1"/>
  <c r="E59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35" i="1"/>
  <c r="E33" i="1"/>
  <c r="E32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11" i="1"/>
  <c r="L44" i="1" l="1"/>
  <c r="L35" i="1"/>
  <c r="L33" i="1"/>
  <c r="L32" i="1"/>
  <c r="L13" i="1"/>
  <c r="L17" i="1"/>
  <c r="L21" i="1"/>
  <c r="L25" i="1"/>
  <c r="L27" i="1"/>
  <c r="L29" i="1"/>
  <c r="K17" i="1"/>
  <c r="K16" i="1"/>
  <c r="K15" i="1"/>
  <c r="K14" i="1"/>
  <c r="K13" i="1"/>
  <c r="K12" i="1"/>
  <c r="K11" i="1"/>
  <c r="K18" i="1"/>
  <c r="K19" i="1"/>
  <c r="L20" i="1"/>
  <c r="K20" i="1"/>
  <c r="K21" i="1"/>
  <c r="L22" i="1"/>
  <c r="K22" i="1"/>
  <c r="K23" i="1"/>
  <c r="K24" i="1"/>
  <c r="K25" i="1"/>
  <c r="L26" i="1"/>
  <c r="K26" i="1"/>
  <c r="L36" i="1"/>
  <c r="L50" i="1"/>
  <c r="L61" i="1"/>
  <c r="K27" i="1"/>
  <c r="K36" i="1"/>
  <c r="K37" i="1"/>
  <c r="K38" i="1"/>
  <c r="K39" i="1"/>
  <c r="K40" i="1"/>
  <c r="K41" i="1"/>
  <c r="L41" i="1"/>
  <c r="K42" i="1"/>
  <c r="K35" i="1"/>
  <c r="K44" i="1"/>
  <c r="K45" i="1"/>
  <c r="K46" i="1"/>
  <c r="K47" i="1"/>
  <c r="K48" i="1"/>
  <c r="K49" i="1"/>
  <c r="K50" i="1"/>
  <c r="K51" i="1"/>
  <c r="K52" i="1"/>
  <c r="K43" i="1"/>
  <c r="L43" i="1"/>
  <c r="K28" i="1"/>
  <c r="L28" i="1"/>
  <c r="K29" i="1"/>
  <c r="K30" i="1"/>
  <c r="L30" i="1"/>
  <c r="K32" i="1"/>
  <c r="K33" i="1"/>
  <c r="K53" i="1"/>
  <c r="K54" i="1"/>
  <c r="K55" i="1"/>
  <c r="K56" i="1"/>
  <c r="K57" i="1"/>
  <c r="K59" i="1"/>
  <c r="K60" i="1"/>
  <c r="K61" i="1"/>
  <c r="L39" i="1"/>
  <c r="L46" i="1"/>
  <c r="L60" i="1"/>
  <c r="L48" i="1"/>
  <c r="L40" i="1"/>
  <c r="L38" i="1"/>
  <c r="L54" i="1"/>
  <c r="L52" i="1"/>
  <c r="L55" i="1"/>
  <c r="L53" i="1"/>
  <c r="L47" i="1"/>
  <c r="L18" i="1"/>
  <c r="L51" i="1"/>
  <c r="L49" i="1"/>
  <c r="L45" i="1"/>
  <c r="L42" i="1"/>
  <c r="K62" i="1"/>
  <c r="L57" i="1"/>
  <c r="L59" i="1"/>
  <c r="L56" i="1"/>
  <c r="L37" i="1"/>
  <c r="L24" i="1"/>
  <c r="L23" i="1"/>
  <c r="L19" i="1"/>
  <c r="L11" i="1"/>
  <c r="L12" i="1"/>
  <c r="L14" i="1"/>
  <c r="L16" i="1"/>
  <c r="L15" i="1"/>
  <c r="L62" i="1" l="1"/>
</calcChain>
</file>

<file path=xl/sharedStrings.xml><?xml version="1.0" encoding="utf-8"?>
<sst xmlns="http://schemas.openxmlformats.org/spreadsheetml/2006/main" count="120" uniqueCount="80">
  <si>
    <t>S</t>
  </si>
  <si>
    <t>M</t>
  </si>
  <si>
    <t>L</t>
  </si>
  <si>
    <t>XL</t>
  </si>
  <si>
    <t>XXL</t>
  </si>
  <si>
    <t xml:space="preserve">TAPOUT </t>
  </si>
  <si>
    <t>UFC</t>
  </si>
  <si>
    <t xml:space="preserve">Сумма заказа </t>
  </si>
  <si>
    <t>Футболка Tension</t>
  </si>
  <si>
    <t>Футболка Imperial Full Proof</t>
  </si>
  <si>
    <t>Футболка  Imperial Unbound</t>
  </si>
  <si>
    <t>Футболка Warriors</t>
  </si>
  <si>
    <t>Футболка Imperial Sacrifice</t>
  </si>
  <si>
    <t>Футболка UFC Pride Logo Tee/FUF6011BK</t>
  </si>
  <si>
    <t>Футболка UFC Boom Pow Tee/1010200046</t>
  </si>
  <si>
    <t>РРЦ, руб.</t>
  </si>
  <si>
    <t>скидка, %</t>
  </si>
  <si>
    <t>итог, шт.</t>
  </si>
  <si>
    <t>итого, руб.</t>
  </si>
  <si>
    <t>Футболка TF21 Duomo</t>
  </si>
  <si>
    <t>Футболка TF35 Fedor Pride</t>
  </si>
  <si>
    <t>Affliction Last Emperor</t>
  </si>
  <si>
    <t>цвет/состав/характеристика</t>
  </si>
  <si>
    <t>фото/наименование</t>
  </si>
  <si>
    <t>100% хлопок</t>
  </si>
  <si>
    <t>Привлеченные бренды</t>
  </si>
  <si>
    <t xml:space="preserve">Футболка UFC Campus Tee/1010200045 </t>
  </si>
  <si>
    <t>Bad Boy Script Design</t>
  </si>
  <si>
    <t>5-8</t>
  </si>
  <si>
    <t>8-11</t>
  </si>
  <si>
    <t>11-13</t>
  </si>
  <si>
    <t>Футболка Dead Presidents</t>
  </si>
  <si>
    <t>Футболка Fury, цвет черный</t>
  </si>
  <si>
    <t>Футболка Standing Strong</t>
  </si>
  <si>
    <t>Футболка Seek</t>
  </si>
  <si>
    <t>Футболка Firefly</t>
  </si>
  <si>
    <t>Футболка Mangled</t>
  </si>
  <si>
    <t>Футболка Reaper</t>
  </si>
  <si>
    <t>Футболка Seeing is believing</t>
  </si>
  <si>
    <t>Футболка Within</t>
  </si>
  <si>
    <t>Футболка War Cry</t>
  </si>
  <si>
    <t xml:space="preserve">Ремень Tapout Skull 1-1064 </t>
  </si>
  <si>
    <t>100% ПУ</t>
  </si>
  <si>
    <t xml:space="preserve">Ремень Tapout Skull Hardwear 1-1067 </t>
  </si>
  <si>
    <t>Портмоне Shield/Always Belive 1-4048</t>
  </si>
  <si>
    <t>100% полиэстер</t>
  </si>
  <si>
    <t>Рюкзак Blues 1-7052</t>
  </si>
  <si>
    <t>Рюкзак Stitch 1-7054 черно-белый</t>
  </si>
  <si>
    <t>Браслет Tapout 1-9021</t>
  </si>
  <si>
    <t>100% силикон</t>
  </si>
  <si>
    <t>Браслет Tapout Repeat Logo 2 1-9029</t>
  </si>
  <si>
    <t>Браслет Tapout Eagle Logo 1-9027</t>
  </si>
  <si>
    <t xml:space="preserve">Шорты Bad Boy Valetudo компрессионные </t>
  </si>
  <si>
    <t>92% полиамид 8% спандекс</t>
  </si>
  <si>
    <t>Минимальная размерная сетка: 1S 1M 1L 1ХL 1XXL/5 шт на модель</t>
  </si>
  <si>
    <t>ЗЦ опт, руб.</t>
  </si>
  <si>
    <t>92% поэиэстер 8% спандекс</t>
  </si>
  <si>
    <t>94% полиэстер 6% спандекс</t>
  </si>
  <si>
    <t>Bad Boy Одежда</t>
  </si>
  <si>
    <t>Шорты тренировочные Bad Boy MMA Shorts, син./желт</t>
  </si>
  <si>
    <t>Шорты тренировочные Bad Boy World Class, черный</t>
  </si>
  <si>
    <t>Шорты тренировочные Bad Boy Legacy Shorts, черн/красн</t>
  </si>
  <si>
    <t>Шорты тренировочные  Bad Boy Strike, черн./бел</t>
  </si>
  <si>
    <t xml:space="preserve">размерный ряд </t>
  </si>
  <si>
    <t>90% полиэстер 10% спандекс</t>
  </si>
  <si>
    <t>Куртка Bad Boy "Nemesis" Track Top</t>
  </si>
  <si>
    <t>Брюки Bad Boy "Nemesis" Track Bottoms</t>
  </si>
  <si>
    <t>Рашгарды Bad Boy Tech Top Compression</t>
  </si>
  <si>
    <t>Футболка Bad Boy The First Tee</t>
  </si>
  <si>
    <t>Футболка Bad Boy Walk In White</t>
  </si>
  <si>
    <t>Футболка Bad Boy Walk In Red</t>
  </si>
  <si>
    <t>Брюки Bad Boy "Vengeance" Track Bottom</t>
  </si>
  <si>
    <t>Куртка Bad Boy "Vengeance" Track Top</t>
  </si>
  <si>
    <t>Футболка Bad Boy Shogan T-shirt</t>
  </si>
  <si>
    <t xml:space="preserve">Боксеры Bad Boy SA Boxer Grey </t>
  </si>
  <si>
    <t>Носки Bad Boy Technical Socks Black</t>
  </si>
  <si>
    <t>Носки Bad Boy Technical Socks White</t>
  </si>
  <si>
    <t>Толстовка Bad Boy "Walk In" черная</t>
  </si>
  <si>
    <t>Толстовка Bad Boy "Linha Athletic" серая</t>
  </si>
  <si>
    <t xml:space="preserve">Скидка от РРЦ (рекомендованной розничной цены) зависит от объемов закупки: 25%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</si>
</sst>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8"/>
      <name val="Arial Cyr"/>
      <charset val="204"/>
    </font>
    <font>
      <b/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sz val="10"/>
      <color indexed="10"/>
      <name val="Calibri"/>
      <family val="2"/>
      <charset val="204"/>
    </font>
    <font>
      <b/>
      <sz val="10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8"/>
      <name val="Arial Cyr"/>
      <charset val="204"/>
    </font>
    <font>
      <b/>
      <sz val="10"/>
      <color rgb="FFC00000"/>
      <name val="Calibri"/>
      <family val="2"/>
      <charset val="204"/>
    </font>
    <font>
      <sz val="10"/>
      <color rgb="FFC0000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115">
    <xf numFmtId="0" fontId="0" fillId="0" borderId="0" xfId="0"/>
    <xf numFmtId="0" fontId="3" fillId="2" borderId="0" xfId="0" applyFont="1" applyFill="1"/>
    <xf numFmtId="0" fontId="8" fillId="2" borderId="0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vertical="top"/>
    </xf>
    <xf numFmtId="0" fontId="5" fillId="2" borderId="0" xfId="0" applyFont="1" applyFill="1" applyAlignment="1">
      <alignment horizontal="right"/>
    </xf>
    <xf numFmtId="0" fontId="3" fillId="2" borderId="0" xfId="0" applyFont="1" applyFill="1" applyAlignment="1">
      <alignment horizontal="right"/>
    </xf>
    <xf numFmtId="1" fontId="4" fillId="2" borderId="0" xfId="0" applyNumberFormat="1" applyFont="1" applyFill="1" applyAlignment="1">
      <alignment horizontal="right"/>
    </xf>
    <xf numFmtId="0" fontId="4" fillId="2" borderId="0" xfId="0" applyFont="1" applyFill="1"/>
    <xf numFmtId="0" fontId="2" fillId="2" borderId="0" xfId="0" applyNumberFormat="1" applyFont="1" applyFill="1" applyBorder="1" applyAlignment="1">
      <alignment horizontal="right" vertical="top" wrapText="1" indent="1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2" fillId="2" borderId="4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left" wrapText="1"/>
    </xf>
    <xf numFmtId="0" fontId="2" fillId="2" borderId="6" xfId="0" applyNumberFormat="1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left" wrapText="1"/>
    </xf>
    <xf numFmtId="0" fontId="6" fillId="2" borderId="8" xfId="0" applyNumberFormat="1" applyFont="1" applyFill="1" applyBorder="1" applyAlignment="1">
      <alignment horizontal="center" vertical="center" wrapText="1"/>
    </xf>
    <xf numFmtId="0" fontId="2" fillId="2" borderId="8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left" wrapText="1"/>
    </xf>
    <xf numFmtId="0" fontId="6" fillId="2" borderId="10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wrapText="1"/>
    </xf>
    <xf numFmtId="0" fontId="6" fillId="2" borderId="12" xfId="0" applyNumberFormat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3" fillId="2" borderId="12" xfId="0" applyFont="1" applyFill="1" applyBorder="1"/>
    <xf numFmtId="0" fontId="5" fillId="2" borderId="13" xfId="0" applyFont="1" applyFill="1" applyBorder="1" applyAlignment="1">
      <alignment horizontal="left" wrapText="1"/>
    </xf>
    <xf numFmtId="0" fontId="6" fillId="2" borderId="14" xfId="0" applyNumberFormat="1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wrapText="1"/>
    </xf>
    <xf numFmtId="1" fontId="3" fillId="2" borderId="0" xfId="0" applyNumberFormat="1" applyFont="1" applyFill="1" applyAlignment="1">
      <alignment horizontal="right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>
      <alignment horizontal="right" vertical="center"/>
    </xf>
    <xf numFmtId="0" fontId="5" fillId="2" borderId="12" xfId="0" applyFont="1" applyFill="1" applyBorder="1" applyAlignment="1">
      <alignment horizontal="right"/>
    </xf>
    <xf numFmtId="0" fontId="3" fillId="2" borderId="12" xfId="0" applyFont="1" applyFill="1" applyBorder="1" applyAlignment="1">
      <alignment horizontal="right"/>
    </xf>
    <xf numFmtId="1" fontId="3" fillId="2" borderId="12" xfId="0" applyNumberFormat="1" applyFont="1" applyFill="1" applyBorder="1" applyAlignment="1">
      <alignment horizontal="right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wrapText="1"/>
    </xf>
    <xf numFmtId="0" fontId="5" fillId="2" borderId="4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2" fillId="2" borderId="2" xfId="0" applyNumberFormat="1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left" wrapText="1"/>
    </xf>
    <xf numFmtId="0" fontId="5" fillId="2" borderId="21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8" xfId="0" applyFont="1" applyFill="1" applyBorder="1" applyAlignment="1">
      <alignment horizontal="center" vertical="center"/>
    </xf>
    <xf numFmtId="0" fontId="2" fillId="2" borderId="12" xfId="0" applyNumberFormat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/>
    </xf>
    <xf numFmtId="1" fontId="3" fillId="2" borderId="30" xfId="0" applyNumberFormat="1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wrapText="1"/>
    </xf>
    <xf numFmtId="0" fontId="2" fillId="2" borderId="7" xfId="0" applyFont="1" applyFill="1" applyBorder="1" applyAlignment="1">
      <alignment wrapText="1"/>
    </xf>
    <xf numFmtId="0" fontId="6" fillId="2" borderId="30" xfId="0" applyNumberFormat="1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wrapText="1"/>
    </xf>
    <xf numFmtId="0" fontId="3" fillId="2" borderId="29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 wrapText="1"/>
    </xf>
    <xf numFmtId="0" fontId="2" fillId="2" borderId="14" xfId="0" applyNumberFormat="1" applyFont="1" applyFill="1" applyBorder="1" applyAlignment="1">
      <alignment horizontal="center" vertical="center" wrapText="1"/>
    </xf>
    <xf numFmtId="1" fontId="3" fillId="2" borderId="12" xfId="0" applyNumberFormat="1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left"/>
    </xf>
    <xf numFmtId="0" fontId="5" fillId="0" borderId="8" xfId="0" applyFont="1" applyFill="1" applyBorder="1" applyAlignment="1">
      <alignment horizontal="center" vertical="center"/>
    </xf>
    <xf numFmtId="1" fontId="5" fillId="0" borderId="8" xfId="0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8" xfId="0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 applyProtection="1">
      <alignment horizontal="center" vertical="center" wrapText="1"/>
      <protection locked="0"/>
    </xf>
    <xf numFmtId="1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1" xfId="0" applyFont="1" applyFill="1" applyBorder="1" applyAlignment="1">
      <alignment horizontal="left"/>
    </xf>
    <xf numFmtId="49" fontId="5" fillId="0" borderId="38" xfId="0" applyNumberFormat="1" applyFont="1" applyFill="1" applyBorder="1" applyAlignment="1" applyProtection="1">
      <alignment horizontal="left" wrapText="1"/>
      <protection locked="0"/>
    </xf>
    <xf numFmtId="0" fontId="5" fillId="2" borderId="36" xfId="0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 wrapText="1"/>
    </xf>
    <xf numFmtId="0" fontId="5" fillId="2" borderId="43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5" fillId="2" borderId="45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1" fontId="2" fillId="2" borderId="30" xfId="0" applyNumberFormat="1" applyFont="1" applyFill="1" applyBorder="1" applyAlignment="1">
      <alignment horizontal="center" vertical="center" wrapText="1"/>
    </xf>
    <xf numFmtId="1" fontId="2" fillId="2" borderId="4" xfId="0" applyNumberFormat="1" applyFont="1" applyFill="1" applyBorder="1" applyAlignment="1">
      <alignment horizontal="center" vertical="center" wrapText="1"/>
    </xf>
    <xf numFmtId="1" fontId="2" fillId="2" borderId="41" xfId="0" applyNumberFormat="1" applyFont="1" applyFill="1" applyBorder="1" applyAlignment="1">
      <alignment horizontal="center" vertical="center" wrapText="1"/>
    </xf>
    <xf numFmtId="0" fontId="2" fillId="2" borderId="30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0" fontId="2" fillId="2" borderId="41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top" wrapText="1"/>
    </xf>
    <xf numFmtId="0" fontId="8" fillId="2" borderId="0" xfId="0" applyFont="1" applyFill="1" applyAlignment="1">
      <alignment horizontal="left" vertical="top"/>
    </xf>
    <xf numFmtId="0" fontId="8" fillId="2" borderId="0" xfId="0" applyFont="1" applyFill="1" applyAlignment="1">
      <alignment horizontal="left" vertical="center" wrapText="1"/>
    </xf>
    <xf numFmtId="0" fontId="5" fillId="2" borderId="39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emf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em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emf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emf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emf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523875</xdr:colOff>
      <xdr:row>0</xdr:row>
      <xdr:rowOff>66675</xdr:rowOff>
    </xdr:from>
    <xdr:to>
      <xdr:col>11</xdr:col>
      <xdr:colOff>542925</xdr:colOff>
      <xdr:row>1</xdr:row>
      <xdr:rowOff>285750</xdr:rowOff>
    </xdr:to>
    <xdr:pic>
      <xdr:nvPicPr>
        <xdr:cNvPr id="10551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66675"/>
          <a:ext cx="4133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59</xdr:row>
      <xdr:rowOff>38100</xdr:rowOff>
    </xdr:from>
    <xdr:to>
      <xdr:col>0</xdr:col>
      <xdr:colOff>1247775</xdr:colOff>
      <xdr:row>59</xdr:row>
      <xdr:rowOff>1476375</xdr:rowOff>
    </xdr:to>
    <xdr:pic>
      <xdr:nvPicPr>
        <xdr:cNvPr id="10552" name="fancybox-img" descr="http://mmaimperia.ru/upload/iblock/f2b/TAR_0798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1675625"/>
          <a:ext cx="9525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60</xdr:row>
      <xdr:rowOff>47625</xdr:rowOff>
    </xdr:from>
    <xdr:to>
      <xdr:col>0</xdr:col>
      <xdr:colOff>1257300</xdr:colOff>
      <xdr:row>60</xdr:row>
      <xdr:rowOff>1485900</xdr:rowOff>
    </xdr:to>
    <xdr:pic>
      <xdr:nvPicPr>
        <xdr:cNvPr id="10553" name="fancybox-img" descr="http://mmaimperia.ru/upload/iblock/6cb/TAR_0829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3323450"/>
          <a:ext cx="9525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58</xdr:row>
      <xdr:rowOff>57150</xdr:rowOff>
    </xdr:from>
    <xdr:to>
      <xdr:col>0</xdr:col>
      <xdr:colOff>1247775</xdr:colOff>
      <xdr:row>58</xdr:row>
      <xdr:rowOff>1495425</xdr:rowOff>
    </xdr:to>
    <xdr:pic>
      <xdr:nvPicPr>
        <xdr:cNvPr id="10554" name="fancybox-img" descr="http://mmaimperia.ru/upload/iblock/e51/TAR_0812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0056375"/>
          <a:ext cx="9525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285750</xdr:colOff>
      <xdr:row>1</xdr:row>
      <xdr:rowOff>247650</xdr:rowOff>
    </xdr:from>
    <xdr:to>
      <xdr:col>11</xdr:col>
      <xdr:colOff>457200</xdr:colOff>
      <xdr:row>4</xdr:row>
      <xdr:rowOff>209550</xdr:rowOff>
    </xdr:to>
    <xdr:pic>
      <xdr:nvPicPr>
        <xdr:cNvPr id="10555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428625"/>
          <a:ext cx="11811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142875</xdr:colOff>
      <xdr:row>1</xdr:row>
      <xdr:rowOff>247650</xdr:rowOff>
    </xdr:from>
    <xdr:to>
      <xdr:col>9</xdr:col>
      <xdr:colOff>295275</xdr:colOff>
      <xdr:row>4</xdr:row>
      <xdr:rowOff>123825</xdr:rowOff>
    </xdr:to>
    <xdr:pic>
      <xdr:nvPicPr>
        <xdr:cNvPr id="10556" name="Рисунок 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25" t="11465" r="17084" b="13570"/>
        <a:stretch>
          <a:fillRect/>
        </a:stretch>
      </xdr:blipFill>
      <xdr:spPr bwMode="auto">
        <a:xfrm>
          <a:off x="7229475" y="428625"/>
          <a:ext cx="9525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2</xdr:row>
      <xdr:rowOff>0</xdr:rowOff>
    </xdr:from>
    <xdr:to>
      <xdr:col>7</xdr:col>
      <xdr:colOff>28575</xdr:colOff>
      <xdr:row>3</xdr:row>
      <xdr:rowOff>152400</xdr:rowOff>
    </xdr:to>
    <xdr:pic>
      <xdr:nvPicPr>
        <xdr:cNvPr id="10557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-1485" b="32973"/>
        <a:stretch>
          <a:fillRect/>
        </a:stretch>
      </xdr:blipFill>
      <xdr:spPr bwMode="auto">
        <a:xfrm>
          <a:off x="5543550" y="485775"/>
          <a:ext cx="15716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31</xdr:row>
      <xdr:rowOff>38100</xdr:rowOff>
    </xdr:from>
    <xdr:to>
      <xdr:col>0</xdr:col>
      <xdr:colOff>990600</xdr:colOff>
      <xdr:row>31</xdr:row>
      <xdr:rowOff>1476375</xdr:rowOff>
    </xdr:to>
    <xdr:pic>
      <xdr:nvPicPr>
        <xdr:cNvPr id="10558" name="fancybox-img" descr="http://mmaimperia.ru/upload/iblock/cb2/TAR_089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5252025"/>
          <a:ext cx="9525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31</xdr:row>
      <xdr:rowOff>38100</xdr:rowOff>
    </xdr:from>
    <xdr:to>
      <xdr:col>0</xdr:col>
      <xdr:colOff>1943100</xdr:colOff>
      <xdr:row>31</xdr:row>
      <xdr:rowOff>1476375</xdr:rowOff>
    </xdr:to>
    <xdr:pic>
      <xdr:nvPicPr>
        <xdr:cNvPr id="10559" name="fancybox-img" descr="http://mmaimperia.ru/upload/iblock/a50/TAR_089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5252025"/>
          <a:ext cx="9525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47625</xdr:rowOff>
    </xdr:from>
    <xdr:to>
      <xdr:col>0</xdr:col>
      <xdr:colOff>952500</xdr:colOff>
      <xdr:row>32</xdr:row>
      <xdr:rowOff>1485900</xdr:rowOff>
    </xdr:to>
    <xdr:pic>
      <xdr:nvPicPr>
        <xdr:cNvPr id="10560" name="fancybox-img" descr="http://mmaimperia.ru/upload/iblock/a1e/TAR_0923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09400"/>
          <a:ext cx="9525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32</xdr:row>
      <xdr:rowOff>47625</xdr:rowOff>
    </xdr:from>
    <xdr:to>
      <xdr:col>0</xdr:col>
      <xdr:colOff>1905000</xdr:colOff>
      <xdr:row>32</xdr:row>
      <xdr:rowOff>1485900</xdr:rowOff>
    </xdr:to>
    <xdr:pic>
      <xdr:nvPicPr>
        <xdr:cNvPr id="10561" name="fancybox-img" descr="http://mmaimperia.ru/upload/iblock/88b/TAR_0927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37109400"/>
          <a:ext cx="9525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28</xdr:row>
      <xdr:rowOff>295275</xdr:rowOff>
    </xdr:from>
    <xdr:to>
      <xdr:col>0</xdr:col>
      <xdr:colOff>1228725</xdr:colOff>
      <xdr:row>28</xdr:row>
      <xdr:rowOff>1162050</xdr:rowOff>
    </xdr:to>
    <xdr:pic>
      <xdr:nvPicPr>
        <xdr:cNvPr id="10562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2346900"/>
          <a:ext cx="118110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57150</xdr:colOff>
      <xdr:row>29</xdr:row>
      <xdr:rowOff>304800</xdr:rowOff>
    </xdr:from>
    <xdr:to>
      <xdr:col>0</xdr:col>
      <xdr:colOff>1257300</xdr:colOff>
      <xdr:row>29</xdr:row>
      <xdr:rowOff>1200150</xdr:rowOff>
    </xdr:to>
    <xdr:pic>
      <xdr:nvPicPr>
        <xdr:cNvPr id="10563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3832800"/>
          <a:ext cx="1200150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0</xdr:colOff>
      <xdr:row>3</xdr:row>
      <xdr:rowOff>219075</xdr:rowOff>
    </xdr:from>
    <xdr:to>
      <xdr:col>7</xdr:col>
      <xdr:colOff>114300</xdr:colOff>
      <xdr:row>4</xdr:row>
      <xdr:rowOff>228600</xdr:rowOff>
    </xdr:to>
    <xdr:pic>
      <xdr:nvPicPr>
        <xdr:cNvPr id="10564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095375"/>
          <a:ext cx="32289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57150</xdr:rowOff>
    </xdr:from>
    <xdr:to>
      <xdr:col>0</xdr:col>
      <xdr:colOff>1343025</xdr:colOff>
      <xdr:row>34</xdr:row>
      <xdr:rowOff>942975</xdr:rowOff>
    </xdr:to>
    <xdr:pic>
      <xdr:nvPicPr>
        <xdr:cNvPr id="105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76325"/>
          <a:ext cx="13430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35</xdr:row>
      <xdr:rowOff>38100</xdr:rowOff>
    </xdr:from>
    <xdr:to>
      <xdr:col>0</xdr:col>
      <xdr:colOff>1381125</xdr:colOff>
      <xdr:row>35</xdr:row>
      <xdr:rowOff>895350</xdr:rowOff>
    </xdr:to>
    <xdr:pic>
      <xdr:nvPicPr>
        <xdr:cNvPr id="1056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0490775"/>
          <a:ext cx="13239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36</xdr:row>
      <xdr:rowOff>200025</xdr:rowOff>
    </xdr:from>
    <xdr:to>
      <xdr:col>0</xdr:col>
      <xdr:colOff>1438275</xdr:colOff>
      <xdr:row>36</xdr:row>
      <xdr:rowOff>1076325</xdr:rowOff>
    </xdr:to>
    <xdr:pic>
      <xdr:nvPicPr>
        <xdr:cNvPr id="10567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1986200"/>
          <a:ext cx="1352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37</xdr:row>
      <xdr:rowOff>57150</xdr:rowOff>
    </xdr:from>
    <xdr:to>
      <xdr:col>0</xdr:col>
      <xdr:colOff>1019175</xdr:colOff>
      <xdr:row>37</xdr:row>
      <xdr:rowOff>1133475</xdr:rowOff>
    </xdr:to>
    <xdr:pic>
      <xdr:nvPicPr>
        <xdr:cNvPr id="1056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3176825"/>
          <a:ext cx="9906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38</xdr:row>
      <xdr:rowOff>76200</xdr:rowOff>
    </xdr:from>
    <xdr:to>
      <xdr:col>0</xdr:col>
      <xdr:colOff>1447800</xdr:colOff>
      <xdr:row>38</xdr:row>
      <xdr:rowOff>1133475</xdr:rowOff>
    </xdr:to>
    <xdr:pic>
      <xdr:nvPicPr>
        <xdr:cNvPr id="10569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4529375"/>
          <a:ext cx="14382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276225</xdr:rowOff>
    </xdr:from>
    <xdr:to>
      <xdr:col>0</xdr:col>
      <xdr:colOff>1152525</xdr:colOff>
      <xdr:row>39</xdr:row>
      <xdr:rowOff>819150</xdr:rowOff>
    </xdr:to>
    <xdr:pic>
      <xdr:nvPicPr>
        <xdr:cNvPr id="1057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062900"/>
          <a:ext cx="11525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41</xdr:row>
      <xdr:rowOff>247650</xdr:rowOff>
    </xdr:from>
    <xdr:to>
      <xdr:col>0</xdr:col>
      <xdr:colOff>1219200</xdr:colOff>
      <xdr:row>41</xdr:row>
      <xdr:rowOff>600075</xdr:rowOff>
    </xdr:to>
    <xdr:pic>
      <xdr:nvPicPr>
        <xdr:cNvPr id="1057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8701325"/>
          <a:ext cx="1171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40</xdr:row>
      <xdr:rowOff>171450</xdr:rowOff>
    </xdr:from>
    <xdr:to>
      <xdr:col>0</xdr:col>
      <xdr:colOff>1247775</xdr:colOff>
      <xdr:row>40</xdr:row>
      <xdr:rowOff>657225</xdr:rowOff>
    </xdr:to>
    <xdr:pic>
      <xdr:nvPicPr>
        <xdr:cNvPr id="10572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291625"/>
          <a:ext cx="1219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21</xdr:row>
      <xdr:rowOff>123825</xdr:rowOff>
    </xdr:from>
    <xdr:to>
      <xdr:col>0</xdr:col>
      <xdr:colOff>2781300</xdr:colOff>
      <xdr:row>21</xdr:row>
      <xdr:rowOff>1571625</xdr:rowOff>
    </xdr:to>
    <xdr:grpSp>
      <xdr:nvGrpSpPr>
        <xdr:cNvPr id="10573" name="Группа 4"/>
        <xdr:cNvGrpSpPr>
          <a:grpSpLocks/>
        </xdr:cNvGrpSpPr>
      </xdr:nvGrpSpPr>
      <xdr:grpSpPr bwMode="auto">
        <a:xfrm>
          <a:off x="57150" y="19307175"/>
          <a:ext cx="2724150" cy="1447800"/>
          <a:chOff x="8493201" y="33966507"/>
          <a:chExt cx="9786816" cy="4827749"/>
        </a:xfrm>
      </xdr:grpSpPr>
      <xdr:pic>
        <xdr:nvPicPr>
          <xdr:cNvPr id="10644" name="Рисунок 1"/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93201" y="33966507"/>
            <a:ext cx="3199199" cy="47973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45" name="Рисунок 2"/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806219" y="33990708"/>
            <a:ext cx="3199199" cy="47973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46" name="Рисунок 3"/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073859" y="33996699"/>
            <a:ext cx="3206158" cy="479755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533400</xdr:colOff>
      <xdr:row>21</xdr:row>
      <xdr:rowOff>1685925</xdr:rowOff>
    </xdr:from>
    <xdr:to>
      <xdr:col>0</xdr:col>
      <xdr:colOff>2266950</xdr:colOff>
      <xdr:row>22</xdr:row>
      <xdr:rowOff>1581150</xdr:rowOff>
    </xdr:to>
    <xdr:pic>
      <xdr:nvPicPr>
        <xdr:cNvPr id="10574" name="Рисунок 5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0869275"/>
          <a:ext cx="17335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266700</xdr:rowOff>
    </xdr:from>
    <xdr:to>
      <xdr:col>0</xdr:col>
      <xdr:colOff>1266825</xdr:colOff>
      <xdr:row>22</xdr:row>
      <xdr:rowOff>1533525</xdr:rowOff>
    </xdr:to>
    <xdr:pic>
      <xdr:nvPicPr>
        <xdr:cNvPr id="10575" name="Рисунок 6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88375"/>
          <a:ext cx="1266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1628775</xdr:colOff>
      <xdr:row>22</xdr:row>
      <xdr:rowOff>571500</xdr:rowOff>
    </xdr:from>
    <xdr:to>
      <xdr:col>0</xdr:col>
      <xdr:colOff>2771775</xdr:colOff>
      <xdr:row>22</xdr:row>
      <xdr:rowOff>1714500</xdr:rowOff>
    </xdr:to>
    <xdr:pic>
      <xdr:nvPicPr>
        <xdr:cNvPr id="10576" name="Рисунок 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215931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38100</xdr:rowOff>
    </xdr:from>
    <xdr:to>
      <xdr:col>0</xdr:col>
      <xdr:colOff>962025</xdr:colOff>
      <xdr:row>25</xdr:row>
      <xdr:rowOff>1647825</xdr:rowOff>
    </xdr:to>
    <xdr:pic>
      <xdr:nvPicPr>
        <xdr:cNvPr id="10577" name="Рисунок 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74750"/>
          <a:ext cx="9620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25</xdr:row>
      <xdr:rowOff>342900</xdr:rowOff>
    </xdr:from>
    <xdr:to>
      <xdr:col>0</xdr:col>
      <xdr:colOff>2257425</xdr:colOff>
      <xdr:row>25</xdr:row>
      <xdr:rowOff>1552575</xdr:rowOff>
    </xdr:to>
    <xdr:pic>
      <xdr:nvPicPr>
        <xdr:cNvPr id="10578" name="Рисунок 1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26879550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133350</xdr:rowOff>
    </xdr:from>
    <xdr:to>
      <xdr:col>0</xdr:col>
      <xdr:colOff>1371600</xdr:colOff>
      <xdr:row>23</xdr:row>
      <xdr:rowOff>1514475</xdr:rowOff>
    </xdr:to>
    <xdr:pic>
      <xdr:nvPicPr>
        <xdr:cNvPr id="10579" name="Рисунок 1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93350"/>
          <a:ext cx="13716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1209675</xdr:colOff>
      <xdr:row>23</xdr:row>
      <xdr:rowOff>476250</xdr:rowOff>
    </xdr:from>
    <xdr:to>
      <xdr:col>0</xdr:col>
      <xdr:colOff>2419350</xdr:colOff>
      <xdr:row>23</xdr:row>
      <xdr:rowOff>1647825</xdr:rowOff>
    </xdr:to>
    <xdr:pic>
      <xdr:nvPicPr>
        <xdr:cNvPr id="10580" name="Рисунок 1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3336250"/>
          <a:ext cx="12096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66675</xdr:rowOff>
    </xdr:from>
    <xdr:to>
      <xdr:col>0</xdr:col>
      <xdr:colOff>1524000</xdr:colOff>
      <xdr:row>24</xdr:row>
      <xdr:rowOff>1590675</xdr:rowOff>
    </xdr:to>
    <xdr:pic>
      <xdr:nvPicPr>
        <xdr:cNvPr id="10581" name="Рисунок 13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65000"/>
          <a:ext cx="15240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1533525</xdr:colOff>
      <xdr:row>24</xdr:row>
      <xdr:rowOff>409575</xdr:rowOff>
    </xdr:from>
    <xdr:to>
      <xdr:col>0</xdr:col>
      <xdr:colOff>2657475</xdr:colOff>
      <xdr:row>24</xdr:row>
      <xdr:rowOff>1619250</xdr:rowOff>
    </xdr:to>
    <xdr:pic>
      <xdr:nvPicPr>
        <xdr:cNvPr id="10582" name="Рисунок 14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5107900"/>
          <a:ext cx="11239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26</xdr:row>
      <xdr:rowOff>123825</xdr:rowOff>
    </xdr:from>
    <xdr:to>
      <xdr:col>0</xdr:col>
      <xdr:colOff>1704975</xdr:colOff>
      <xdr:row>26</xdr:row>
      <xdr:rowOff>1590675</xdr:rowOff>
    </xdr:to>
    <xdr:pic>
      <xdr:nvPicPr>
        <xdr:cNvPr id="10583" name="Рисунок 1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8498800"/>
          <a:ext cx="14763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27</xdr:row>
      <xdr:rowOff>85725</xdr:rowOff>
    </xdr:from>
    <xdr:to>
      <xdr:col>0</xdr:col>
      <xdr:colOff>2028825</xdr:colOff>
      <xdr:row>27</xdr:row>
      <xdr:rowOff>1533525</xdr:rowOff>
    </xdr:to>
    <xdr:pic>
      <xdr:nvPicPr>
        <xdr:cNvPr id="10584" name="Рисунок 1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0299025"/>
          <a:ext cx="17145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2447925</xdr:colOff>
      <xdr:row>10</xdr:row>
      <xdr:rowOff>47625</xdr:rowOff>
    </xdr:from>
    <xdr:to>
      <xdr:col>0</xdr:col>
      <xdr:colOff>3143250</xdr:colOff>
      <xdr:row>10</xdr:row>
      <xdr:rowOff>419100</xdr:rowOff>
    </xdr:to>
    <xdr:sp macro="" textlink="">
      <xdr:nvSpPr>
        <xdr:cNvPr id="72" name="7-конечная звезда 71"/>
        <xdr:cNvSpPr/>
      </xdr:nvSpPr>
      <xdr:spPr>
        <a:xfrm>
          <a:off x="2447925" y="3086100"/>
          <a:ext cx="695325" cy="371475"/>
        </a:xfrm>
        <a:prstGeom prst="star7">
          <a:avLst/>
        </a:prstGeom>
        <a:solidFill>
          <a:schemeClr val="bg1"/>
        </a:solidFill>
        <a:ln w="9525">
          <a:solidFill>
            <a:sysClr val="windowText" lastClr="00000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800">
              <a:ln w="3175">
                <a:solidFill>
                  <a:sysClr val="windowText" lastClr="000000"/>
                </a:solidFill>
              </a:ln>
              <a:solidFill>
                <a:schemeClr val="tx1"/>
              </a:solidFill>
              <a:latin typeface="+mn-lt"/>
            </a:rPr>
            <a:t>New</a:t>
          </a:r>
          <a:endParaRPr lang="ru-RU" sz="800">
            <a:ln w="3175">
              <a:solidFill>
                <a:sysClr val="windowText" lastClr="000000"/>
              </a:solidFill>
            </a:ln>
            <a:solidFill>
              <a:schemeClr val="tx1"/>
            </a:solidFill>
            <a:latin typeface="+mn-lt"/>
          </a:endParaRPr>
        </a:p>
      </xdr:txBody>
    </xdr:sp>
    <xdr:clientData/>
  </xdr:twoCellAnchor>
  <xdr:twoCellAnchor>
    <xdr:from>
      <xdr:col>0</xdr:col>
      <xdr:colOff>2476500</xdr:colOff>
      <xdr:row>11</xdr:row>
      <xdr:rowOff>66675</xdr:rowOff>
    </xdr:from>
    <xdr:to>
      <xdr:col>0</xdr:col>
      <xdr:colOff>3171825</xdr:colOff>
      <xdr:row>11</xdr:row>
      <xdr:rowOff>438150</xdr:rowOff>
    </xdr:to>
    <xdr:sp macro="" textlink="">
      <xdr:nvSpPr>
        <xdr:cNvPr id="73" name="7-конечная звезда 72"/>
        <xdr:cNvSpPr/>
      </xdr:nvSpPr>
      <xdr:spPr>
        <a:xfrm>
          <a:off x="2476500" y="4524375"/>
          <a:ext cx="695325" cy="371475"/>
        </a:xfrm>
        <a:prstGeom prst="star7">
          <a:avLst/>
        </a:prstGeom>
        <a:solidFill>
          <a:schemeClr val="bg1"/>
        </a:solidFill>
        <a:ln w="9525">
          <a:solidFill>
            <a:sysClr val="windowText" lastClr="00000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800">
              <a:ln w="3175">
                <a:solidFill>
                  <a:sysClr val="windowText" lastClr="000000"/>
                </a:solidFill>
              </a:ln>
              <a:solidFill>
                <a:schemeClr val="tx1"/>
              </a:solidFill>
              <a:latin typeface="+mn-lt"/>
            </a:rPr>
            <a:t>New</a:t>
          </a:r>
          <a:endParaRPr lang="ru-RU" sz="800">
            <a:ln w="3175">
              <a:solidFill>
                <a:sysClr val="windowText" lastClr="000000"/>
              </a:solidFill>
            </a:ln>
            <a:solidFill>
              <a:schemeClr val="tx1"/>
            </a:solidFill>
            <a:latin typeface="+mn-lt"/>
          </a:endParaRPr>
        </a:p>
      </xdr:txBody>
    </xdr:sp>
    <xdr:clientData/>
  </xdr:twoCellAnchor>
  <xdr:twoCellAnchor>
    <xdr:from>
      <xdr:col>0</xdr:col>
      <xdr:colOff>2476500</xdr:colOff>
      <xdr:row>12</xdr:row>
      <xdr:rowOff>66675</xdr:rowOff>
    </xdr:from>
    <xdr:to>
      <xdr:col>0</xdr:col>
      <xdr:colOff>3171825</xdr:colOff>
      <xdr:row>12</xdr:row>
      <xdr:rowOff>438150</xdr:rowOff>
    </xdr:to>
    <xdr:sp macro="" textlink="">
      <xdr:nvSpPr>
        <xdr:cNvPr id="74" name="7-конечная звезда 73"/>
        <xdr:cNvSpPr/>
      </xdr:nvSpPr>
      <xdr:spPr>
        <a:xfrm>
          <a:off x="2476500" y="5943600"/>
          <a:ext cx="695325" cy="371475"/>
        </a:xfrm>
        <a:prstGeom prst="star7">
          <a:avLst/>
        </a:prstGeom>
        <a:solidFill>
          <a:schemeClr val="bg1"/>
        </a:solidFill>
        <a:ln w="9525">
          <a:solidFill>
            <a:sysClr val="windowText" lastClr="00000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800">
              <a:ln w="3175">
                <a:solidFill>
                  <a:sysClr val="windowText" lastClr="000000"/>
                </a:solidFill>
              </a:ln>
              <a:solidFill>
                <a:schemeClr val="tx1"/>
              </a:solidFill>
              <a:latin typeface="+mn-lt"/>
            </a:rPr>
            <a:t>New</a:t>
          </a:r>
          <a:endParaRPr lang="ru-RU" sz="800">
            <a:ln w="3175">
              <a:solidFill>
                <a:sysClr val="windowText" lastClr="000000"/>
              </a:solidFill>
            </a:ln>
            <a:solidFill>
              <a:schemeClr val="tx1"/>
            </a:solidFill>
            <a:latin typeface="+mn-lt"/>
          </a:endParaRPr>
        </a:p>
      </xdr:txBody>
    </xdr:sp>
    <xdr:clientData/>
  </xdr:twoCellAnchor>
  <xdr:twoCellAnchor>
    <xdr:from>
      <xdr:col>0</xdr:col>
      <xdr:colOff>2505075</xdr:colOff>
      <xdr:row>13</xdr:row>
      <xdr:rowOff>28575</xdr:rowOff>
    </xdr:from>
    <xdr:to>
      <xdr:col>0</xdr:col>
      <xdr:colOff>3200400</xdr:colOff>
      <xdr:row>13</xdr:row>
      <xdr:rowOff>400050</xdr:rowOff>
    </xdr:to>
    <xdr:sp macro="" textlink="">
      <xdr:nvSpPr>
        <xdr:cNvPr id="76" name="7-конечная звезда 75"/>
        <xdr:cNvSpPr/>
      </xdr:nvSpPr>
      <xdr:spPr>
        <a:xfrm>
          <a:off x="2505075" y="7191375"/>
          <a:ext cx="695325" cy="371475"/>
        </a:xfrm>
        <a:prstGeom prst="star7">
          <a:avLst/>
        </a:prstGeom>
        <a:solidFill>
          <a:schemeClr val="bg1"/>
        </a:solidFill>
        <a:ln w="9525">
          <a:solidFill>
            <a:sysClr val="windowText" lastClr="00000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800">
              <a:ln w="3175">
                <a:solidFill>
                  <a:sysClr val="windowText" lastClr="000000"/>
                </a:solidFill>
              </a:ln>
              <a:solidFill>
                <a:schemeClr val="tx1"/>
              </a:solidFill>
              <a:latin typeface="+mn-lt"/>
            </a:rPr>
            <a:t>New</a:t>
          </a:r>
          <a:endParaRPr lang="ru-RU" sz="800">
            <a:ln w="3175">
              <a:solidFill>
                <a:sysClr val="windowText" lastClr="000000"/>
              </a:solidFill>
            </a:ln>
            <a:solidFill>
              <a:schemeClr val="tx1"/>
            </a:solidFill>
            <a:latin typeface="+mn-lt"/>
          </a:endParaRPr>
        </a:p>
      </xdr:txBody>
    </xdr:sp>
    <xdr:clientData/>
  </xdr:twoCellAnchor>
  <xdr:twoCellAnchor>
    <xdr:from>
      <xdr:col>0</xdr:col>
      <xdr:colOff>2505075</xdr:colOff>
      <xdr:row>14</xdr:row>
      <xdr:rowOff>19050</xdr:rowOff>
    </xdr:from>
    <xdr:to>
      <xdr:col>0</xdr:col>
      <xdr:colOff>3200400</xdr:colOff>
      <xdr:row>14</xdr:row>
      <xdr:rowOff>390525</xdr:rowOff>
    </xdr:to>
    <xdr:sp macro="" textlink="">
      <xdr:nvSpPr>
        <xdr:cNvPr id="77" name="7-конечная звезда 76"/>
        <xdr:cNvSpPr/>
      </xdr:nvSpPr>
      <xdr:spPr>
        <a:xfrm>
          <a:off x="2505075" y="8410575"/>
          <a:ext cx="695325" cy="371475"/>
        </a:xfrm>
        <a:prstGeom prst="star7">
          <a:avLst/>
        </a:prstGeom>
        <a:solidFill>
          <a:schemeClr val="bg1"/>
        </a:solidFill>
        <a:ln w="9525">
          <a:solidFill>
            <a:sysClr val="windowText" lastClr="00000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800">
              <a:ln w="3175">
                <a:solidFill>
                  <a:sysClr val="windowText" lastClr="000000"/>
                </a:solidFill>
              </a:ln>
              <a:solidFill>
                <a:schemeClr val="tx1"/>
              </a:solidFill>
              <a:latin typeface="+mn-lt"/>
            </a:rPr>
            <a:t>New</a:t>
          </a:r>
          <a:endParaRPr lang="ru-RU" sz="800">
            <a:ln w="3175">
              <a:solidFill>
                <a:sysClr val="windowText" lastClr="000000"/>
              </a:solidFill>
            </a:ln>
            <a:solidFill>
              <a:schemeClr val="tx1"/>
            </a:solidFill>
            <a:latin typeface="+mn-lt"/>
          </a:endParaRPr>
        </a:p>
      </xdr:txBody>
    </xdr:sp>
    <xdr:clientData/>
  </xdr:twoCellAnchor>
  <xdr:twoCellAnchor>
    <xdr:from>
      <xdr:col>0</xdr:col>
      <xdr:colOff>2486025</xdr:colOff>
      <xdr:row>15</xdr:row>
      <xdr:rowOff>38100</xdr:rowOff>
    </xdr:from>
    <xdr:to>
      <xdr:col>0</xdr:col>
      <xdr:colOff>3181350</xdr:colOff>
      <xdr:row>15</xdr:row>
      <xdr:rowOff>409575</xdr:rowOff>
    </xdr:to>
    <xdr:sp macro="" textlink="">
      <xdr:nvSpPr>
        <xdr:cNvPr id="79" name="7-конечная звезда 78"/>
        <xdr:cNvSpPr/>
      </xdr:nvSpPr>
      <xdr:spPr>
        <a:xfrm>
          <a:off x="2486025" y="9658350"/>
          <a:ext cx="695325" cy="371475"/>
        </a:xfrm>
        <a:prstGeom prst="star7">
          <a:avLst/>
        </a:prstGeom>
        <a:solidFill>
          <a:schemeClr val="bg1"/>
        </a:solidFill>
        <a:ln w="9525">
          <a:solidFill>
            <a:sysClr val="windowText" lastClr="00000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800">
              <a:ln w="3175">
                <a:solidFill>
                  <a:sysClr val="windowText" lastClr="000000"/>
                </a:solidFill>
              </a:ln>
              <a:solidFill>
                <a:schemeClr val="tx1"/>
              </a:solidFill>
              <a:latin typeface="+mn-lt"/>
            </a:rPr>
            <a:t>New</a:t>
          </a:r>
          <a:endParaRPr lang="ru-RU" sz="800">
            <a:ln w="3175">
              <a:solidFill>
                <a:sysClr val="windowText" lastClr="000000"/>
              </a:solidFill>
            </a:ln>
            <a:solidFill>
              <a:schemeClr val="tx1"/>
            </a:solidFill>
            <a:latin typeface="+mn-lt"/>
          </a:endParaRPr>
        </a:p>
      </xdr:txBody>
    </xdr:sp>
    <xdr:clientData/>
  </xdr:twoCellAnchor>
  <xdr:twoCellAnchor>
    <xdr:from>
      <xdr:col>0</xdr:col>
      <xdr:colOff>2495550</xdr:colOff>
      <xdr:row>16</xdr:row>
      <xdr:rowOff>38100</xdr:rowOff>
    </xdr:from>
    <xdr:to>
      <xdr:col>0</xdr:col>
      <xdr:colOff>3190875</xdr:colOff>
      <xdr:row>16</xdr:row>
      <xdr:rowOff>409575</xdr:rowOff>
    </xdr:to>
    <xdr:sp macro="" textlink="">
      <xdr:nvSpPr>
        <xdr:cNvPr id="80" name="7-конечная звезда 79"/>
        <xdr:cNvSpPr/>
      </xdr:nvSpPr>
      <xdr:spPr>
        <a:xfrm>
          <a:off x="2495550" y="10887075"/>
          <a:ext cx="695325" cy="371475"/>
        </a:xfrm>
        <a:prstGeom prst="star7">
          <a:avLst/>
        </a:prstGeom>
        <a:solidFill>
          <a:schemeClr val="bg1"/>
        </a:solidFill>
        <a:ln w="9525">
          <a:solidFill>
            <a:sysClr val="windowText" lastClr="00000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800">
              <a:ln w="3175">
                <a:solidFill>
                  <a:sysClr val="windowText" lastClr="000000"/>
                </a:solidFill>
              </a:ln>
              <a:solidFill>
                <a:schemeClr val="tx1"/>
              </a:solidFill>
              <a:latin typeface="+mn-lt"/>
            </a:rPr>
            <a:t>New</a:t>
          </a:r>
          <a:endParaRPr lang="ru-RU" sz="800">
            <a:ln w="3175">
              <a:solidFill>
                <a:sysClr val="windowText" lastClr="000000"/>
              </a:solidFill>
            </a:ln>
            <a:solidFill>
              <a:schemeClr val="tx1"/>
            </a:solidFill>
            <a:latin typeface="+mn-lt"/>
          </a:endParaRPr>
        </a:p>
      </xdr:txBody>
    </xdr:sp>
    <xdr:clientData/>
  </xdr:twoCellAnchor>
  <xdr:twoCellAnchor editAs="oneCell">
    <xdr:from>
      <xdr:col>0</xdr:col>
      <xdr:colOff>104775</xdr:colOff>
      <xdr:row>17</xdr:row>
      <xdr:rowOff>76200</xdr:rowOff>
    </xdr:from>
    <xdr:to>
      <xdr:col>0</xdr:col>
      <xdr:colOff>1028700</xdr:colOff>
      <xdr:row>17</xdr:row>
      <xdr:rowOff>1466850</xdr:rowOff>
    </xdr:to>
    <xdr:pic>
      <xdr:nvPicPr>
        <xdr:cNvPr id="10592" name="Рисунок 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2153900"/>
          <a:ext cx="9239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1057275</xdr:colOff>
      <xdr:row>17</xdr:row>
      <xdr:rowOff>85725</xdr:rowOff>
    </xdr:from>
    <xdr:to>
      <xdr:col>0</xdr:col>
      <xdr:colOff>1971675</xdr:colOff>
      <xdr:row>17</xdr:row>
      <xdr:rowOff>1466850</xdr:rowOff>
    </xdr:to>
    <xdr:pic>
      <xdr:nvPicPr>
        <xdr:cNvPr id="10593" name="Рисунок 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2163425"/>
          <a:ext cx="9144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18</xdr:row>
      <xdr:rowOff>38100</xdr:rowOff>
    </xdr:from>
    <xdr:to>
      <xdr:col>0</xdr:col>
      <xdr:colOff>1019175</xdr:colOff>
      <xdr:row>18</xdr:row>
      <xdr:rowOff>1504950</xdr:rowOff>
    </xdr:to>
    <xdr:pic>
      <xdr:nvPicPr>
        <xdr:cNvPr id="10594" name="Рисунок 3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830300"/>
          <a:ext cx="9715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1066800</xdr:colOff>
      <xdr:row>18</xdr:row>
      <xdr:rowOff>38100</xdr:rowOff>
    </xdr:from>
    <xdr:to>
      <xdr:col>0</xdr:col>
      <xdr:colOff>2047875</xdr:colOff>
      <xdr:row>18</xdr:row>
      <xdr:rowOff>1514475</xdr:rowOff>
    </xdr:to>
    <xdr:pic>
      <xdr:nvPicPr>
        <xdr:cNvPr id="10595" name="Рисунок 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3830300"/>
          <a:ext cx="98107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19</xdr:row>
      <xdr:rowOff>47625</xdr:rowOff>
    </xdr:from>
    <xdr:to>
      <xdr:col>0</xdr:col>
      <xdr:colOff>1095375</xdr:colOff>
      <xdr:row>19</xdr:row>
      <xdr:rowOff>1628775</xdr:rowOff>
    </xdr:to>
    <xdr:pic>
      <xdr:nvPicPr>
        <xdr:cNvPr id="10596" name="Рисунок 5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554325"/>
          <a:ext cx="10477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1133475</xdr:colOff>
      <xdr:row>19</xdr:row>
      <xdr:rowOff>47625</xdr:rowOff>
    </xdr:from>
    <xdr:to>
      <xdr:col>0</xdr:col>
      <xdr:colOff>2190750</xdr:colOff>
      <xdr:row>19</xdr:row>
      <xdr:rowOff>1638300</xdr:rowOff>
    </xdr:to>
    <xdr:pic>
      <xdr:nvPicPr>
        <xdr:cNvPr id="10597" name="Рисунок 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15554325"/>
          <a:ext cx="10572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20</xdr:row>
      <xdr:rowOff>28575</xdr:rowOff>
    </xdr:from>
    <xdr:to>
      <xdr:col>0</xdr:col>
      <xdr:colOff>1133475</xdr:colOff>
      <xdr:row>20</xdr:row>
      <xdr:rowOff>1676400</xdr:rowOff>
    </xdr:to>
    <xdr:pic>
      <xdr:nvPicPr>
        <xdr:cNvPr id="10598" name="Рисунок 7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373600"/>
          <a:ext cx="10953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1162050</xdr:colOff>
      <xdr:row>20</xdr:row>
      <xdr:rowOff>28575</xdr:rowOff>
    </xdr:from>
    <xdr:to>
      <xdr:col>0</xdr:col>
      <xdr:colOff>2228850</xdr:colOff>
      <xdr:row>20</xdr:row>
      <xdr:rowOff>1638300</xdr:rowOff>
    </xdr:to>
    <xdr:pic>
      <xdr:nvPicPr>
        <xdr:cNvPr id="10599" name="Рисунок 8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7373600"/>
          <a:ext cx="10668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10</xdr:row>
      <xdr:rowOff>47625</xdr:rowOff>
    </xdr:from>
    <xdr:to>
      <xdr:col>0</xdr:col>
      <xdr:colOff>1228725</xdr:colOff>
      <xdr:row>10</xdr:row>
      <xdr:rowOff>1228725</xdr:rowOff>
    </xdr:to>
    <xdr:pic>
      <xdr:nvPicPr>
        <xdr:cNvPr id="10600" name="Рисунок 9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086100"/>
          <a:ext cx="11811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1247775</xdr:colOff>
      <xdr:row>10</xdr:row>
      <xdr:rowOff>57150</xdr:rowOff>
    </xdr:from>
    <xdr:to>
      <xdr:col>0</xdr:col>
      <xdr:colOff>2419350</xdr:colOff>
      <xdr:row>10</xdr:row>
      <xdr:rowOff>1228725</xdr:rowOff>
    </xdr:to>
    <xdr:pic>
      <xdr:nvPicPr>
        <xdr:cNvPr id="10601" name="Рисунок 1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095625"/>
          <a:ext cx="11715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11</xdr:row>
      <xdr:rowOff>66675</xdr:rowOff>
    </xdr:from>
    <xdr:to>
      <xdr:col>0</xdr:col>
      <xdr:colOff>1228725</xdr:colOff>
      <xdr:row>11</xdr:row>
      <xdr:rowOff>1219200</xdr:rowOff>
    </xdr:to>
    <xdr:pic>
      <xdr:nvPicPr>
        <xdr:cNvPr id="10602" name="Рисунок 1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524375"/>
          <a:ext cx="12001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1295400</xdr:colOff>
      <xdr:row>11</xdr:row>
      <xdr:rowOff>76200</xdr:rowOff>
    </xdr:from>
    <xdr:to>
      <xdr:col>0</xdr:col>
      <xdr:colOff>2438400</xdr:colOff>
      <xdr:row>11</xdr:row>
      <xdr:rowOff>1228725</xdr:rowOff>
    </xdr:to>
    <xdr:pic>
      <xdr:nvPicPr>
        <xdr:cNvPr id="10603" name="Рисунок 1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4533900"/>
          <a:ext cx="11430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12</xdr:row>
      <xdr:rowOff>28575</xdr:rowOff>
    </xdr:from>
    <xdr:to>
      <xdr:col>0</xdr:col>
      <xdr:colOff>1143000</xdr:colOff>
      <xdr:row>12</xdr:row>
      <xdr:rowOff>1123950</xdr:rowOff>
    </xdr:to>
    <xdr:pic>
      <xdr:nvPicPr>
        <xdr:cNvPr id="10604" name="Рисунок 1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905500"/>
          <a:ext cx="1095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1200150</xdr:colOff>
      <xdr:row>12</xdr:row>
      <xdr:rowOff>28575</xdr:rowOff>
    </xdr:from>
    <xdr:to>
      <xdr:col>0</xdr:col>
      <xdr:colOff>2238375</xdr:colOff>
      <xdr:row>12</xdr:row>
      <xdr:rowOff>1123950</xdr:rowOff>
    </xdr:to>
    <xdr:pic>
      <xdr:nvPicPr>
        <xdr:cNvPr id="10605" name="Рисунок 14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5905500"/>
          <a:ext cx="10382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13</xdr:row>
      <xdr:rowOff>19050</xdr:rowOff>
    </xdr:from>
    <xdr:to>
      <xdr:col>0</xdr:col>
      <xdr:colOff>933450</xdr:colOff>
      <xdr:row>13</xdr:row>
      <xdr:rowOff>1076325</xdr:rowOff>
    </xdr:to>
    <xdr:pic>
      <xdr:nvPicPr>
        <xdr:cNvPr id="10606" name="Рисунок 17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181850"/>
          <a:ext cx="4476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14</xdr:row>
      <xdr:rowOff>28575</xdr:rowOff>
    </xdr:from>
    <xdr:to>
      <xdr:col>0</xdr:col>
      <xdr:colOff>1066800</xdr:colOff>
      <xdr:row>14</xdr:row>
      <xdr:rowOff>1057275</xdr:rowOff>
    </xdr:to>
    <xdr:pic>
      <xdr:nvPicPr>
        <xdr:cNvPr id="10607" name="Рисунок 1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420100"/>
          <a:ext cx="10096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14</xdr:row>
      <xdr:rowOff>38100</xdr:rowOff>
    </xdr:from>
    <xdr:to>
      <xdr:col>0</xdr:col>
      <xdr:colOff>1819275</xdr:colOff>
      <xdr:row>14</xdr:row>
      <xdr:rowOff>1047750</xdr:rowOff>
    </xdr:to>
    <xdr:pic>
      <xdr:nvPicPr>
        <xdr:cNvPr id="10608" name="Рисунок 1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8429625"/>
          <a:ext cx="6762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1609725</xdr:colOff>
      <xdr:row>15</xdr:row>
      <xdr:rowOff>57150</xdr:rowOff>
    </xdr:from>
    <xdr:to>
      <xdr:col>0</xdr:col>
      <xdr:colOff>2247900</xdr:colOff>
      <xdr:row>15</xdr:row>
      <xdr:rowOff>1133475</xdr:rowOff>
    </xdr:to>
    <xdr:pic>
      <xdr:nvPicPr>
        <xdr:cNvPr id="10609" name="Рисунок 20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9677400"/>
          <a:ext cx="6381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16</xdr:row>
      <xdr:rowOff>76200</xdr:rowOff>
    </xdr:from>
    <xdr:to>
      <xdr:col>0</xdr:col>
      <xdr:colOff>1581150</xdr:colOff>
      <xdr:row>16</xdr:row>
      <xdr:rowOff>1047750</xdr:rowOff>
    </xdr:to>
    <xdr:pic>
      <xdr:nvPicPr>
        <xdr:cNvPr id="10610" name="Рисунок 21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925175"/>
          <a:ext cx="14954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15</xdr:row>
      <xdr:rowOff>38100</xdr:rowOff>
    </xdr:from>
    <xdr:to>
      <xdr:col>0</xdr:col>
      <xdr:colOff>781050</xdr:colOff>
      <xdr:row>15</xdr:row>
      <xdr:rowOff>1076325</xdr:rowOff>
    </xdr:to>
    <xdr:pic>
      <xdr:nvPicPr>
        <xdr:cNvPr id="10611" name="Рисунок 22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658350"/>
          <a:ext cx="6953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15</xdr:row>
      <xdr:rowOff>47625</xdr:rowOff>
    </xdr:from>
    <xdr:to>
      <xdr:col>0</xdr:col>
      <xdr:colOff>1533525</xdr:colOff>
      <xdr:row>15</xdr:row>
      <xdr:rowOff>1076325</xdr:rowOff>
    </xdr:to>
    <xdr:pic>
      <xdr:nvPicPr>
        <xdr:cNvPr id="10612" name="Рисунок 23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9667875"/>
          <a:ext cx="685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981075</xdr:colOff>
      <xdr:row>13</xdr:row>
      <xdr:rowOff>28575</xdr:rowOff>
    </xdr:from>
    <xdr:to>
      <xdr:col>0</xdr:col>
      <xdr:colOff>1609725</xdr:colOff>
      <xdr:row>13</xdr:row>
      <xdr:rowOff>1085850</xdr:rowOff>
    </xdr:to>
    <xdr:pic>
      <xdr:nvPicPr>
        <xdr:cNvPr id="10613" name="Рисунок 24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7191375"/>
          <a:ext cx="6286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42</xdr:row>
      <xdr:rowOff>38100</xdr:rowOff>
    </xdr:from>
    <xdr:to>
      <xdr:col>0</xdr:col>
      <xdr:colOff>819150</xdr:colOff>
      <xdr:row>42</xdr:row>
      <xdr:rowOff>1171575</xdr:rowOff>
    </xdr:to>
    <xdr:pic>
      <xdr:nvPicPr>
        <xdr:cNvPr id="10614" name="Рисунок 25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9825275"/>
          <a:ext cx="752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42</xdr:row>
      <xdr:rowOff>28575</xdr:rowOff>
    </xdr:from>
    <xdr:to>
      <xdr:col>0</xdr:col>
      <xdr:colOff>1590675</xdr:colOff>
      <xdr:row>42</xdr:row>
      <xdr:rowOff>1152525</xdr:rowOff>
    </xdr:to>
    <xdr:pic>
      <xdr:nvPicPr>
        <xdr:cNvPr id="10615" name="Рисунок 26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49815750"/>
          <a:ext cx="742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44</xdr:row>
      <xdr:rowOff>66675</xdr:rowOff>
    </xdr:from>
    <xdr:to>
      <xdr:col>0</xdr:col>
      <xdr:colOff>781050</xdr:colOff>
      <xdr:row>44</xdr:row>
      <xdr:rowOff>1123950</xdr:rowOff>
    </xdr:to>
    <xdr:pic>
      <xdr:nvPicPr>
        <xdr:cNvPr id="10616" name="Рисунок 27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2520850"/>
          <a:ext cx="7048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44</xdr:row>
      <xdr:rowOff>66675</xdr:rowOff>
    </xdr:from>
    <xdr:to>
      <xdr:col>0</xdr:col>
      <xdr:colOff>1600200</xdr:colOff>
      <xdr:row>44</xdr:row>
      <xdr:rowOff>1143000</xdr:rowOff>
    </xdr:to>
    <xdr:pic>
      <xdr:nvPicPr>
        <xdr:cNvPr id="10617" name="Рисунок 28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52520850"/>
          <a:ext cx="7143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43</xdr:row>
      <xdr:rowOff>57150</xdr:rowOff>
    </xdr:from>
    <xdr:to>
      <xdr:col>0</xdr:col>
      <xdr:colOff>828675</xdr:colOff>
      <xdr:row>43</xdr:row>
      <xdr:rowOff>1181100</xdr:rowOff>
    </xdr:to>
    <xdr:pic>
      <xdr:nvPicPr>
        <xdr:cNvPr id="10618" name="Рисунок 29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1177825"/>
          <a:ext cx="742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904875</xdr:colOff>
      <xdr:row>43</xdr:row>
      <xdr:rowOff>38100</xdr:rowOff>
    </xdr:from>
    <xdr:to>
      <xdr:col>0</xdr:col>
      <xdr:colOff>1666875</xdr:colOff>
      <xdr:row>43</xdr:row>
      <xdr:rowOff>1190625</xdr:rowOff>
    </xdr:to>
    <xdr:pic>
      <xdr:nvPicPr>
        <xdr:cNvPr id="10619" name="Рисунок 30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51158775"/>
          <a:ext cx="7620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46</xdr:row>
      <xdr:rowOff>38100</xdr:rowOff>
    </xdr:from>
    <xdr:to>
      <xdr:col>0</xdr:col>
      <xdr:colOff>790575</xdr:colOff>
      <xdr:row>46</xdr:row>
      <xdr:rowOff>1162050</xdr:rowOff>
    </xdr:to>
    <xdr:pic>
      <xdr:nvPicPr>
        <xdr:cNvPr id="10620" name="Рисунок 10136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5159275"/>
          <a:ext cx="742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46</xdr:row>
      <xdr:rowOff>38100</xdr:rowOff>
    </xdr:from>
    <xdr:to>
      <xdr:col>0</xdr:col>
      <xdr:colOff>1562100</xdr:colOff>
      <xdr:row>46</xdr:row>
      <xdr:rowOff>1143000</xdr:rowOff>
    </xdr:to>
    <xdr:pic>
      <xdr:nvPicPr>
        <xdr:cNvPr id="10621" name="Рисунок 10137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5159275"/>
          <a:ext cx="7334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55</xdr:row>
      <xdr:rowOff>57150</xdr:rowOff>
    </xdr:from>
    <xdr:to>
      <xdr:col>0</xdr:col>
      <xdr:colOff>895350</xdr:colOff>
      <xdr:row>55</xdr:row>
      <xdr:rowOff>1190625</xdr:rowOff>
    </xdr:to>
    <xdr:pic>
      <xdr:nvPicPr>
        <xdr:cNvPr id="10622" name="Рисунок 10140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7179825"/>
          <a:ext cx="752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55</xdr:row>
      <xdr:rowOff>28575</xdr:rowOff>
    </xdr:from>
    <xdr:to>
      <xdr:col>0</xdr:col>
      <xdr:colOff>1724025</xdr:colOff>
      <xdr:row>55</xdr:row>
      <xdr:rowOff>1190625</xdr:rowOff>
    </xdr:to>
    <xdr:pic>
      <xdr:nvPicPr>
        <xdr:cNvPr id="10623" name="Рисунок 10141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67151250"/>
          <a:ext cx="771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50</xdr:row>
      <xdr:rowOff>57150</xdr:rowOff>
    </xdr:from>
    <xdr:to>
      <xdr:col>0</xdr:col>
      <xdr:colOff>1666875</xdr:colOff>
      <xdr:row>50</xdr:row>
      <xdr:rowOff>1171575</xdr:rowOff>
    </xdr:to>
    <xdr:pic>
      <xdr:nvPicPr>
        <xdr:cNvPr id="10624" name="Рисунок 63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60512325"/>
          <a:ext cx="742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50</xdr:row>
      <xdr:rowOff>47625</xdr:rowOff>
    </xdr:from>
    <xdr:to>
      <xdr:col>0</xdr:col>
      <xdr:colOff>800100</xdr:colOff>
      <xdr:row>50</xdr:row>
      <xdr:rowOff>1143000</xdr:rowOff>
    </xdr:to>
    <xdr:pic>
      <xdr:nvPicPr>
        <xdr:cNvPr id="10625" name="Рисунок 64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502800"/>
          <a:ext cx="7239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53</xdr:row>
      <xdr:rowOff>66675</xdr:rowOff>
    </xdr:from>
    <xdr:to>
      <xdr:col>0</xdr:col>
      <xdr:colOff>819150</xdr:colOff>
      <xdr:row>53</xdr:row>
      <xdr:rowOff>1162050</xdr:rowOff>
    </xdr:to>
    <xdr:pic>
      <xdr:nvPicPr>
        <xdr:cNvPr id="10626" name="Рисунок 66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4522350"/>
          <a:ext cx="7239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53</xdr:row>
      <xdr:rowOff>57150</xdr:rowOff>
    </xdr:from>
    <xdr:to>
      <xdr:col>0</xdr:col>
      <xdr:colOff>1619250</xdr:colOff>
      <xdr:row>53</xdr:row>
      <xdr:rowOff>1162050</xdr:rowOff>
    </xdr:to>
    <xdr:pic>
      <xdr:nvPicPr>
        <xdr:cNvPr id="10627" name="Рисунок 67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64512825"/>
          <a:ext cx="7334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52</xdr:row>
      <xdr:rowOff>38100</xdr:rowOff>
    </xdr:from>
    <xdr:to>
      <xdr:col>0</xdr:col>
      <xdr:colOff>819150</xdr:colOff>
      <xdr:row>52</xdr:row>
      <xdr:rowOff>1133475</xdr:rowOff>
    </xdr:to>
    <xdr:pic>
      <xdr:nvPicPr>
        <xdr:cNvPr id="10628" name="Рисунок 68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3160275"/>
          <a:ext cx="7239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52</xdr:row>
      <xdr:rowOff>47625</xdr:rowOff>
    </xdr:from>
    <xdr:to>
      <xdr:col>0</xdr:col>
      <xdr:colOff>1590675</xdr:colOff>
      <xdr:row>52</xdr:row>
      <xdr:rowOff>1133475</xdr:rowOff>
    </xdr:to>
    <xdr:pic>
      <xdr:nvPicPr>
        <xdr:cNvPr id="10629" name="Рисунок 69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63169800"/>
          <a:ext cx="7239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54</xdr:row>
      <xdr:rowOff>57150</xdr:rowOff>
    </xdr:from>
    <xdr:to>
      <xdr:col>0</xdr:col>
      <xdr:colOff>828675</xdr:colOff>
      <xdr:row>54</xdr:row>
      <xdr:rowOff>1152525</xdr:rowOff>
    </xdr:to>
    <xdr:pic>
      <xdr:nvPicPr>
        <xdr:cNvPr id="10630" name="Рисунок 70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5846325"/>
          <a:ext cx="7239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54</xdr:row>
      <xdr:rowOff>57150</xdr:rowOff>
    </xdr:from>
    <xdr:to>
      <xdr:col>0</xdr:col>
      <xdr:colOff>1609725</xdr:colOff>
      <xdr:row>54</xdr:row>
      <xdr:rowOff>1152525</xdr:rowOff>
    </xdr:to>
    <xdr:pic>
      <xdr:nvPicPr>
        <xdr:cNvPr id="10631" name="Рисунок 74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65846325"/>
          <a:ext cx="7239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56</xdr:row>
      <xdr:rowOff>28575</xdr:rowOff>
    </xdr:from>
    <xdr:to>
      <xdr:col>0</xdr:col>
      <xdr:colOff>847725</xdr:colOff>
      <xdr:row>56</xdr:row>
      <xdr:rowOff>1162050</xdr:rowOff>
    </xdr:to>
    <xdr:pic>
      <xdr:nvPicPr>
        <xdr:cNvPr id="10632" name="Рисунок 77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8484750"/>
          <a:ext cx="752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904875</xdr:colOff>
      <xdr:row>56</xdr:row>
      <xdr:rowOff>28575</xdr:rowOff>
    </xdr:from>
    <xdr:to>
      <xdr:col>0</xdr:col>
      <xdr:colOff>1657350</xdr:colOff>
      <xdr:row>56</xdr:row>
      <xdr:rowOff>1162050</xdr:rowOff>
    </xdr:to>
    <xdr:pic>
      <xdr:nvPicPr>
        <xdr:cNvPr id="10633" name="Рисунок 80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68484750"/>
          <a:ext cx="752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51</xdr:row>
      <xdr:rowOff>47625</xdr:rowOff>
    </xdr:from>
    <xdr:to>
      <xdr:col>0</xdr:col>
      <xdr:colOff>800100</xdr:colOff>
      <xdr:row>51</xdr:row>
      <xdr:rowOff>1152525</xdr:rowOff>
    </xdr:to>
    <xdr:pic>
      <xdr:nvPicPr>
        <xdr:cNvPr id="10634" name="Рисунок 81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1836300"/>
          <a:ext cx="7334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51</xdr:row>
      <xdr:rowOff>47625</xdr:rowOff>
    </xdr:from>
    <xdr:to>
      <xdr:col>0</xdr:col>
      <xdr:colOff>1581150</xdr:colOff>
      <xdr:row>51</xdr:row>
      <xdr:rowOff>1143000</xdr:rowOff>
    </xdr:to>
    <xdr:pic>
      <xdr:nvPicPr>
        <xdr:cNvPr id="10635" name="Рисунок 82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61836300"/>
          <a:ext cx="7239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49</xdr:row>
      <xdr:rowOff>57150</xdr:rowOff>
    </xdr:from>
    <xdr:to>
      <xdr:col>0</xdr:col>
      <xdr:colOff>819150</xdr:colOff>
      <xdr:row>49</xdr:row>
      <xdr:rowOff>1162050</xdr:rowOff>
    </xdr:to>
    <xdr:pic>
      <xdr:nvPicPr>
        <xdr:cNvPr id="10636" name="Рисунок 83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9178825"/>
          <a:ext cx="7334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49</xdr:row>
      <xdr:rowOff>57150</xdr:rowOff>
    </xdr:from>
    <xdr:to>
      <xdr:col>0</xdr:col>
      <xdr:colOff>1581150</xdr:colOff>
      <xdr:row>49</xdr:row>
      <xdr:rowOff>1162050</xdr:rowOff>
    </xdr:to>
    <xdr:pic>
      <xdr:nvPicPr>
        <xdr:cNvPr id="10637" name="Рисунок 84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59178825"/>
          <a:ext cx="7334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48</xdr:row>
      <xdr:rowOff>57150</xdr:rowOff>
    </xdr:from>
    <xdr:to>
      <xdr:col>0</xdr:col>
      <xdr:colOff>809625</xdr:colOff>
      <xdr:row>48</xdr:row>
      <xdr:rowOff>1133475</xdr:rowOff>
    </xdr:to>
    <xdr:pic>
      <xdr:nvPicPr>
        <xdr:cNvPr id="10638" name="Рисунок 85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7845325"/>
          <a:ext cx="7143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48</xdr:row>
      <xdr:rowOff>57150</xdr:rowOff>
    </xdr:from>
    <xdr:to>
      <xdr:col>0</xdr:col>
      <xdr:colOff>1581150</xdr:colOff>
      <xdr:row>48</xdr:row>
      <xdr:rowOff>1133475</xdr:rowOff>
    </xdr:to>
    <xdr:pic>
      <xdr:nvPicPr>
        <xdr:cNvPr id="10639" name="Рисунок 86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57845325"/>
          <a:ext cx="7143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47</xdr:row>
      <xdr:rowOff>38100</xdr:rowOff>
    </xdr:from>
    <xdr:to>
      <xdr:col>0</xdr:col>
      <xdr:colOff>847725</xdr:colOff>
      <xdr:row>47</xdr:row>
      <xdr:rowOff>1190625</xdr:rowOff>
    </xdr:to>
    <xdr:pic>
      <xdr:nvPicPr>
        <xdr:cNvPr id="10640" name="Рисунок 87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6492775"/>
          <a:ext cx="7620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904875</xdr:colOff>
      <xdr:row>47</xdr:row>
      <xdr:rowOff>47625</xdr:rowOff>
    </xdr:from>
    <xdr:to>
      <xdr:col>0</xdr:col>
      <xdr:colOff>1657350</xdr:colOff>
      <xdr:row>47</xdr:row>
      <xdr:rowOff>1181100</xdr:rowOff>
    </xdr:to>
    <xdr:pic>
      <xdr:nvPicPr>
        <xdr:cNvPr id="10641" name="Рисунок 88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56502300"/>
          <a:ext cx="752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45</xdr:row>
      <xdr:rowOff>38100</xdr:rowOff>
    </xdr:from>
    <xdr:to>
      <xdr:col>0</xdr:col>
      <xdr:colOff>771525</xdr:colOff>
      <xdr:row>45</xdr:row>
      <xdr:rowOff>1143000</xdr:rowOff>
    </xdr:to>
    <xdr:pic>
      <xdr:nvPicPr>
        <xdr:cNvPr id="10642" name="Рисунок 89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3825775"/>
          <a:ext cx="7334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45</xdr:row>
      <xdr:rowOff>57150</xdr:rowOff>
    </xdr:from>
    <xdr:to>
      <xdr:col>0</xdr:col>
      <xdr:colOff>1590675</xdr:colOff>
      <xdr:row>45</xdr:row>
      <xdr:rowOff>1181100</xdr:rowOff>
    </xdr:to>
    <xdr:pic>
      <xdr:nvPicPr>
        <xdr:cNvPr id="10643" name="Рисунок 90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53844825"/>
          <a:ext cx="742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5"/>
  <sheetViews>
    <sheetView tabSelected="1" zoomScaleNormal="100" workbookViewId="0">
      <selection activeCell="O5" sqref="O5"/>
    </sheetView>
  </sheetViews>
  <sheetFormatPr defaultRowHeight="12.75" x14ac:dyDescent="0.2"/>
  <cols>
    <col min="1" max="1" width="48.7109375" style="28" bestFit="1" customWidth="1"/>
    <col min="2" max="2" width="10.85546875" style="1" customWidth="1"/>
    <col min="3" max="3" width="12.140625" style="4" customWidth="1"/>
    <col min="4" max="4" width="9.85546875" style="5" bestFit="1" customWidth="1"/>
    <col min="5" max="5" width="12.7109375" style="29" bestFit="1" customWidth="1"/>
    <col min="6" max="10" width="6" style="1" customWidth="1"/>
    <col min="11" max="11" width="9.140625" style="1"/>
    <col min="12" max="12" width="10" style="1" customWidth="1"/>
    <col min="13" max="16384" width="9.140625" style="1"/>
  </cols>
  <sheetData>
    <row r="1" spans="1:41" ht="14.25" customHeight="1" x14ac:dyDescent="0.2">
      <c r="A1" s="106" t="s">
        <v>79</v>
      </c>
      <c r="B1" s="107"/>
      <c r="C1" s="30"/>
      <c r="D1" s="31"/>
      <c r="E1" s="6"/>
      <c r="F1" s="7"/>
      <c r="G1" s="7"/>
      <c r="H1" s="7"/>
      <c r="I1" s="7"/>
      <c r="J1" s="7"/>
      <c r="K1" s="7"/>
      <c r="L1" s="7"/>
    </row>
    <row r="2" spans="1:41" ht="24" customHeight="1" x14ac:dyDescent="0.2">
      <c r="A2" s="108" t="s">
        <v>54</v>
      </c>
      <c r="B2" s="108"/>
      <c r="C2" s="108"/>
      <c r="D2" s="108"/>
      <c r="E2" s="6"/>
      <c r="F2" s="7"/>
      <c r="G2" s="7"/>
      <c r="H2" s="7"/>
      <c r="I2" s="7"/>
      <c r="J2" s="7"/>
      <c r="K2" s="7"/>
      <c r="L2" s="7"/>
    </row>
    <row r="3" spans="1:41" ht="30.75" customHeight="1" x14ac:dyDescent="0.2">
      <c r="A3" s="108"/>
      <c r="B3" s="108"/>
      <c r="C3" s="108"/>
      <c r="D3" s="31"/>
      <c r="E3" s="6"/>
      <c r="F3" s="7"/>
      <c r="G3" s="7"/>
      <c r="H3" s="7"/>
      <c r="I3" s="7"/>
      <c r="J3" s="7"/>
      <c r="K3" s="7"/>
      <c r="L3" s="7"/>
    </row>
    <row r="4" spans="1:41" ht="33" customHeight="1" x14ac:dyDescent="0.2">
      <c r="A4" s="108"/>
      <c r="B4" s="108"/>
      <c r="C4" s="30"/>
      <c r="D4" s="31"/>
      <c r="E4" s="6"/>
      <c r="F4" s="7"/>
      <c r="G4" s="7"/>
      <c r="H4" s="7"/>
      <c r="I4" s="7"/>
      <c r="J4" s="7"/>
      <c r="K4" s="7"/>
      <c r="L4" s="7"/>
    </row>
    <row r="5" spans="1:41" ht="24" customHeight="1" thickBot="1" x14ac:dyDescent="0.25">
      <c r="A5" s="3" t="s">
        <v>25</v>
      </c>
      <c r="B5" s="2"/>
      <c r="C5" s="8"/>
      <c r="D5" s="8"/>
      <c r="E5" s="6"/>
      <c r="F5" s="7"/>
      <c r="G5" s="7"/>
      <c r="H5" s="7"/>
      <c r="I5" s="7"/>
      <c r="J5" s="7"/>
      <c r="K5" s="7"/>
      <c r="L5" s="7"/>
    </row>
    <row r="6" spans="1:41" ht="40.5" customHeight="1" x14ac:dyDescent="0.2">
      <c r="A6" s="109" t="s">
        <v>23</v>
      </c>
      <c r="B6" s="112" t="s">
        <v>22</v>
      </c>
      <c r="C6" s="103" t="s">
        <v>15</v>
      </c>
      <c r="D6" s="103" t="s">
        <v>16</v>
      </c>
      <c r="E6" s="100" t="s">
        <v>55</v>
      </c>
      <c r="F6" s="94" t="s">
        <v>63</v>
      </c>
      <c r="G6" s="95"/>
      <c r="H6" s="95"/>
      <c r="I6" s="95"/>
      <c r="J6" s="96"/>
      <c r="K6" s="97" t="s">
        <v>17</v>
      </c>
      <c r="L6" s="97" t="s">
        <v>18</v>
      </c>
    </row>
    <row r="7" spans="1:41" ht="17.25" customHeight="1" x14ac:dyDescent="0.2">
      <c r="A7" s="110"/>
      <c r="B7" s="113"/>
      <c r="C7" s="104"/>
      <c r="D7" s="104"/>
      <c r="E7" s="101"/>
      <c r="F7" s="50" t="s">
        <v>0</v>
      </c>
      <c r="G7" s="50" t="s">
        <v>1</v>
      </c>
      <c r="H7" s="50" t="s">
        <v>2</v>
      </c>
      <c r="I7" s="50" t="s">
        <v>3</v>
      </c>
      <c r="J7" s="60" t="s">
        <v>4</v>
      </c>
      <c r="K7" s="98"/>
      <c r="L7" s="98"/>
    </row>
    <row r="8" spans="1:41" ht="17.25" customHeight="1" x14ac:dyDescent="0.2">
      <c r="A8" s="110"/>
      <c r="B8" s="113"/>
      <c r="C8" s="104"/>
      <c r="D8" s="104"/>
      <c r="E8" s="101"/>
      <c r="F8" s="50">
        <v>32</v>
      </c>
      <c r="G8" s="50">
        <v>34</v>
      </c>
      <c r="H8" s="50">
        <v>36</v>
      </c>
      <c r="I8" s="50">
        <v>38</v>
      </c>
      <c r="J8" s="60">
        <v>40</v>
      </c>
      <c r="K8" s="98"/>
      <c r="L8" s="98"/>
    </row>
    <row r="9" spans="1:41" ht="17.25" customHeight="1" thickBot="1" x14ac:dyDescent="0.25">
      <c r="A9" s="111"/>
      <c r="B9" s="114"/>
      <c r="C9" s="105"/>
      <c r="D9" s="105"/>
      <c r="E9" s="102"/>
      <c r="F9" s="48" t="s">
        <v>28</v>
      </c>
      <c r="G9" s="48" t="s">
        <v>29</v>
      </c>
      <c r="H9" s="48" t="s">
        <v>30</v>
      </c>
      <c r="I9" s="48"/>
      <c r="J9" s="49"/>
      <c r="K9" s="99"/>
      <c r="L9" s="99"/>
    </row>
    <row r="10" spans="1:41" ht="21" customHeight="1" thickBot="1" x14ac:dyDescent="0.25">
      <c r="A10" s="92" t="s">
        <v>58</v>
      </c>
      <c r="B10" s="57"/>
      <c r="C10" s="57"/>
      <c r="D10" s="57"/>
      <c r="E10" s="82"/>
      <c r="F10" s="58"/>
      <c r="G10" s="58"/>
      <c r="H10" s="58"/>
      <c r="I10" s="58"/>
      <c r="J10" s="59"/>
      <c r="K10" s="39"/>
      <c r="L10" s="66"/>
    </row>
    <row r="11" spans="1:41" ht="111.75" customHeight="1" x14ac:dyDescent="0.2">
      <c r="A11" s="93" t="s">
        <v>77</v>
      </c>
      <c r="B11" s="80" t="s">
        <v>24</v>
      </c>
      <c r="C11" s="91">
        <v>3290</v>
      </c>
      <c r="D11" s="84">
        <v>25</v>
      </c>
      <c r="E11" s="85">
        <f>C11*0.75</f>
        <v>2467.5</v>
      </c>
      <c r="F11" s="89"/>
      <c r="G11" s="89"/>
      <c r="H11" s="89"/>
      <c r="I11" s="89"/>
      <c r="J11" s="89"/>
      <c r="K11" s="86">
        <f t="shared" ref="K11:K17" si="0">SUM(F11:J11)</f>
        <v>0</v>
      </c>
      <c r="L11" s="87">
        <f t="shared" ref="L11:L17" si="1">K11*E11</f>
        <v>0</v>
      </c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</row>
    <row r="12" spans="1:41" ht="111.75" customHeight="1" x14ac:dyDescent="0.2">
      <c r="A12" s="93" t="s">
        <v>78</v>
      </c>
      <c r="B12" s="80" t="s">
        <v>24</v>
      </c>
      <c r="C12" s="91">
        <v>3390</v>
      </c>
      <c r="D12" s="84">
        <v>25</v>
      </c>
      <c r="E12" s="85">
        <f t="shared" ref="E12:E30" si="2">C12*0.75</f>
        <v>2542.5</v>
      </c>
      <c r="F12" s="89"/>
      <c r="G12" s="89"/>
      <c r="H12" s="89"/>
      <c r="I12" s="89"/>
      <c r="J12" s="89"/>
      <c r="K12" s="86">
        <f t="shared" si="0"/>
        <v>0</v>
      </c>
      <c r="L12" s="87">
        <f t="shared" si="1"/>
        <v>0</v>
      </c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</row>
    <row r="13" spans="1:41" ht="101.25" customHeight="1" x14ac:dyDescent="0.2">
      <c r="A13" s="93" t="s">
        <v>72</v>
      </c>
      <c r="B13" s="80" t="s">
        <v>45</v>
      </c>
      <c r="C13" s="91">
        <v>2890</v>
      </c>
      <c r="D13" s="84">
        <v>25</v>
      </c>
      <c r="E13" s="85">
        <f t="shared" si="2"/>
        <v>2167.5</v>
      </c>
      <c r="F13" s="89"/>
      <c r="G13" s="89"/>
      <c r="H13" s="89"/>
      <c r="I13" s="89"/>
      <c r="J13" s="89"/>
      <c r="K13" s="86">
        <f t="shared" si="0"/>
        <v>0</v>
      </c>
      <c r="L13" s="87">
        <f t="shared" si="1"/>
        <v>0</v>
      </c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</row>
    <row r="14" spans="1:41" ht="96.75" customHeight="1" x14ac:dyDescent="0.2">
      <c r="A14" s="93" t="s">
        <v>71</v>
      </c>
      <c r="B14" s="80" t="s">
        <v>45</v>
      </c>
      <c r="C14" s="91">
        <v>1690</v>
      </c>
      <c r="D14" s="84">
        <v>25</v>
      </c>
      <c r="E14" s="85">
        <f t="shared" si="2"/>
        <v>1267.5</v>
      </c>
      <c r="F14" s="89"/>
      <c r="G14" s="89"/>
      <c r="H14" s="89"/>
      <c r="I14" s="89"/>
      <c r="J14" s="89"/>
      <c r="K14" s="86">
        <f t="shared" si="0"/>
        <v>0</v>
      </c>
      <c r="L14" s="87">
        <f t="shared" si="1"/>
        <v>0</v>
      </c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</row>
    <row r="15" spans="1:41" ht="96.75" customHeight="1" x14ac:dyDescent="0.2">
      <c r="A15" s="93" t="s">
        <v>65</v>
      </c>
      <c r="B15" s="80" t="s">
        <v>45</v>
      </c>
      <c r="C15" s="91">
        <v>2890</v>
      </c>
      <c r="D15" s="84">
        <v>25</v>
      </c>
      <c r="E15" s="85">
        <f t="shared" si="2"/>
        <v>2167.5</v>
      </c>
      <c r="F15" s="89"/>
      <c r="G15" s="89"/>
      <c r="H15" s="89"/>
      <c r="I15" s="89"/>
      <c r="J15" s="89"/>
      <c r="K15" s="86">
        <f t="shared" si="0"/>
        <v>0</v>
      </c>
      <c r="L15" s="87">
        <f t="shared" si="1"/>
        <v>0</v>
      </c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</row>
    <row r="16" spans="1:41" ht="96.75" customHeight="1" x14ac:dyDescent="0.2">
      <c r="A16" s="93" t="s">
        <v>66</v>
      </c>
      <c r="B16" s="80" t="s">
        <v>45</v>
      </c>
      <c r="C16" s="91">
        <v>1690</v>
      </c>
      <c r="D16" s="84">
        <v>25</v>
      </c>
      <c r="E16" s="85">
        <f t="shared" si="2"/>
        <v>1267.5</v>
      </c>
      <c r="F16" s="89"/>
      <c r="G16" s="89"/>
      <c r="H16" s="89"/>
      <c r="I16" s="89"/>
      <c r="J16" s="89"/>
      <c r="K16" s="86">
        <f t="shared" si="0"/>
        <v>0</v>
      </c>
      <c r="L16" s="87">
        <f t="shared" si="1"/>
        <v>0</v>
      </c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 ht="96.75" customHeight="1" x14ac:dyDescent="0.2">
      <c r="A17" s="93" t="s">
        <v>67</v>
      </c>
      <c r="B17" s="80" t="s">
        <v>64</v>
      </c>
      <c r="C17" s="91">
        <v>2690</v>
      </c>
      <c r="D17" s="84">
        <v>25</v>
      </c>
      <c r="E17" s="85">
        <f t="shared" si="2"/>
        <v>2017.5</v>
      </c>
      <c r="F17" s="90"/>
      <c r="G17" s="90"/>
      <c r="H17" s="90"/>
      <c r="I17" s="90"/>
      <c r="J17" s="90"/>
      <c r="K17" s="86">
        <f t="shared" si="0"/>
        <v>0</v>
      </c>
      <c r="L17" s="87">
        <f t="shared" si="1"/>
        <v>0</v>
      </c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</row>
    <row r="18" spans="1:41" ht="135" customHeight="1" thickBot="1" x14ac:dyDescent="0.25">
      <c r="A18" s="23" t="s">
        <v>68</v>
      </c>
      <c r="B18" s="80" t="s">
        <v>24</v>
      </c>
      <c r="C18" s="81">
        <v>1490</v>
      </c>
      <c r="D18" s="84">
        <v>25</v>
      </c>
      <c r="E18" s="85">
        <f t="shared" si="2"/>
        <v>1117.5</v>
      </c>
      <c r="F18" s="40"/>
      <c r="G18" s="40"/>
      <c r="H18" s="40"/>
      <c r="I18" s="40"/>
      <c r="J18" s="41"/>
      <c r="K18" s="42">
        <f t="shared" ref="K18:K61" si="3">SUM(F18:J18)</f>
        <v>0</v>
      </c>
      <c r="L18" s="65">
        <f t="shared" ref="L18:L61" si="4">E18*K18</f>
        <v>0</v>
      </c>
    </row>
    <row r="19" spans="1:41" ht="135" customHeight="1" thickBot="1" x14ac:dyDescent="0.25">
      <c r="A19" s="14" t="s">
        <v>69</v>
      </c>
      <c r="B19" s="74" t="s">
        <v>24</v>
      </c>
      <c r="C19" s="16">
        <v>1490</v>
      </c>
      <c r="D19" s="84">
        <v>25</v>
      </c>
      <c r="E19" s="85">
        <f t="shared" si="2"/>
        <v>1117.5</v>
      </c>
      <c r="F19" s="43"/>
      <c r="G19" s="43"/>
      <c r="H19" s="43"/>
      <c r="I19" s="43"/>
      <c r="J19" s="44"/>
      <c r="K19" s="35">
        <f t="shared" si="3"/>
        <v>0</v>
      </c>
      <c r="L19" s="54">
        <f t="shared" si="4"/>
        <v>0</v>
      </c>
    </row>
    <row r="20" spans="1:41" ht="144.75" customHeight="1" thickBot="1" x14ac:dyDescent="0.25">
      <c r="A20" s="14" t="s">
        <v>70</v>
      </c>
      <c r="B20" s="74" t="s">
        <v>24</v>
      </c>
      <c r="C20" s="16">
        <v>1490</v>
      </c>
      <c r="D20" s="84">
        <v>25</v>
      </c>
      <c r="E20" s="85">
        <f t="shared" si="2"/>
        <v>1117.5</v>
      </c>
      <c r="F20" s="43"/>
      <c r="G20" s="43"/>
      <c r="H20" s="43"/>
      <c r="I20" s="43"/>
      <c r="J20" s="44"/>
      <c r="K20" s="35">
        <f t="shared" si="3"/>
        <v>0</v>
      </c>
      <c r="L20" s="54">
        <f t="shared" si="4"/>
        <v>0</v>
      </c>
    </row>
    <row r="21" spans="1:41" ht="144.75" customHeight="1" thickBot="1" x14ac:dyDescent="0.25">
      <c r="A21" s="14" t="s">
        <v>27</v>
      </c>
      <c r="B21" s="74" t="s">
        <v>24</v>
      </c>
      <c r="C21" s="16">
        <v>1490</v>
      </c>
      <c r="D21" s="84">
        <v>25</v>
      </c>
      <c r="E21" s="85">
        <f t="shared" si="2"/>
        <v>1117.5</v>
      </c>
      <c r="F21" s="43"/>
      <c r="G21" s="43"/>
      <c r="H21" s="43"/>
      <c r="I21" s="43"/>
      <c r="J21" s="44"/>
      <c r="K21" s="35">
        <f t="shared" si="3"/>
        <v>0</v>
      </c>
      <c r="L21" s="54">
        <f t="shared" si="4"/>
        <v>0</v>
      </c>
    </row>
    <row r="22" spans="1:41" ht="144.75" customHeight="1" x14ac:dyDescent="0.2">
      <c r="A22" s="14" t="s">
        <v>73</v>
      </c>
      <c r="B22" s="74" t="s">
        <v>24</v>
      </c>
      <c r="C22" s="16">
        <v>1690</v>
      </c>
      <c r="D22" s="84">
        <v>25</v>
      </c>
      <c r="E22" s="85">
        <f t="shared" si="2"/>
        <v>1267.5</v>
      </c>
      <c r="F22" s="43"/>
      <c r="G22" s="43"/>
      <c r="H22" s="43"/>
      <c r="I22" s="43"/>
      <c r="J22" s="44"/>
      <c r="K22" s="35">
        <f t="shared" si="3"/>
        <v>0</v>
      </c>
      <c r="L22" s="54">
        <f t="shared" si="4"/>
        <v>0</v>
      </c>
    </row>
    <row r="23" spans="1:41" ht="144.75" customHeight="1" x14ac:dyDescent="0.2">
      <c r="A23" s="83" t="s">
        <v>59</v>
      </c>
      <c r="B23" s="80" t="s">
        <v>45</v>
      </c>
      <c r="C23" s="16">
        <v>1890</v>
      </c>
      <c r="D23" s="84">
        <v>25</v>
      </c>
      <c r="E23" s="85">
        <f t="shared" si="2"/>
        <v>1417.5</v>
      </c>
      <c r="F23" s="43"/>
      <c r="G23" s="43"/>
      <c r="H23" s="43"/>
      <c r="I23" s="43"/>
      <c r="J23" s="44"/>
      <c r="K23" s="35">
        <f>SUM(F23:J23)</f>
        <v>0</v>
      </c>
      <c r="L23" s="54">
        <f>E23*K23</f>
        <v>0</v>
      </c>
    </row>
    <row r="24" spans="1:41" ht="144.75" customHeight="1" x14ac:dyDescent="0.2">
      <c r="A24" s="14" t="s">
        <v>62</v>
      </c>
      <c r="B24" s="80" t="s">
        <v>56</v>
      </c>
      <c r="C24" s="16">
        <v>2190</v>
      </c>
      <c r="D24" s="84">
        <v>25</v>
      </c>
      <c r="E24" s="85">
        <f t="shared" si="2"/>
        <v>1642.5</v>
      </c>
      <c r="F24" s="43"/>
      <c r="G24" s="43"/>
      <c r="H24" s="43"/>
      <c r="I24" s="43"/>
      <c r="J24" s="44"/>
      <c r="K24" s="35">
        <f>SUM(F24:J24)</f>
        <v>0</v>
      </c>
      <c r="L24" s="54">
        <f>E24*K24</f>
        <v>0</v>
      </c>
    </row>
    <row r="25" spans="1:41" ht="144.75" customHeight="1" thickBot="1" x14ac:dyDescent="0.25">
      <c r="A25" s="14" t="s">
        <v>60</v>
      </c>
      <c r="B25" s="80" t="s">
        <v>45</v>
      </c>
      <c r="C25" s="16">
        <v>2590</v>
      </c>
      <c r="D25" s="84">
        <v>25</v>
      </c>
      <c r="E25" s="85">
        <f t="shared" si="2"/>
        <v>1942.5</v>
      </c>
      <c r="F25" s="43"/>
      <c r="G25" s="43"/>
      <c r="H25" s="43"/>
      <c r="I25" s="43"/>
      <c r="J25" s="44"/>
      <c r="K25" s="35">
        <f>SUM(F25:J25)</f>
        <v>0</v>
      </c>
      <c r="L25" s="54">
        <f>E25*K25</f>
        <v>0</v>
      </c>
    </row>
    <row r="26" spans="1:41" ht="144.75" customHeight="1" thickBot="1" x14ac:dyDescent="0.25">
      <c r="A26" s="83" t="s">
        <v>61</v>
      </c>
      <c r="B26" s="80" t="s">
        <v>57</v>
      </c>
      <c r="C26" s="16">
        <v>2890</v>
      </c>
      <c r="D26" s="84">
        <v>25</v>
      </c>
      <c r="E26" s="85">
        <f t="shared" si="2"/>
        <v>2167.5</v>
      </c>
      <c r="F26" s="43"/>
      <c r="G26" s="43"/>
      <c r="H26" s="43"/>
      <c r="I26" s="43"/>
      <c r="J26" s="44"/>
      <c r="K26" s="35">
        <f>SUM(F26:J26)</f>
        <v>0</v>
      </c>
      <c r="L26" s="39">
        <f>E26*K26</f>
        <v>0</v>
      </c>
    </row>
    <row r="27" spans="1:41" ht="144.75" customHeight="1" thickBot="1" x14ac:dyDescent="0.25">
      <c r="A27" s="14" t="s">
        <v>52</v>
      </c>
      <c r="B27" s="73" t="s">
        <v>53</v>
      </c>
      <c r="C27" s="16">
        <v>3590</v>
      </c>
      <c r="D27" s="84">
        <v>25</v>
      </c>
      <c r="E27" s="85">
        <f t="shared" si="2"/>
        <v>2692.5</v>
      </c>
      <c r="F27" s="43"/>
      <c r="G27" s="43"/>
      <c r="H27" s="43"/>
      <c r="I27" s="43"/>
      <c r="J27" s="44"/>
      <c r="K27" s="35">
        <f t="shared" si="3"/>
        <v>0</v>
      </c>
      <c r="L27" s="65">
        <f t="shared" si="4"/>
        <v>0</v>
      </c>
    </row>
    <row r="28" spans="1:41" ht="144.75" customHeight="1" thickBot="1" x14ac:dyDescent="0.25">
      <c r="A28" s="14" t="s">
        <v>74</v>
      </c>
      <c r="B28" s="74" t="s">
        <v>24</v>
      </c>
      <c r="C28" s="16">
        <v>395</v>
      </c>
      <c r="D28" s="84">
        <v>25</v>
      </c>
      <c r="E28" s="85">
        <f t="shared" si="2"/>
        <v>296.25</v>
      </c>
      <c r="F28" s="43"/>
      <c r="G28" s="43"/>
      <c r="H28" s="43"/>
      <c r="I28" s="43"/>
      <c r="J28" s="44"/>
      <c r="K28" s="35">
        <f t="shared" si="3"/>
        <v>0</v>
      </c>
      <c r="L28" s="54">
        <f t="shared" si="4"/>
        <v>0</v>
      </c>
    </row>
    <row r="29" spans="1:41" ht="116.25" customHeight="1" thickBot="1" x14ac:dyDescent="0.25">
      <c r="A29" s="14" t="s">
        <v>75</v>
      </c>
      <c r="B29" s="74" t="s">
        <v>24</v>
      </c>
      <c r="C29" s="16">
        <v>295</v>
      </c>
      <c r="D29" s="84">
        <v>25</v>
      </c>
      <c r="E29" s="85">
        <f t="shared" si="2"/>
        <v>221.25</v>
      </c>
      <c r="F29" s="43"/>
      <c r="G29" s="43"/>
      <c r="H29" s="43"/>
      <c r="I29" s="50"/>
      <c r="J29" s="53"/>
      <c r="K29" s="35">
        <f t="shared" si="3"/>
        <v>0</v>
      </c>
      <c r="L29" s="54">
        <f t="shared" si="4"/>
        <v>0</v>
      </c>
    </row>
    <row r="30" spans="1:41" ht="116.25" customHeight="1" thickBot="1" x14ac:dyDescent="0.25">
      <c r="A30" s="52" t="s">
        <v>76</v>
      </c>
      <c r="B30" s="74" t="s">
        <v>24</v>
      </c>
      <c r="C30" s="51">
        <v>295</v>
      </c>
      <c r="D30" s="84">
        <v>25</v>
      </c>
      <c r="E30" s="85">
        <f t="shared" si="2"/>
        <v>221.25</v>
      </c>
      <c r="F30" s="75"/>
      <c r="G30" s="75"/>
      <c r="H30" s="75"/>
      <c r="I30" s="9"/>
      <c r="J30" s="10"/>
      <c r="K30" s="36">
        <f t="shared" si="3"/>
        <v>0</v>
      </c>
      <c r="L30" s="64">
        <f t="shared" si="4"/>
        <v>0</v>
      </c>
    </row>
    <row r="31" spans="1:41" ht="16.899999999999999" customHeight="1" thickBot="1" x14ac:dyDescent="0.25">
      <c r="A31" s="47" t="s">
        <v>21</v>
      </c>
      <c r="B31" s="74"/>
      <c r="C31" s="11"/>
      <c r="D31" s="84"/>
      <c r="E31" s="61"/>
      <c r="F31" s="48"/>
      <c r="G31" s="48"/>
      <c r="H31" s="48"/>
      <c r="I31" s="48"/>
      <c r="J31" s="49"/>
      <c r="K31" s="39"/>
      <c r="L31" s="66"/>
    </row>
    <row r="32" spans="1:41" ht="145.5" customHeight="1" thickBot="1" x14ac:dyDescent="0.25">
      <c r="A32" s="12" t="s">
        <v>19</v>
      </c>
      <c r="B32" s="74" t="s">
        <v>24</v>
      </c>
      <c r="C32" s="13">
        <v>1690</v>
      </c>
      <c r="D32" s="84">
        <v>25</v>
      </c>
      <c r="E32" s="61">
        <f>C32*0.75</f>
        <v>1267.5</v>
      </c>
      <c r="F32" s="76"/>
      <c r="G32" s="76"/>
      <c r="H32" s="76"/>
      <c r="I32" s="76"/>
      <c r="J32" s="77"/>
      <c r="K32" s="42">
        <f t="shared" si="3"/>
        <v>0</v>
      </c>
      <c r="L32" s="65">
        <f t="shared" si="4"/>
        <v>0</v>
      </c>
    </row>
    <row r="33" spans="1:12" ht="145.5" customHeight="1" thickBot="1" x14ac:dyDescent="0.25">
      <c r="A33" s="14" t="s">
        <v>20</v>
      </c>
      <c r="B33" s="74" t="s">
        <v>24</v>
      </c>
      <c r="C33" s="16">
        <v>1690</v>
      </c>
      <c r="D33" s="84">
        <v>25</v>
      </c>
      <c r="E33" s="61">
        <f>C33*0.75</f>
        <v>1267.5</v>
      </c>
      <c r="F33" s="50"/>
      <c r="G33" s="50"/>
      <c r="H33" s="50"/>
      <c r="I33" s="50"/>
      <c r="J33" s="53"/>
      <c r="K33" s="35">
        <f t="shared" si="3"/>
        <v>0</v>
      </c>
      <c r="L33" s="54">
        <f t="shared" si="4"/>
        <v>0</v>
      </c>
    </row>
    <row r="34" spans="1:12" ht="16.899999999999999" customHeight="1" thickBot="1" x14ac:dyDescent="0.25">
      <c r="A34" s="19" t="s">
        <v>5</v>
      </c>
      <c r="B34" s="20"/>
      <c r="C34" s="21"/>
      <c r="D34" s="13"/>
      <c r="E34" s="61"/>
      <c r="F34" s="37"/>
      <c r="G34" s="37"/>
      <c r="H34" s="37"/>
      <c r="I34" s="37"/>
      <c r="J34" s="38"/>
      <c r="K34" s="39"/>
      <c r="L34" s="66"/>
    </row>
    <row r="35" spans="1:12" ht="105" customHeight="1" thickBot="1" x14ac:dyDescent="0.25">
      <c r="A35" s="67" t="s">
        <v>41</v>
      </c>
      <c r="B35" s="69" t="s">
        <v>42</v>
      </c>
      <c r="C35" s="70">
        <v>1290</v>
      </c>
      <c r="D35" s="13">
        <v>25</v>
      </c>
      <c r="E35" s="61">
        <f>C35*0.75</f>
        <v>967.5</v>
      </c>
      <c r="F35" s="78"/>
      <c r="G35" s="78"/>
      <c r="H35" s="78"/>
      <c r="I35" s="78"/>
      <c r="J35" s="79"/>
      <c r="K35" s="36">
        <f t="shared" si="3"/>
        <v>0</v>
      </c>
      <c r="L35" s="64">
        <f t="shared" si="4"/>
        <v>0</v>
      </c>
    </row>
    <row r="36" spans="1:12" ht="105" customHeight="1" thickBot="1" x14ac:dyDescent="0.25">
      <c r="A36" s="68" t="s">
        <v>43</v>
      </c>
      <c r="B36" s="15" t="s">
        <v>42</v>
      </c>
      <c r="C36" s="26">
        <v>1290</v>
      </c>
      <c r="D36" s="13">
        <v>25</v>
      </c>
      <c r="E36" s="61">
        <f t="shared" ref="E36:E57" si="5">C36*0.75</f>
        <v>967.5</v>
      </c>
      <c r="F36" s="43"/>
      <c r="G36" s="43"/>
      <c r="H36" s="43"/>
      <c r="I36" s="43"/>
      <c r="J36" s="72"/>
      <c r="K36" s="36">
        <f t="shared" si="3"/>
        <v>0</v>
      </c>
      <c r="L36" s="64">
        <f t="shared" si="4"/>
        <v>0</v>
      </c>
    </row>
    <row r="37" spans="1:12" ht="105" customHeight="1" thickBot="1" x14ac:dyDescent="0.25">
      <c r="A37" s="68" t="s">
        <v>44</v>
      </c>
      <c r="B37" s="15" t="s">
        <v>42</v>
      </c>
      <c r="C37" s="26">
        <v>990</v>
      </c>
      <c r="D37" s="13">
        <v>25</v>
      </c>
      <c r="E37" s="61">
        <f t="shared" si="5"/>
        <v>742.5</v>
      </c>
      <c r="F37" s="43"/>
      <c r="G37" s="43"/>
      <c r="H37" s="43"/>
      <c r="I37" s="43"/>
      <c r="J37" s="72"/>
      <c r="K37" s="36">
        <f t="shared" si="3"/>
        <v>0</v>
      </c>
      <c r="L37" s="64">
        <f t="shared" si="4"/>
        <v>0</v>
      </c>
    </row>
    <row r="38" spans="1:12" ht="105" customHeight="1" thickBot="1" x14ac:dyDescent="0.25">
      <c r="A38" s="68" t="s">
        <v>46</v>
      </c>
      <c r="B38" s="15" t="s">
        <v>45</v>
      </c>
      <c r="C38" s="26">
        <v>1990</v>
      </c>
      <c r="D38" s="13">
        <v>25</v>
      </c>
      <c r="E38" s="61">
        <f t="shared" si="5"/>
        <v>1492.5</v>
      </c>
      <c r="F38" s="43"/>
      <c r="G38" s="43"/>
      <c r="H38" s="43"/>
      <c r="I38" s="43"/>
      <c r="J38" s="72"/>
      <c r="K38" s="36">
        <f t="shared" si="3"/>
        <v>0</v>
      </c>
      <c r="L38" s="64">
        <f t="shared" si="4"/>
        <v>0</v>
      </c>
    </row>
    <row r="39" spans="1:12" ht="105" customHeight="1" thickBot="1" x14ac:dyDescent="0.25">
      <c r="A39" s="68" t="s">
        <v>47</v>
      </c>
      <c r="B39" s="15" t="s">
        <v>45</v>
      </c>
      <c r="C39" s="26">
        <v>1990</v>
      </c>
      <c r="D39" s="13">
        <v>25</v>
      </c>
      <c r="E39" s="61">
        <f t="shared" si="5"/>
        <v>1492.5</v>
      </c>
      <c r="F39" s="43"/>
      <c r="G39" s="43"/>
      <c r="H39" s="43"/>
      <c r="I39" s="43"/>
      <c r="J39" s="72"/>
      <c r="K39" s="36">
        <f t="shared" si="3"/>
        <v>0</v>
      </c>
      <c r="L39" s="64">
        <f t="shared" si="4"/>
        <v>0</v>
      </c>
    </row>
    <row r="40" spans="1:12" ht="105" customHeight="1" thickBot="1" x14ac:dyDescent="0.25">
      <c r="A40" s="68" t="s">
        <v>48</v>
      </c>
      <c r="B40" s="15" t="s">
        <v>49</v>
      </c>
      <c r="C40" s="26">
        <v>250</v>
      </c>
      <c r="D40" s="13">
        <v>25</v>
      </c>
      <c r="E40" s="61">
        <f t="shared" si="5"/>
        <v>187.5</v>
      </c>
      <c r="F40" s="43"/>
      <c r="G40" s="43"/>
      <c r="H40" s="43"/>
      <c r="I40" s="43"/>
      <c r="J40" s="72"/>
      <c r="K40" s="36">
        <f t="shared" si="3"/>
        <v>0</v>
      </c>
      <c r="L40" s="64">
        <f t="shared" si="4"/>
        <v>0</v>
      </c>
    </row>
    <row r="41" spans="1:12" ht="105" customHeight="1" thickBot="1" x14ac:dyDescent="0.25">
      <c r="A41" s="68" t="s">
        <v>50</v>
      </c>
      <c r="B41" s="15" t="s">
        <v>49</v>
      </c>
      <c r="C41" s="26">
        <v>250</v>
      </c>
      <c r="D41" s="13">
        <v>25</v>
      </c>
      <c r="E41" s="61">
        <f t="shared" si="5"/>
        <v>187.5</v>
      </c>
      <c r="F41" s="43"/>
      <c r="G41" s="43"/>
      <c r="H41" s="43"/>
      <c r="I41" s="43"/>
      <c r="J41" s="72"/>
      <c r="K41" s="36">
        <f t="shared" si="3"/>
        <v>0</v>
      </c>
      <c r="L41" s="64">
        <f t="shared" si="4"/>
        <v>0</v>
      </c>
    </row>
    <row r="42" spans="1:12" ht="105" customHeight="1" thickBot="1" x14ac:dyDescent="0.25">
      <c r="A42" s="68" t="s">
        <v>51</v>
      </c>
      <c r="B42" s="15" t="s">
        <v>49</v>
      </c>
      <c r="C42" s="26">
        <v>250</v>
      </c>
      <c r="D42" s="13">
        <v>25</v>
      </c>
      <c r="E42" s="61">
        <f t="shared" si="5"/>
        <v>187.5</v>
      </c>
      <c r="F42" s="43"/>
      <c r="G42" s="43"/>
      <c r="H42" s="43"/>
      <c r="I42" s="43"/>
      <c r="J42" s="72"/>
      <c r="K42" s="36">
        <f t="shared" si="3"/>
        <v>0</v>
      </c>
      <c r="L42" s="64">
        <f t="shared" si="4"/>
        <v>0</v>
      </c>
    </row>
    <row r="43" spans="1:12" ht="105" customHeight="1" thickBot="1" x14ac:dyDescent="0.25">
      <c r="A43" s="71" t="s">
        <v>31</v>
      </c>
      <c r="B43" s="15" t="s">
        <v>24</v>
      </c>
      <c r="C43" s="26">
        <v>1590</v>
      </c>
      <c r="D43" s="13">
        <v>25</v>
      </c>
      <c r="E43" s="61">
        <f t="shared" si="5"/>
        <v>1192.5</v>
      </c>
      <c r="F43" s="40"/>
      <c r="G43" s="40"/>
      <c r="H43" s="40"/>
      <c r="I43" s="40"/>
      <c r="J43" s="41"/>
      <c r="K43" s="42">
        <f t="shared" si="3"/>
        <v>0</v>
      </c>
      <c r="L43" s="42">
        <f t="shared" si="4"/>
        <v>0</v>
      </c>
    </row>
    <row r="44" spans="1:12" ht="105" customHeight="1" thickBot="1" x14ac:dyDescent="0.25">
      <c r="A44" s="68" t="s">
        <v>32</v>
      </c>
      <c r="B44" s="15" t="s">
        <v>24</v>
      </c>
      <c r="C44" s="26">
        <v>1590</v>
      </c>
      <c r="D44" s="13">
        <v>25</v>
      </c>
      <c r="E44" s="61">
        <f t="shared" si="5"/>
        <v>1192.5</v>
      </c>
      <c r="F44" s="43"/>
      <c r="G44" s="43"/>
      <c r="H44" s="43"/>
      <c r="I44" s="43"/>
      <c r="J44" s="44"/>
      <c r="K44" s="35">
        <f t="shared" si="3"/>
        <v>0</v>
      </c>
      <c r="L44" s="35">
        <f t="shared" si="4"/>
        <v>0</v>
      </c>
    </row>
    <row r="45" spans="1:12" ht="105" customHeight="1" thickBot="1" x14ac:dyDescent="0.25">
      <c r="A45" s="68" t="s">
        <v>33</v>
      </c>
      <c r="B45" s="15" t="s">
        <v>24</v>
      </c>
      <c r="C45" s="26">
        <v>1590</v>
      </c>
      <c r="D45" s="13">
        <v>25</v>
      </c>
      <c r="E45" s="61">
        <f t="shared" si="5"/>
        <v>1192.5</v>
      </c>
      <c r="F45" s="43"/>
      <c r="G45" s="43"/>
      <c r="H45" s="43"/>
      <c r="I45" s="43"/>
      <c r="J45" s="44"/>
      <c r="K45" s="35">
        <f t="shared" si="3"/>
        <v>0</v>
      </c>
      <c r="L45" s="35">
        <f t="shared" si="4"/>
        <v>0</v>
      </c>
    </row>
    <row r="46" spans="1:12" ht="105" customHeight="1" thickBot="1" x14ac:dyDescent="0.25">
      <c r="A46" s="68" t="s">
        <v>34</v>
      </c>
      <c r="B46" s="15" t="s">
        <v>24</v>
      </c>
      <c r="C46" s="26">
        <v>1590</v>
      </c>
      <c r="D46" s="13">
        <v>25</v>
      </c>
      <c r="E46" s="61">
        <f t="shared" si="5"/>
        <v>1192.5</v>
      </c>
      <c r="F46" s="43"/>
      <c r="G46" s="43"/>
      <c r="H46" s="43"/>
      <c r="I46" s="43"/>
      <c r="J46" s="44"/>
      <c r="K46" s="35">
        <f t="shared" si="3"/>
        <v>0</v>
      </c>
      <c r="L46" s="35">
        <f t="shared" si="4"/>
        <v>0</v>
      </c>
    </row>
    <row r="47" spans="1:12" ht="105" customHeight="1" thickBot="1" x14ac:dyDescent="0.25">
      <c r="A47" s="68" t="s">
        <v>35</v>
      </c>
      <c r="B47" s="15" t="s">
        <v>24</v>
      </c>
      <c r="C47" s="26">
        <v>1590</v>
      </c>
      <c r="D47" s="13">
        <v>25</v>
      </c>
      <c r="E47" s="61">
        <f t="shared" si="5"/>
        <v>1192.5</v>
      </c>
      <c r="F47" s="43"/>
      <c r="G47" s="43"/>
      <c r="H47" s="43"/>
      <c r="I47" s="43"/>
      <c r="J47" s="44"/>
      <c r="K47" s="35">
        <f t="shared" si="3"/>
        <v>0</v>
      </c>
      <c r="L47" s="35">
        <f t="shared" si="4"/>
        <v>0</v>
      </c>
    </row>
    <row r="48" spans="1:12" ht="105" customHeight="1" thickBot="1" x14ac:dyDescent="0.25">
      <c r="A48" s="68" t="s">
        <v>36</v>
      </c>
      <c r="B48" s="15" t="s">
        <v>24</v>
      </c>
      <c r="C48" s="26">
        <v>1590</v>
      </c>
      <c r="D48" s="13">
        <v>25</v>
      </c>
      <c r="E48" s="61">
        <f t="shared" si="5"/>
        <v>1192.5</v>
      </c>
      <c r="F48" s="43"/>
      <c r="G48" s="43"/>
      <c r="H48" s="43"/>
      <c r="I48" s="43"/>
      <c r="J48" s="44"/>
      <c r="K48" s="35">
        <f t="shared" si="3"/>
        <v>0</v>
      </c>
      <c r="L48" s="35">
        <f t="shared" si="4"/>
        <v>0</v>
      </c>
    </row>
    <row r="49" spans="1:12" ht="105" customHeight="1" thickBot="1" x14ac:dyDescent="0.25">
      <c r="A49" s="68" t="s">
        <v>37</v>
      </c>
      <c r="B49" s="15" t="s">
        <v>24</v>
      </c>
      <c r="C49" s="26">
        <v>1590</v>
      </c>
      <c r="D49" s="13">
        <v>25</v>
      </c>
      <c r="E49" s="61">
        <f t="shared" si="5"/>
        <v>1192.5</v>
      </c>
      <c r="F49" s="43"/>
      <c r="G49" s="43"/>
      <c r="H49" s="43"/>
      <c r="I49" s="43"/>
      <c r="J49" s="44"/>
      <c r="K49" s="35">
        <f t="shared" si="3"/>
        <v>0</v>
      </c>
      <c r="L49" s="35">
        <f t="shared" si="4"/>
        <v>0</v>
      </c>
    </row>
    <row r="50" spans="1:12" ht="105" customHeight="1" thickBot="1" x14ac:dyDescent="0.25">
      <c r="A50" s="68" t="s">
        <v>38</v>
      </c>
      <c r="B50" s="15" t="s">
        <v>24</v>
      </c>
      <c r="C50" s="26">
        <v>1590</v>
      </c>
      <c r="D50" s="13">
        <v>25</v>
      </c>
      <c r="E50" s="61">
        <f t="shared" si="5"/>
        <v>1192.5</v>
      </c>
      <c r="F50" s="43"/>
      <c r="G50" s="43"/>
      <c r="H50" s="43"/>
      <c r="I50" s="43"/>
      <c r="J50" s="44"/>
      <c r="K50" s="35">
        <f t="shared" si="3"/>
        <v>0</v>
      </c>
      <c r="L50" s="35">
        <f t="shared" si="4"/>
        <v>0</v>
      </c>
    </row>
    <row r="51" spans="1:12" ht="105" customHeight="1" thickBot="1" x14ac:dyDescent="0.25">
      <c r="A51" s="68" t="s">
        <v>39</v>
      </c>
      <c r="B51" s="15" t="s">
        <v>24</v>
      </c>
      <c r="C51" s="26">
        <v>1590</v>
      </c>
      <c r="D51" s="13">
        <v>25</v>
      </c>
      <c r="E51" s="61">
        <f t="shared" si="5"/>
        <v>1192.5</v>
      </c>
      <c r="F51" s="43"/>
      <c r="G51" s="43"/>
      <c r="H51" s="43"/>
      <c r="I51" s="43"/>
      <c r="J51" s="44"/>
      <c r="K51" s="35">
        <f t="shared" si="3"/>
        <v>0</v>
      </c>
      <c r="L51" s="35">
        <f t="shared" si="4"/>
        <v>0</v>
      </c>
    </row>
    <row r="52" spans="1:12" ht="105" customHeight="1" thickBot="1" x14ac:dyDescent="0.25">
      <c r="A52" s="68" t="s">
        <v>40</v>
      </c>
      <c r="B52" s="15" t="s">
        <v>24</v>
      </c>
      <c r="C52" s="26">
        <v>1590</v>
      </c>
      <c r="D52" s="13">
        <v>25</v>
      </c>
      <c r="E52" s="61">
        <f t="shared" si="5"/>
        <v>1192.5</v>
      </c>
      <c r="F52" s="43"/>
      <c r="G52" s="43"/>
      <c r="H52" s="43"/>
      <c r="I52" s="43"/>
      <c r="J52" s="44"/>
      <c r="K52" s="35">
        <f t="shared" si="3"/>
        <v>0</v>
      </c>
      <c r="L52" s="35">
        <f t="shared" si="4"/>
        <v>0</v>
      </c>
    </row>
    <row r="53" spans="1:12" ht="105" customHeight="1" thickBot="1" x14ac:dyDescent="0.25">
      <c r="A53" s="23" t="s">
        <v>8</v>
      </c>
      <c r="B53" s="24" t="s">
        <v>24</v>
      </c>
      <c r="C53" s="25">
        <v>1590</v>
      </c>
      <c r="D53" s="13">
        <v>25</v>
      </c>
      <c r="E53" s="61">
        <f t="shared" si="5"/>
        <v>1192.5</v>
      </c>
      <c r="F53" s="40"/>
      <c r="G53" s="40"/>
      <c r="H53" s="40"/>
      <c r="I53" s="40"/>
      <c r="J53" s="41"/>
      <c r="K53" s="42">
        <f t="shared" si="3"/>
        <v>0</v>
      </c>
      <c r="L53" s="65">
        <f t="shared" si="4"/>
        <v>0</v>
      </c>
    </row>
    <row r="54" spans="1:12" ht="105" customHeight="1" thickBot="1" x14ac:dyDescent="0.25">
      <c r="A54" s="14" t="s">
        <v>10</v>
      </c>
      <c r="B54" s="15" t="s">
        <v>24</v>
      </c>
      <c r="C54" s="26">
        <v>1590</v>
      </c>
      <c r="D54" s="13">
        <v>25</v>
      </c>
      <c r="E54" s="61">
        <f t="shared" si="5"/>
        <v>1192.5</v>
      </c>
      <c r="F54" s="43"/>
      <c r="G54" s="43"/>
      <c r="H54" s="43"/>
      <c r="I54" s="43"/>
      <c r="J54" s="44"/>
      <c r="K54" s="35">
        <f t="shared" si="3"/>
        <v>0</v>
      </c>
      <c r="L54" s="54">
        <f t="shared" si="4"/>
        <v>0</v>
      </c>
    </row>
    <row r="55" spans="1:12" ht="105" customHeight="1" thickBot="1" x14ac:dyDescent="0.25">
      <c r="A55" s="14" t="s">
        <v>9</v>
      </c>
      <c r="B55" s="15" t="s">
        <v>24</v>
      </c>
      <c r="C55" s="26">
        <v>1590</v>
      </c>
      <c r="D55" s="13">
        <v>25</v>
      </c>
      <c r="E55" s="61">
        <f t="shared" si="5"/>
        <v>1192.5</v>
      </c>
      <c r="F55" s="43"/>
      <c r="G55" s="43"/>
      <c r="H55" s="43"/>
      <c r="I55" s="43"/>
      <c r="J55" s="44"/>
      <c r="K55" s="35">
        <f t="shared" si="3"/>
        <v>0</v>
      </c>
      <c r="L55" s="54">
        <f t="shared" si="4"/>
        <v>0</v>
      </c>
    </row>
    <row r="56" spans="1:12" ht="105" customHeight="1" thickBot="1" x14ac:dyDescent="0.25">
      <c r="A56" s="14" t="s">
        <v>11</v>
      </c>
      <c r="B56" s="15" t="s">
        <v>24</v>
      </c>
      <c r="C56" s="26">
        <v>1590</v>
      </c>
      <c r="D56" s="13">
        <v>25</v>
      </c>
      <c r="E56" s="61">
        <f t="shared" si="5"/>
        <v>1192.5</v>
      </c>
      <c r="F56" s="43"/>
      <c r="G56" s="43"/>
      <c r="H56" s="43"/>
      <c r="I56" s="43"/>
      <c r="J56" s="44"/>
      <c r="K56" s="35">
        <f t="shared" si="3"/>
        <v>0</v>
      </c>
      <c r="L56" s="54">
        <f t="shared" si="4"/>
        <v>0</v>
      </c>
    </row>
    <row r="57" spans="1:12" ht="105" customHeight="1" thickBot="1" x14ac:dyDescent="0.25">
      <c r="A57" s="17" t="s">
        <v>12</v>
      </c>
      <c r="B57" s="18" t="s">
        <v>24</v>
      </c>
      <c r="C57" s="27">
        <v>1590</v>
      </c>
      <c r="D57" s="13">
        <v>25</v>
      </c>
      <c r="E57" s="61">
        <f t="shared" si="5"/>
        <v>1192.5</v>
      </c>
      <c r="F57" s="45"/>
      <c r="G57" s="45"/>
      <c r="H57" s="45"/>
      <c r="I57" s="45"/>
      <c r="J57" s="46"/>
      <c r="K57" s="36">
        <f t="shared" si="3"/>
        <v>0</v>
      </c>
      <c r="L57" s="64">
        <f t="shared" si="4"/>
        <v>0</v>
      </c>
    </row>
    <row r="58" spans="1:12" ht="16.5" customHeight="1" thickBot="1" x14ac:dyDescent="0.25">
      <c r="A58" s="19" t="s">
        <v>6</v>
      </c>
      <c r="B58" s="20"/>
      <c r="C58" s="21"/>
      <c r="D58" s="13"/>
      <c r="E58" s="61"/>
      <c r="F58" s="37"/>
      <c r="G58" s="37"/>
      <c r="H58" s="37"/>
      <c r="I58" s="37"/>
      <c r="J58" s="38"/>
      <c r="K58" s="39"/>
      <c r="L58" s="66"/>
    </row>
    <row r="59" spans="1:12" ht="129" customHeight="1" thickBot="1" x14ac:dyDescent="0.25">
      <c r="A59" s="23" t="s">
        <v>13</v>
      </c>
      <c r="B59" s="24" t="s">
        <v>24</v>
      </c>
      <c r="C59" s="25">
        <v>1390</v>
      </c>
      <c r="D59" s="13">
        <v>25</v>
      </c>
      <c r="E59" s="61">
        <f>C59*0.75</f>
        <v>1042.5</v>
      </c>
      <c r="F59" s="40"/>
      <c r="G59" s="40"/>
      <c r="H59" s="40"/>
      <c r="I59" s="40"/>
      <c r="J59" s="41"/>
      <c r="K59" s="42">
        <f t="shared" si="3"/>
        <v>0</v>
      </c>
      <c r="L59" s="65">
        <f t="shared" si="4"/>
        <v>0</v>
      </c>
    </row>
    <row r="60" spans="1:12" ht="129" customHeight="1" thickBot="1" x14ac:dyDescent="0.25">
      <c r="A60" s="14" t="s">
        <v>26</v>
      </c>
      <c r="B60" s="15" t="s">
        <v>24</v>
      </c>
      <c r="C60" s="26">
        <v>1390</v>
      </c>
      <c r="D60" s="13">
        <v>25</v>
      </c>
      <c r="E60" s="61">
        <f t="shared" ref="E60:E61" si="6">C60*0.75</f>
        <v>1042.5</v>
      </c>
      <c r="F60" s="43"/>
      <c r="G60" s="43"/>
      <c r="H60" s="43"/>
      <c r="I60" s="43"/>
      <c r="J60" s="44"/>
      <c r="K60" s="35">
        <f t="shared" si="3"/>
        <v>0</v>
      </c>
      <c r="L60" s="54">
        <f t="shared" si="4"/>
        <v>0</v>
      </c>
    </row>
    <row r="61" spans="1:12" ht="129" customHeight="1" thickBot="1" x14ac:dyDescent="0.25">
      <c r="A61" s="14" t="s">
        <v>14</v>
      </c>
      <c r="B61" s="15" t="s">
        <v>24</v>
      </c>
      <c r="C61" s="26">
        <v>1390</v>
      </c>
      <c r="D61" s="13">
        <v>25</v>
      </c>
      <c r="E61" s="61">
        <f t="shared" si="6"/>
        <v>1042.5</v>
      </c>
      <c r="F61" s="43"/>
      <c r="G61" s="43"/>
      <c r="H61" s="43"/>
      <c r="I61" s="43"/>
      <c r="J61" s="44"/>
      <c r="K61" s="56">
        <f t="shared" si="3"/>
        <v>0</v>
      </c>
      <c r="L61" s="55">
        <f t="shared" si="4"/>
        <v>0</v>
      </c>
    </row>
    <row r="62" spans="1:12" ht="16.899999999999999" customHeight="1" thickBot="1" x14ac:dyDescent="0.25">
      <c r="A62" s="19" t="s">
        <v>7</v>
      </c>
      <c r="B62" s="22"/>
      <c r="C62" s="32"/>
      <c r="D62" s="33"/>
      <c r="E62" s="34"/>
      <c r="F62" s="37"/>
      <c r="G62" s="37"/>
      <c r="H62" s="37"/>
      <c r="I62" s="37"/>
      <c r="J62" s="38"/>
      <c r="K62" s="62">
        <f>SUM(K18:K61)</f>
        <v>0</v>
      </c>
      <c r="L62" s="63">
        <f>SUM(L18:L61)</f>
        <v>0</v>
      </c>
    </row>
    <row r="63" spans="1:12" ht="16.899999999999999" customHeight="1" x14ac:dyDescent="0.2"/>
    <row r="64" spans="1:12" ht="16.899999999999999" customHeight="1" x14ac:dyDescent="0.2"/>
    <row r="65" ht="16.899999999999999" customHeight="1" x14ac:dyDescent="0.2"/>
    <row r="66" ht="16.899999999999999" customHeight="1" x14ac:dyDescent="0.2"/>
    <row r="67" ht="16.899999999999999" customHeight="1" x14ac:dyDescent="0.2"/>
    <row r="68" ht="16.899999999999999" customHeight="1" x14ac:dyDescent="0.2"/>
    <row r="69" ht="16.899999999999999" customHeight="1" x14ac:dyDescent="0.2"/>
    <row r="70" ht="16.899999999999999" customHeight="1" x14ac:dyDescent="0.2"/>
    <row r="71" ht="16.899999999999999" customHeight="1" x14ac:dyDescent="0.2"/>
    <row r="72" ht="16.899999999999999" customHeight="1" x14ac:dyDescent="0.2"/>
    <row r="73" ht="16.899999999999999" customHeight="1" x14ac:dyDescent="0.2"/>
    <row r="74" ht="16.899999999999999" customHeight="1" x14ac:dyDescent="0.2"/>
    <row r="75" ht="16.899999999999999" customHeight="1" x14ac:dyDescent="0.2"/>
    <row r="76" ht="16.899999999999999" customHeight="1" x14ac:dyDescent="0.2"/>
    <row r="77" ht="16.899999999999999" customHeight="1" x14ac:dyDescent="0.2"/>
    <row r="78" ht="16.899999999999999" customHeight="1" x14ac:dyDescent="0.2"/>
    <row r="79" ht="16.899999999999999" customHeight="1" x14ac:dyDescent="0.2"/>
    <row r="80" ht="16.899999999999999" customHeight="1" x14ac:dyDescent="0.2"/>
    <row r="81" ht="16.899999999999999" customHeight="1" x14ac:dyDescent="0.2"/>
    <row r="82" ht="16.899999999999999" customHeight="1" x14ac:dyDescent="0.2"/>
    <row r="83" ht="16.899999999999999" customHeight="1" x14ac:dyDescent="0.2"/>
    <row r="84" ht="16.899999999999999" customHeight="1" x14ac:dyDescent="0.2"/>
    <row r="85" ht="16.899999999999999" customHeight="1" x14ac:dyDescent="0.2"/>
    <row r="86" ht="16.899999999999999" customHeight="1" x14ac:dyDescent="0.2"/>
    <row r="87" ht="16.899999999999999" customHeight="1" x14ac:dyDescent="0.2"/>
    <row r="88" ht="16.899999999999999" customHeight="1" x14ac:dyDescent="0.2"/>
    <row r="89" ht="16.899999999999999" customHeight="1" x14ac:dyDescent="0.2"/>
    <row r="90" ht="16.899999999999999" customHeight="1" x14ac:dyDescent="0.2"/>
    <row r="91" ht="16.899999999999999" customHeight="1" x14ac:dyDescent="0.2"/>
    <row r="92" ht="16.899999999999999" customHeight="1" x14ac:dyDescent="0.2"/>
    <row r="93" ht="16.899999999999999" customHeight="1" x14ac:dyDescent="0.2"/>
    <row r="94" ht="16.899999999999999" customHeight="1" x14ac:dyDescent="0.2"/>
    <row r="95" ht="16.899999999999999" customHeight="1" x14ac:dyDescent="0.2"/>
  </sheetData>
  <mergeCells count="12">
    <mergeCell ref="A1:B1"/>
    <mergeCell ref="A4:B4"/>
    <mergeCell ref="A3:C3"/>
    <mergeCell ref="A2:D2"/>
    <mergeCell ref="A6:A9"/>
    <mergeCell ref="C6:C9"/>
    <mergeCell ref="B6:B9"/>
    <mergeCell ref="F6:J6"/>
    <mergeCell ref="L6:L9"/>
    <mergeCell ref="K6:K9"/>
    <mergeCell ref="E6:E9"/>
    <mergeCell ref="D6:D9"/>
  </mergeCells>
  <phoneticPr fontId="1" type="noConversion"/>
  <pageMargins left="0.75" right="0.75" top="1" bottom="1" header="0.5" footer="0.5"/>
  <pageSetup paperSize="9" orientation="portrait" r:id="rId1"/>
  <headerFooter alignWithMargins="0"/>
  <ignoredErrors>
    <ignoredError sqref="H9" twoDigitTextYea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1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1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buh</dc:creator>
  <cp:lastModifiedBy>formoza</cp:lastModifiedBy>
  <dcterms:created xsi:type="dcterms:W3CDTF">2012-09-12T12:17:26Z</dcterms:created>
  <dcterms:modified xsi:type="dcterms:W3CDTF">2013-07-10T00:30:55Z</dcterms:modified>
</cp:coreProperties>
</file>