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2760" yWindow="-180" windowWidth="12555" windowHeight="10065" tabRatio="932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H77" i="1"/>
  <c r="H78"/>
  <c r="H76"/>
  <c r="H75"/>
  <c r="H59"/>
  <c r="H60"/>
  <c r="H61"/>
  <c r="H62"/>
  <c r="H63"/>
  <c r="H64"/>
  <c r="H65"/>
  <c r="H66"/>
  <c r="H67"/>
  <c r="H68"/>
  <c r="H69"/>
  <c r="H70"/>
  <c r="H71"/>
  <c r="H72"/>
  <c r="H73"/>
  <c r="H74"/>
  <c r="H58"/>
  <c r="H52"/>
  <c r="H53"/>
  <c r="H54"/>
  <c r="H55"/>
  <c r="H56"/>
  <c r="H57"/>
  <c r="H51"/>
  <c r="H44"/>
  <c r="H45"/>
  <c r="H46"/>
  <c r="H47"/>
  <c r="H48"/>
  <c r="H49"/>
  <c r="H50"/>
  <c r="H4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"/>
  <c r="H118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"/>
  <c r="Q2" l="1"/>
</calcChain>
</file>

<file path=xl/sharedStrings.xml><?xml version="1.0" encoding="utf-8"?>
<sst xmlns="http://schemas.openxmlformats.org/spreadsheetml/2006/main" count="1025" uniqueCount="213">
  <si>
    <t>наименование продукта</t>
  </si>
  <si>
    <t>рекомендованная розничная цена, руб. за 1 ед.</t>
  </si>
  <si>
    <t>расцветка</t>
  </si>
  <si>
    <t>артикул</t>
  </si>
  <si>
    <t>Платья sareo</t>
  </si>
  <si>
    <t>"Бон вояж"</t>
  </si>
  <si>
    <t>см. расцветку на сайте</t>
  </si>
  <si>
    <t>"Лунная фиалка"</t>
  </si>
  <si>
    <t>"Новый день"</t>
  </si>
  <si>
    <t>"Скай лилос"</t>
  </si>
  <si>
    <t>"Скай найт"</t>
  </si>
  <si>
    <t>"Джаз блу"</t>
  </si>
  <si>
    <t>"Джаз роуз"</t>
  </si>
  <si>
    <t>"Загадка океана"</t>
  </si>
  <si>
    <t>"Морская волна"</t>
  </si>
  <si>
    <t>"Морская пена"</t>
  </si>
  <si>
    <t>"Морской бриз"</t>
  </si>
  <si>
    <t>"Цветочная прохлада"</t>
  </si>
  <si>
    <t>"Цветочное притяжение"</t>
  </si>
  <si>
    <t>"Цветочная нежность"</t>
  </si>
  <si>
    <t>"Голубая саванна"</t>
  </si>
  <si>
    <t>"Розовая саванна"</t>
  </si>
  <si>
    <t>"Серая саванна"</t>
  </si>
  <si>
    <t>"Дримлайк азур"</t>
  </si>
  <si>
    <t>"Дримлайк роуз"</t>
  </si>
  <si>
    <t>"Черная жемчужина"</t>
  </si>
  <si>
    <t>см.расцветку на сайте</t>
  </si>
  <si>
    <t>"Джаз корал"</t>
  </si>
  <si>
    <t>"Лагуна"</t>
  </si>
  <si>
    <t>"Фьюжн"</t>
  </si>
  <si>
    <t>"Скай милк"</t>
  </si>
  <si>
    <t>"Энигма"</t>
  </si>
  <si>
    <t>Платья sareo long</t>
  </si>
  <si>
    <t>Летние шарфы sareo</t>
  </si>
  <si>
    <t>идентичная платью</t>
  </si>
  <si>
    <t xml:space="preserve"> 44 х 164</t>
  </si>
  <si>
    <t>Банты sareo</t>
  </si>
  <si>
    <t xml:space="preserve">стоимость  руб. за 1 ед. </t>
  </si>
  <si>
    <t>01BON</t>
  </si>
  <si>
    <t>01LUF</t>
  </si>
  <si>
    <t>01NOD</t>
  </si>
  <si>
    <t>01SKL</t>
  </si>
  <si>
    <t>01SKN</t>
  </si>
  <si>
    <t>01JZB</t>
  </si>
  <si>
    <t>01ZGO</t>
  </si>
  <si>
    <t>01MRV</t>
  </si>
  <si>
    <t>01MRP</t>
  </si>
  <si>
    <t>01MRB</t>
  </si>
  <si>
    <t>01CVP</t>
  </si>
  <si>
    <t>01CPR</t>
  </si>
  <si>
    <t>01CVN</t>
  </si>
  <si>
    <t>01GOS</t>
  </si>
  <si>
    <t>01SRS</t>
  </si>
  <si>
    <t>01DRA</t>
  </si>
  <si>
    <t>01DRR</t>
  </si>
  <si>
    <t>01CHJ</t>
  </si>
  <si>
    <t>01DJK</t>
  </si>
  <si>
    <t>01LAG</t>
  </si>
  <si>
    <t>01FJN</t>
  </si>
  <si>
    <t>01SKM</t>
  </si>
  <si>
    <t>01ENG</t>
  </si>
  <si>
    <t>01JZR</t>
  </si>
  <si>
    <t>01ROS</t>
  </si>
  <si>
    <t>Размерный ряд</t>
  </si>
  <si>
    <t>от XS до L</t>
  </si>
  <si>
    <t>от XS до XXXL</t>
  </si>
  <si>
    <t>02BON</t>
  </si>
  <si>
    <t>02LUF</t>
  </si>
  <si>
    <t>02NOD</t>
  </si>
  <si>
    <t>02SKL</t>
  </si>
  <si>
    <t>02SKN</t>
  </si>
  <si>
    <t>02JZB</t>
  </si>
  <si>
    <t>02MRV</t>
  </si>
  <si>
    <t>02MRP</t>
  </si>
  <si>
    <t>02MRB</t>
  </si>
  <si>
    <t>02CVP</t>
  </si>
  <si>
    <t>02CPR</t>
  </si>
  <si>
    <t>02CVN</t>
  </si>
  <si>
    <t>02GOS</t>
  </si>
  <si>
    <t>02DRA</t>
  </si>
  <si>
    <t>02DRR</t>
  </si>
  <si>
    <t>02DJK</t>
  </si>
  <si>
    <t>02LAG</t>
  </si>
  <si>
    <t>02FJN</t>
  </si>
  <si>
    <t>02SKM</t>
  </si>
  <si>
    <t>02ENG</t>
  </si>
  <si>
    <t>02JZR</t>
  </si>
  <si>
    <t>02ROS</t>
  </si>
  <si>
    <t>02SRS</t>
  </si>
  <si>
    <t>03BON</t>
  </si>
  <si>
    <t>03LUF</t>
  </si>
  <si>
    <t>03NOD</t>
  </si>
  <si>
    <t>03SKL</t>
  </si>
  <si>
    <t>03SKN</t>
  </si>
  <si>
    <t>03SKM</t>
  </si>
  <si>
    <t>03JZB</t>
  </si>
  <si>
    <t>03JZR</t>
  </si>
  <si>
    <t>03JZK</t>
  </si>
  <si>
    <t>03ZGO</t>
  </si>
  <si>
    <t>03MRV</t>
  </si>
  <si>
    <t>03MRP</t>
  </si>
  <si>
    <t>03MRB</t>
  </si>
  <si>
    <t>03CVP</t>
  </si>
  <si>
    <t>03CPR</t>
  </si>
  <si>
    <t>03CPN</t>
  </si>
  <si>
    <t>03GOS</t>
  </si>
  <si>
    <t>03ROS</t>
  </si>
  <si>
    <t>03SRS</t>
  </si>
  <si>
    <t>03DRA</t>
  </si>
  <si>
    <t>03DRR</t>
  </si>
  <si>
    <t>03CHJ</t>
  </si>
  <si>
    <t>03LAG</t>
  </si>
  <si>
    <t>03FJN</t>
  </si>
  <si>
    <t>03ENG</t>
  </si>
  <si>
    <t>04BON</t>
  </si>
  <si>
    <t>04LUF</t>
  </si>
  <si>
    <t>04NOD</t>
  </si>
  <si>
    <t>04SKL</t>
  </si>
  <si>
    <t>04SKN</t>
  </si>
  <si>
    <t>04JZB</t>
  </si>
  <si>
    <t>04JZR</t>
  </si>
  <si>
    <t>04ZGO</t>
  </si>
  <si>
    <t>04MRV</t>
  </si>
  <si>
    <t>04MRP</t>
  </si>
  <si>
    <t>04MRB</t>
  </si>
  <si>
    <t>04CVP</t>
  </si>
  <si>
    <t>04CPR</t>
  </si>
  <si>
    <t>04CPN</t>
  </si>
  <si>
    <t>04GOS</t>
  </si>
  <si>
    <t>04ROS</t>
  </si>
  <si>
    <t>04SRS</t>
  </si>
  <si>
    <t>04DRR</t>
  </si>
  <si>
    <t>04CHJ</t>
  </si>
  <si>
    <t>04LAG</t>
  </si>
  <si>
    <t>04ENG</t>
  </si>
  <si>
    <t>XS</t>
  </si>
  <si>
    <t>S</t>
  </si>
  <si>
    <t>M</t>
  </si>
  <si>
    <t>L</t>
  </si>
  <si>
    <t>XL</t>
  </si>
  <si>
    <t>XXL</t>
  </si>
  <si>
    <t>XXXL</t>
  </si>
  <si>
    <t>x</t>
  </si>
  <si>
    <t>Сумма заказа</t>
  </si>
  <si>
    <t>Количество</t>
  </si>
  <si>
    <t>х</t>
  </si>
  <si>
    <t>Итого</t>
  </si>
  <si>
    <t>"Камелия"</t>
  </si>
  <si>
    <t>01KAM</t>
  </si>
  <si>
    <t>"Цветочный фрэш"</t>
  </si>
  <si>
    <t>01CFR</t>
  </si>
  <si>
    <t>"Лавели"</t>
  </si>
  <si>
    <t>01LVL</t>
  </si>
  <si>
    <t>"Эвиан азур"</t>
  </si>
  <si>
    <t>01EVA</t>
  </si>
  <si>
    <t>"Огненная саванна"</t>
  </si>
  <si>
    <t>01OGS</t>
  </si>
  <si>
    <t>"Роял камелия"</t>
  </si>
  <si>
    <t>01ROK</t>
  </si>
  <si>
    <t>"Камелия элеганс"</t>
  </si>
  <si>
    <t>01KAE</t>
  </si>
  <si>
    <t>"Свит камелия"</t>
  </si>
  <si>
    <t>01SVK</t>
  </si>
  <si>
    <t>"Блэк&amp;уайт"</t>
  </si>
  <si>
    <t>01BAW</t>
  </si>
  <si>
    <t>"Селебрити"</t>
  </si>
  <si>
    <t>02KAM</t>
  </si>
  <si>
    <t>02CFR</t>
  </si>
  <si>
    <t>02EVA</t>
  </si>
  <si>
    <t>02ROK</t>
  </si>
  <si>
    <t>02KAE</t>
  </si>
  <si>
    <t>02SVK</t>
  </si>
  <si>
    <t>03CFR</t>
  </si>
  <si>
    <t>"Дикая саванна"</t>
  </si>
  <si>
    <t>"Золотая саванна"</t>
  </si>
  <si>
    <t>"Эвиан пурпурный"</t>
  </si>
  <si>
    <t>01EVP</t>
  </si>
  <si>
    <t>02EVP</t>
  </si>
  <si>
    <t>01DKS</t>
  </si>
  <si>
    <t>02DKS</t>
  </si>
  <si>
    <t>03DKS</t>
  </si>
  <si>
    <t>04DKS</t>
  </si>
  <si>
    <t>01ZOS</t>
  </si>
  <si>
    <t>02ZOS</t>
  </si>
  <si>
    <t>04ZOS</t>
  </si>
  <si>
    <t>03ZOS</t>
  </si>
  <si>
    <t>02CHJ</t>
  </si>
  <si>
    <t>02BAW</t>
  </si>
  <si>
    <t>03BAW</t>
  </si>
  <si>
    <t>04BAW</t>
  </si>
  <si>
    <t>02OGS</t>
  </si>
  <si>
    <t>03OGS</t>
  </si>
  <si>
    <t>04OGS</t>
  </si>
  <si>
    <t>01CEL</t>
  </si>
  <si>
    <t>02CEL</t>
  </si>
  <si>
    <t>03CEL</t>
  </si>
  <si>
    <t>04CEL</t>
  </si>
  <si>
    <t>03KAM</t>
  </si>
  <si>
    <t>04KAM</t>
  </si>
  <si>
    <t>03ROK</t>
  </si>
  <si>
    <t>04ROK</t>
  </si>
  <si>
    <t>03KAE</t>
  </si>
  <si>
    <t>03SVK</t>
  </si>
  <si>
    <t>04SVK</t>
  </si>
  <si>
    <t>03LVL</t>
  </si>
  <si>
    <t>04LVL</t>
  </si>
  <si>
    <t>03EVA</t>
  </si>
  <si>
    <t>04EVA</t>
  </si>
  <si>
    <t>03EVP</t>
  </si>
  <si>
    <t>04EVP</t>
  </si>
  <si>
    <t>04CFR</t>
  </si>
  <si>
    <t>Скидка 30%</t>
  </si>
  <si>
    <r>
      <t xml:space="preserve">                                                                                                                                                      г.Москва, Маршала Жукова, д. 2, к. 2, с. 1, офис 509 
</t>
    </r>
    <r>
      <rPr>
        <b/>
        <i/>
        <sz val="9"/>
        <color indexed="8"/>
        <rFont val="Arial"/>
        <family val="2"/>
        <charset val="204"/>
      </rPr>
      <t xml:space="preserve">8 800 333 04 89
</t>
    </r>
    <r>
      <rPr>
        <i/>
        <sz val="9"/>
        <color indexed="8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</si>
</sst>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11"/>
      <color indexed="9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1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20"/>
      <color indexed="8"/>
      <name val="Arial"/>
      <family val="2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u/>
      <sz val="11"/>
      <color indexed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14" xfId="0" applyFill="1" applyBorder="1"/>
    <xf numFmtId="0" fontId="5" fillId="4" borderId="0" xfId="0" applyFont="1" applyFill="1" applyBorder="1"/>
    <xf numFmtId="0" fontId="0" fillId="3" borderId="0" xfId="0" applyFill="1" applyBorder="1"/>
    <xf numFmtId="0" fontId="3" fillId="0" borderId="1" xfId="0" applyFont="1" applyFill="1" applyBorder="1"/>
    <xf numFmtId="0" fontId="4" fillId="4" borderId="15" xfId="0" applyFont="1" applyFill="1" applyBorder="1"/>
    <xf numFmtId="0" fontId="5" fillId="4" borderId="8" xfId="0" applyFont="1" applyFill="1" applyBorder="1"/>
    <xf numFmtId="0" fontId="0" fillId="3" borderId="17" xfId="0" applyFill="1" applyBorder="1"/>
    <xf numFmtId="0" fontId="0" fillId="3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6" fillId="0" borderId="0" xfId="2" applyNumberFormat="1" applyFont="1" applyFill="1" applyBorder="1" applyAlignment="1" applyProtection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3" borderId="19" xfId="0" applyFill="1" applyBorder="1" applyAlignment="1">
      <alignment horizontal="center" vertical="center" wrapText="1"/>
    </xf>
    <xf numFmtId="0" fontId="0" fillId="5" borderId="0" xfId="0" applyFill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1" fillId="5" borderId="0" xfId="0" applyFont="1" applyFill="1" applyBorder="1" applyAlignment="1">
      <alignment wrapText="1"/>
    </xf>
    <xf numFmtId="0" fontId="0" fillId="5" borderId="0" xfId="0" applyFill="1" applyBorder="1"/>
    <xf numFmtId="0" fontId="0" fillId="0" borderId="1" xfId="0" applyFill="1" applyBorder="1" applyAlignment="1">
      <alignment horizontal="center"/>
    </xf>
    <xf numFmtId="0" fontId="5" fillId="2" borderId="0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/>
    </xf>
    <xf numFmtId="0" fontId="3" fillId="4" borderId="8" xfId="0" applyFont="1" applyFill="1" applyBorder="1"/>
    <xf numFmtId="0" fontId="4" fillId="4" borderId="16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6" fillId="0" borderId="1" xfId="2" applyNumberFormat="1" applyFont="1" applyFill="1" applyBorder="1" applyAlignment="1" applyProtection="1"/>
    <xf numFmtId="0" fontId="0" fillId="0" borderId="1" xfId="1" applyFont="1" applyFill="1" applyBorder="1"/>
    <xf numFmtId="0" fontId="6" fillId="0" borderId="1" xfId="2" applyNumberForma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14" fillId="0" borderId="1" xfId="2" applyNumberFormat="1" applyFont="1" applyFill="1" applyBorder="1" applyAlignment="1" applyProtection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6" fillId="0" borderId="10" xfId="2" applyNumberFormat="1" applyFont="1" applyFill="1" applyBorder="1" applyAlignment="1" applyProtection="1"/>
    <xf numFmtId="0" fontId="0" fillId="0" borderId="10" xfId="1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21" xfId="0" applyFont="1" applyFill="1" applyBorder="1"/>
    <xf numFmtId="0" fontId="3" fillId="0" borderId="13" xfId="0" applyFont="1" applyFill="1" applyBorder="1" applyAlignment="1">
      <alignment horizontal="center"/>
    </xf>
    <xf numFmtId="0" fontId="14" fillId="0" borderId="13" xfId="2" applyNumberFormat="1" applyFont="1" applyFill="1" applyBorder="1" applyAlignment="1" applyProtection="1"/>
    <xf numFmtId="0" fontId="0" fillId="0" borderId="13" xfId="1" applyFont="1" applyFill="1" applyBorder="1"/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6" fillId="0" borderId="1" xfId="2" applyFill="1" applyBorder="1"/>
    <xf numFmtId="0" fontId="4" fillId="2" borderId="16" xfId="0" applyFont="1" applyFill="1" applyBorder="1"/>
    <xf numFmtId="0" fontId="5" fillId="2" borderId="2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0" borderId="13" xfId="1" applyFont="1" applyFill="1" applyBorder="1"/>
    <xf numFmtId="0" fontId="3" fillId="0" borderId="10" xfId="1" applyFont="1" applyFill="1" applyBorder="1"/>
    <xf numFmtId="1" fontId="3" fillId="0" borderId="24" xfId="0" applyNumberFormat="1" applyFont="1" applyFill="1" applyBorder="1"/>
    <xf numFmtId="1" fontId="3" fillId="0" borderId="1" xfId="0" applyNumberFormat="1" applyFont="1" applyFill="1" applyBorder="1"/>
    <xf numFmtId="0" fontId="5" fillId="2" borderId="25" xfId="0" applyFont="1" applyFill="1" applyBorder="1"/>
    <xf numFmtId="1" fontId="3" fillId="0" borderId="13" xfId="0" applyNumberFormat="1" applyFont="1" applyFill="1" applyBorder="1"/>
    <xf numFmtId="0" fontId="5" fillId="4" borderId="5" xfId="0" applyFont="1" applyFill="1" applyBorder="1"/>
    <xf numFmtId="0" fontId="5" fillId="4" borderId="26" xfId="0" applyFont="1" applyFill="1" applyBorder="1" applyAlignment="1">
      <alignment horizontal="right"/>
    </xf>
    <xf numFmtId="0" fontId="3" fillId="4" borderId="7" xfId="0" applyFont="1" applyFill="1" applyBorder="1"/>
    <xf numFmtId="1" fontId="3" fillId="0" borderId="27" xfId="0" applyNumberFormat="1" applyFont="1" applyFill="1" applyBorder="1"/>
    <xf numFmtId="0" fontId="3" fillId="0" borderId="30" xfId="0" applyFont="1" applyFill="1" applyBorder="1"/>
    <xf numFmtId="0" fontId="5" fillId="2" borderId="31" xfId="0" applyFont="1" applyFill="1" applyBorder="1"/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5" fillId="4" borderId="3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3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3" borderId="0" xfId="0" applyFill="1" applyBorder="1" applyAlignment="1"/>
    <xf numFmtId="0" fontId="0" fillId="3" borderId="17" xfId="0" applyFill="1" applyBorder="1" applyAlignment="1"/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9" xfId="0" applyBorder="1" applyAlignment="1">
      <alignment horizontal="right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3" xfId="0" applyBorder="1" applyAlignment="1">
      <alignment horizontal="right"/>
    </xf>
    <xf numFmtId="0" fontId="1" fillId="5" borderId="0" xfId="0" applyFont="1" applyFill="1" applyBorder="1" applyAlignment="1">
      <alignment horizontal="right" wrapText="1"/>
    </xf>
    <xf numFmtId="0" fontId="0" fillId="0" borderId="0" xfId="0" applyAlignment="1"/>
    <xf numFmtId="0" fontId="0" fillId="0" borderId="13" xfId="0" applyFill="1" applyBorder="1" applyAlignment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/>
  </cellXfs>
  <cellStyles count="3">
    <cellStyle name="Excel Built-in Normal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FF23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457200</xdr:colOff>
      <xdr:row>0</xdr:row>
      <xdr:rowOff>571500</xdr:rowOff>
    </xdr:to>
    <xdr:pic>
      <xdr:nvPicPr>
        <xdr:cNvPr id="104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245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428668</xdr:colOff>
      <xdr:row>0</xdr:row>
      <xdr:rowOff>0</xdr:rowOff>
    </xdr:from>
    <xdr:to>
      <xdr:col>4</xdr:col>
      <xdr:colOff>38637</xdr:colOff>
      <xdr:row>0</xdr:row>
      <xdr:rowOff>1344706</xdr:rowOff>
    </xdr:to>
    <xdr:pic>
      <xdr:nvPicPr>
        <xdr:cNvPr id="104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297374" y="0"/>
          <a:ext cx="1806322" cy="134470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1546411</xdr:colOff>
      <xdr:row>0</xdr:row>
      <xdr:rowOff>859492</xdr:rowOff>
    </xdr:from>
    <xdr:to>
      <xdr:col>1</xdr:col>
      <xdr:colOff>313764</xdr:colOff>
      <xdr:row>0</xdr:row>
      <xdr:rowOff>1277471</xdr:rowOff>
    </xdr:to>
    <xdr:pic>
      <xdr:nvPicPr>
        <xdr:cNvPr id="104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581" b="47686"/>
        <a:stretch>
          <a:fillRect/>
        </a:stretch>
      </xdr:blipFill>
      <xdr:spPr bwMode="auto">
        <a:xfrm>
          <a:off x="1546411" y="859492"/>
          <a:ext cx="392206" cy="41797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414618</xdr:colOff>
      <xdr:row>0</xdr:row>
      <xdr:rowOff>851648</xdr:rowOff>
    </xdr:from>
    <xdr:to>
      <xdr:col>0</xdr:col>
      <xdr:colOff>829236</xdr:colOff>
      <xdr:row>0</xdr:row>
      <xdr:rowOff>1297141</xdr:rowOff>
    </xdr:to>
    <xdr:pic>
      <xdr:nvPicPr>
        <xdr:cNvPr id="104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4618" y="851648"/>
          <a:ext cx="414618" cy="44549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973231</xdr:colOff>
      <xdr:row>0</xdr:row>
      <xdr:rowOff>851647</xdr:rowOff>
    </xdr:from>
    <xdr:to>
      <xdr:col>0</xdr:col>
      <xdr:colOff>1445559</xdr:colOff>
      <xdr:row>0</xdr:row>
      <xdr:rowOff>1299882</xdr:rowOff>
    </xdr:to>
    <xdr:pic>
      <xdr:nvPicPr>
        <xdr:cNvPr id="104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b="49367"/>
        <a:stretch>
          <a:fillRect/>
        </a:stretch>
      </xdr:blipFill>
      <xdr:spPr bwMode="auto">
        <a:xfrm>
          <a:off x="973231" y="851647"/>
          <a:ext cx="472328" cy="44823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7</xdr:col>
      <xdr:colOff>156883</xdr:colOff>
      <xdr:row>0</xdr:row>
      <xdr:rowOff>0</xdr:rowOff>
    </xdr:from>
    <xdr:to>
      <xdr:col>7</xdr:col>
      <xdr:colOff>1703295</xdr:colOff>
      <xdr:row>0</xdr:row>
      <xdr:rowOff>1341020</xdr:rowOff>
    </xdr:to>
    <xdr:pic>
      <xdr:nvPicPr>
        <xdr:cNvPr id="11" name="Рисунок 10" descr="30.jpg"/>
        <xdr:cNvPicPr>
          <a:picLocks noChangeAspect="1"/>
        </xdr:cNvPicPr>
      </xdr:nvPicPr>
      <xdr:blipFill>
        <a:blip xmlns:r="http://schemas.openxmlformats.org/officeDocument/2006/relationships" r:embed="rId6" cstate="print">
          <a:lum bright="10000"/>
        </a:blip>
        <a:srcRect l="25562" t="12050" r="20267"/>
        <a:stretch>
          <a:fillRect/>
        </a:stretch>
      </xdr:blipFill>
      <xdr:spPr>
        <a:xfrm>
          <a:off x="8975912" y="0"/>
          <a:ext cx="1546412" cy="1341020"/>
        </a:xfrm>
        <a:prstGeom prst="rect">
          <a:avLst/>
        </a:prstGeom>
      </xdr:spPr>
    </xdr:pic>
    <xdr:clientData/>
  </xdr:twoCellAnchor>
  <xdr:twoCellAnchor editAs="oneCell">
    <xdr:from>
      <xdr:col>4</xdr:col>
      <xdr:colOff>358588</xdr:colOff>
      <xdr:row>0</xdr:row>
      <xdr:rowOff>212912</xdr:rowOff>
    </xdr:from>
    <xdr:to>
      <xdr:col>6</xdr:col>
      <xdr:colOff>930088</xdr:colOff>
      <xdr:row>0</xdr:row>
      <xdr:rowOff>1143000</xdr:rowOff>
    </xdr:to>
    <xdr:pic>
      <xdr:nvPicPr>
        <xdr:cNvPr id="10" name="Рисунок 9" descr="sale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1379" t="19799" r="18851" b="44478"/>
        <a:stretch>
          <a:fillRect/>
        </a:stretch>
      </xdr:blipFill>
      <xdr:spPr>
        <a:xfrm>
          <a:off x="5423647" y="212912"/>
          <a:ext cx="2913529" cy="930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tatic.insales.ru/images/products/1/2701/1976973/&#1086;&#1088;&#1072;&#1085;&#1078;_&#1094;&#1074;&#1077;&#1090;&#1086;&#1082;.jpg" TargetMode="External"/><Relationship Id="rId18" Type="http://schemas.openxmlformats.org/officeDocument/2006/relationships/hyperlink" Target="http://static.insales.ru/images/products/1/5222/2020454/dreamlikeazur_long.jpg" TargetMode="External"/><Relationship Id="rId26" Type="http://schemas.openxmlformats.org/officeDocument/2006/relationships/hyperlink" Target="http://static.insales.ru/images/products/1/6782/1981054/121.jpg" TargetMode="External"/><Relationship Id="rId39" Type="http://schemas.openxmlformats.org/officeDocument/2006/relationships/hyperlink" Target="http://static.insales.ru/images/products/1/5207/2020439/savanna.jpg" TargetMode="External"/><Relationship Id="rId21" Type="http://schemas.openxmlformats.org/officeDocument/2006/relationships/hyperlink" Target="http://static2.insales.ru/images/products/1/7113/4946889/IMG_0085-n.jpg" TargetMode="External"/><Relationship Id="rId34" Type="http://schemas.openxmlformats.org/officeDocument/2006/relationships/hyperlink" Target="http://static.insales.ru/images/products/1/6739/1981011/170.jpg" TargetMode="External"/><Relationship Id="rId42" Type="http://schemas.openxmlformats.org/officeDocument/2006/relationships/hyperlink" Target="http://static.insales.ru/images/products/1/5260/2020492/dreamlikepur1.jpg" TargetMode="External"/><Relationship Id="rId47" Type="http://schemas.openxmlformats.org/officeDocument/2006/relationships/hyperlink" Target="http://static2.insales.ru/images/products/1/7069/4946845/IMG_0136-n.jpg" TargetMode="External"/><Relationship Id="rId50" Type="http://schemas.openxmlformats.org/officeDocument/2006/relationships/hyperlink" Target="http://static.insales.ru/images/products/1/2783/1977055/20.jpg" TargetMode="External"/><Relationship Id="rId55" Type="http://schemas.openxmlformats.org/officeDocument/2006/relationships/hyperlink" Target="http://static2.insales.ru/images/products/1/7406/4947182/IMG_0038-n.jpg" TargetMode="External"/><Relationship Id="rId63" Type="http://schemas.openxmlformats.org/officeDocument/2006/relationships/hyperlink" Target="http://static2.insales.ru/images/products/1/7406/4947182/IMG_0038-n.jpg" TargetMode="External"/><Relationship Id="rId68" Type="http://schemas.openxmlformats.org/officeDocument/2006/relationships/hyperlink" Target="http://static2.insales.ru/images/products/1/5244/2020476/evianrose1.jpg" TargetMode="External"/><Relationship Id="rId76" Type="http://schemas.openxmlformats.org/officeDocument/2006/relationships/drawing" Target="../drawings/drawing1.xml"/><Relationship Id="rId7" Type="http://schemas.openxmlformats.org/officeDocument/2006/relationships/hyperlink" Target="http://static.insales.ru/images/products/1/7095/2005943/&#1076;&#1078;&#1072;&#1079;_&#1088;&#1086;&#1091;&#1079;.jpg" TargetMode="External"/><Relationship Id="rId71" Type="http://schemas.openxmlformats.org/officeDocument/2006/relationships/hyperlink" Target="http://www.sareo.ru/collection/sareolong/product/Platie-sareo%E2%84%A2-long-Dikaya-savanna" TargetMode="External"/><Relationship Id="rId2" Type="http://schemas.openxmlformats.org/officeDocument/2006/relationships/hyperlink" Target="http://static.insales.ru/images/products/1/2710/1976982/33.jpg" TargetMode="External"/><Relationship Id="rId16" Type="http://schemas.openxmlformats.org/officeDocument/2006/relationships/hyperlink" Target="http://static.insales.ru/images/products/1/3397/2018629/rosesavana2.jpg" TargetMode="External"/><Relationship Id="rId29" Type="http://schemas.openxmlformats.org/officeDocument/2006/relationships/hyperlink" Target="http://static.insales.ru/images/products/1/6867/1981139/182.jpg" TargetMode="External"/><Relationship Id="rId11" Type="http://schemas.openxmlformats.org/officeDocument/2006/relationships/hyperlink" Target="http://static.insales.ru/images/products/1/2728/1977000/36.jpg" TargetMode="External"/><Relationship Id="rId24" Type="http://schemas.openxmlformats.org/officeDocument/2006/relationships/hyperlink" Target="http://static2.insales.ru/images/products/1/7192/4946968/IMG_0065-n.jpg" TargetMode="External"/><Relationship Id="rId32" Type="http://schemas.openxmlformats.org/officeDocument/2006/relationships/hyperlink" Target="http://static.insales.ru/images/products/1/6790/1981062/136.jpg" TargetMode="External"/><Relationship Id="rId37" Type="http://schemas.openxmlformats.org/officeDocument/2006/relationships/hyperlink" Target="http://static.insales.ru/images/products/1/6686/1980958/129.jpg" TargetMode="External"/><Relationship Id="rId40" Type="http://schemas.openxmlformats.org/officeDocument/2006/relationships/hyperlink" Target="http://static.insales.ru/images/products/1/5215/2020447/greysavana3.jpg" TargetMode="External"/><Relationship Id="rId45" Type="http://schemas.openxmlformats.org/officeDocument/2006/relationships/hyperlink" Target="http://static2.insales.ru/images/products/1/7087/4946863/IMG_0131-n.jpg" TargetMode="External"/><Relationship Id="rId53" Type="http://schemas.openxmlformats.org/officeDocument/2006/relationships/hyperlink" Target="http://www.sareo.ru/collection/sareo/product/plyazhnoe-platie-kameliya-kyuins" TargetMode="External"/><Relationship Id="rId58" Type="http://schemas.openxmlformats.org/officeDocument/2006/relationships/hyperlink" Target="http://static.insales.ru/images/products/1/2742/1977014/15.jpg" TargetMode="External"/><Relationship Id="rId66" Type="http://schemas.openxmlformats.org/officeDocument/2006/relationships/hyperlink" Target="http://static2.insales.ru/images/products/1/2681/1976953/23.jpg" TargetMode="External"/><Relationship Id="rId74" Type="http://schemas.openxmlformats.org/officeDocument/2006/relationships/hyperlink" Target="http://www.sareo.ru/collection/sareolong/product/dlinnoe-plyazhnoe-platie" TargetMode="External"/><Relationship Id="rId5" Type="http://schemas.openxmlformats.org/officeDocument/2006/relationships/hyperlink" Target="http://static.insales.ru/images/products/1/5298/2020530/181.jpg" TargetMode="External"/><Relationship Id="rId15" Type="http://schemas.openxmlformats.org/officeDocument/2006/relationships/hyperlink" Target="http://static.insales.ru/images/products/1/3328/2018560/bluesavana.jpg" TargetMode="External"/><Relationship Id="rId23" Type="http://schemas.openxmlformats.org/officeDocument/2006/relationships/hyperlink" Target="http://static2.insales.ru/images/products/1/7087/4946863/IMG_0131-n.jpg" TargetMode="External"/><Relationship Id="rId28" Type="http://schemas.openxmlformats.org/officeDocument/2006/relationships/hyperlink" Target="http://static.insales.ru/images/products/1/6855/1981127/132.jpg" TargetMode="External"/><Relationship Id="rId36" Type="http://schemas.openxmlformats.org/officeDocument/2006/relationships/hyperlink" Target="http://static.insales.ru/images/products/1/6704/1980976/174.jpg" TargetMode="External"/><Relationship Id="rId49" Type="http://schemas.openxmlformats.org/officeDocument/2006/relationships/hyperlink" Target="http://static.insales.ru/images/products/1/3175/2018407/flowers2.jpg" TargetMode="External"/><Relationship Id="rId57" Type="http://schemas.openxmlformats.org/officeDocument/2006/relationships/hyperlink" Target="http://www.sareo.ru/collection/sareo/product/plyazhnoe-platie-3" TargetMode="External"/><Relationship Id="rId61" Type="http://schemas.openxmlformats.org/officeDocument/2006/relationships/hyperlink" Target="http://www.sareo.ru/collection/sareo/product/plyazhnoe-platie-kameliya-kyuins" TargetMode="External"/><Relationship Id="rId10" Type="http://schemas.openxmlformats.org/officeDocument/2006/relationships/hyperlink" Target="http://static.insales.ru/images/products/1/2724/1976996/1_1.jpg" TargetMode="External"/><Relationship Id="rId19" Type="http://schemas.openxmlformats.org/officeDocument/2006/relationships/hyperlink" Target="http://static.insales.ru/images/products/1/1430/1918358/asseenontv.jpg" TargetMode="External"/><Relationship Id="rId31" Type="http://schemas.openxmlformats.org/officeDocument/2006/relationships/hyperlink" Target="http://static.insales.ru/images/products/1/5233/2020465/jassrose1.jpg" TargetMode="External"/><Relationship Id="rId44" Type="http://schemas.openxmlformats.org/officeDocument/2006/relationships/hyperlink" Target="http://static2.insales.ru/images/products/1/7516/4947292/IMG_9996_n.jpg" TargetMode="External"/><Relationship Id="rId52" Type="http://schemas.openxmlformats.org/officeDocument/2006/relationships/hyperlink" Target="http://static.insales.ru/images/products/1/2686/1976958/5.jpg" TargetMode="External"/><Relationship Id="rId60" Type="http://schemas.openxmlformats.org/officeDocument/2006/relationships/hyperlink" Target="http://www.sareo.ru/collection/sareolong/product/sareo_ldress_evianazur-2" TargetMode="External"/><Relationship Id="rId65" Type="http://schemas.openxmlformats.org/officeDocument/2006/relationships/hyperlink" Target="http://static2.insales.ru/images/products/1/2705/1976977/48.jpg" TargetMode="External"/><Relationship Id="rId73" Type="http://schemas.openxmlformats.org/officeDocument/2006/relationships/hyperlink" Target="http://static2.insales.ru/images/products/1/6847/1981119/142.jpg" TargetMode="External"/><Relationship Id="rId4" Type="http://schemas.openxmlformats.org/officeDocument/2006/relationships/hyperlink" Target="http://static.insales.ru/images/products/1/5274/2020506/&#1092;_&#1075;&#1086;&#1088;&#1086;&#1093;.jpg" TargetMode="External"/><Relationship Id="rId9" Type="http://schemas.openxmlformats.org/officeDocument/2006/relationships/hyperlink" Target="http://static.insales.ru/images/products/1/2733/1977005/44.jpg" TargetMode="External"/><Relationship Id="rId14" Type="http://schemas.openxmlformats.org/officeDocument/2006/relationships/hyperlink" Target="http://static.insales.ru/images/products/1/2228/1968308/&#1085;&#1077;&#1078;&#1085;-&#1094;&#1074;.jpg" TargetMode="External"/><Relationship Id="rId22" Type="http://schemas.openxmlformats.org/officeDocument/2006/relationships/hyperlink" Target="http://static2.insales.ru/images/products/1/7516/4947292/IMG_9996_n.jpg" TargetMode="External"/><Relationship Id="rId27" Type="http://schemas.openxmlformats.org/officeDocument/2006/relationships/hyperlink" Target="http://static.insales.ru/images/products/1/2972/1977244/163.jpg" TargetMode="External"/><Relationship Id="rId30" Type="http://schemas.openxmlformats.org/officeDocument/2006/relationships/hyperlink" Target="http://static.insales.ru/images/products/1/5236/2020468/jassblue1.jpg" TargetMode="External"/><Relationship Id="rId35" Type="http://schemas.openxmlformats.org/officeDocument/2006/relationships/hyperlink" Target="http://static.insales.ru/images/products/1/6671/1980943/149.jpg" TargetMode="External"/><Relationship Id="rId43" Type="http://schemas.openxmlformats.org/officeDocument/2006/relationships/hyperlink" Target="http://static2.insales.ru/images/products/1/7113/4946889/IMG_0085-n.jpg" TargetMode="External"/><Relationship Id="rId48" Type="http://schemas.openxmlformats.org/officeDocument/2006/relationships/hyperlink" Target="http://static.insales.ru/images/products/1/2742/1977014/15.jpg" TargetMode="External"/><Relationship Id="rId56" Type="http://schemas.openxmlformats.org/officeDocument/2006/relationships/hyperlink" Target="http://static2.insales.ru/images/products/1/7593/4947369/IMG_0147-n2.jpg" TargetMode="External"/><Relationship Id="rId64" Type="http://schemas.openxmlformats.org/officeDocument/2006/relationships/hyperlink" Target="http://static2.insales.ru/images/products/1/5085/2020317/evian.jpg" TargetMode="External"/><Relationship Id="rId69" Type="http://schemas.openxmlformats.org/officeDocument/2006/relationships/hyperlink" Target="http://www.sareo.ru/collection/sareolong/product/Platie-sareo%E2%84%A2-long-Chernaya-zhemchuzhina" TargetMode="External"/><Relationship Id="rId8" Type="http://schemas.openxmlformats.org/officeDocument/2006/relationships/hyperlink" Target="http://static.insales.ru/images/products/1/2715/1976987/&#1052;&#1086;&#1088;&#1077;&#1085;&#1075;&#1086;.jpg" TargetMode="External"/><Relationship Id="rId51" Type="http://schemas.openxmlformats.org/officeDocument/2006/relationships/hyperlink" Target="http://static.insales.ru/images/products/1/838/2007878/&#1072;&#1079;&#1091;&#1088;.jpg" TargetMode="External"/><Relationship Id="rId72" Type="http://schemas.openxmlformats.org/officeDocument/2006/relationships/hyperlink" Target="http://www.sareo.ru/collection/sareolong/product/Platie-sareo%E2%84%A2-long-Zolotaya-savanna" TargetMode="External"/><Relationship Id="rId3" Type="http://schemas.openxmlformats.org/officeDocument/2006/relationships/hyperlink" Target="http://static.insales.ru/images/products/1/2766/1977038/9.jpg" TargetMode="External"/><Relationship Id="rId12" Type="http://schemas.openxmlformats.org/officeDocument/2006/relationships/hyperlink" Target="http://static.insales.ru/images/products/1/2693/1976965/&#1075;&#1086;&#1083;_&#1094;&#1074;&#1077;&#1090;.jpg" TargetMode="External"/><Relationship Id="rId17" Type="http://schemas.openxmlformats.org/officeDocument/2006/relationships/hyperlink" Target="http://static.insales.ru/images/products/1/3379/2018611/greysavana1.jpg" TargetMode="External"/><Relationship Id="rId25" Type="http://schemas.openxmlformats.org/officeDocument/2006/relationships/hyperlink" Target="http://static2.insales.ru/images/products/1/7069/4946845/IMG_0136-n.jpg" TargetMode="External"/><Relationship Id="rId33" Type="http://schemas.openxmlformats.org/officeDocument/2006/relationships/hyperlink" Target="http://static.insales.ru/images/products/1/6746/1981018/124.jpg" TargetMode="External"/><Relationship Id="rId38" Type="http://schemas.openxmlformats.org/officeDocument/2006/relationships/hyperlink" Target="http://static.insales.ru/images/products/1/5250/2020482/bluesavana1.jpg" TargetMode="External"/><Relationship Id="rId46" Type="http://schemas.openxmlformats.org/officeDocument/2006/relationships/hyperlink" Target="http://static2.insales.ru/images/products/1/7192/4946968/IMG_0065-n.jpg" TargetMode="External"/><Relationship Id="rId59" Type="http://schemas.openxmlformats.org/officeDocument/2006/relationships/hyperlink" Target="http://static.insales.ru/images/products/1/5265/2020497/flowers.jpg" TargetMode="External"/><Relationship Id="rId67" Type="http://schemas.openxmlformats.org/officeDocument/2006/relationships/hyperlink" Target="http://www.sareo.ru/collection/sareolong/product/dlinnoe-plyazhnoe-platie-lunnaya-fialka" TargetMode="External"/><Relationship Id="rId20" Type="http://schemas.openxmlformats.org/officeDocument/2006/relationships/hyperlink" Target="http://www.sareo.ru/collection/sareo/product/Platie-sareo&#8482;-Chernaya-zhemchuzhina" TargetMode="External"/><Relationship Id="rId41" Type="http://schemas.openxmlformats.org/officeDocument/2006/relationships/hyperlink" Target="http://static.insales.ru/images/products/1/5259/2020491/dreamlikeazur1.jpg" TargetMode="External"/><Relationship Id="rId54" Type="http://schemas.openxmlformats.org/officeDocument/2006/relationships/hyperlink" Target="http://static2.insales.ru/images/products/1/7344/4947120/IMG_0013-n.jpg" TargetMode="External"/><Relationship Id="rId62" Type="http://schemas.openxmlformats.org/officeDocument/2006/relationships/hyperlink" Target="http://static2.insales.ru/images/products/1/7344/4947120/IMG_0013-n.jpg" TargetMode="External"/><Relationship Id="rId70" Type="http://schemas.openxmlformats.org/officeDocument/2006/relationships/hyperlink" Target="http://www.sareo.ru/collection/sareo/product/plyazhnoe-platie-blekuayt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static.insales.ru/images/products/1/2921/1977193/&#1084;&#1077;&#1083;-&#1094;&#1074;..jpg" TargetMode="External"/><Relationship Id="rId6" Type="http://schemas.openxmlformats.org/officeDocument/2006/relationships/hyperlink" Target="http://static.insales.ru/images/products/1/3275/2018507/jassblu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312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47" sqref="A347"/>
      <selection pane="bottomRight" activeCell="F4" sqref="F4"/>
    </sheetView>
  </sheetViews>
  <sheetFormatPr defaultRowHeight="15"/>
  <cols>
    <col min="1" max="1" width="24.28515625" customWidth="1"/>
    <col min="2" max="2" width="18.7109375" customWidth="1"/>
    <col min="3" max="3" width="24.28515625" customWidth="1"/>
    <col min="4" max="4" width="8.5703125" customWidth="1"/>
    <col min="5" max="5" width="14" customWidth="1"/>
    <col min="6" max="7" width="21.140625" customWidth="1"/>
    <col min="8" max="8" width="31.140625" customWidth="1"/>
    <col min="9" max="15" width="5.7109375" customWidth="1"/>
    <col min="23" max="23" width="10.140625" customWidth="1"/>
  </cols>
  <sheetData>
    <row r="1" spans="1:26" ht="107.25" customHeight="1" thickBot="1">
      <c r="A1" s="111" t="s">
        <v>212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57.75" thickBot="1">
      <c r="A2" s="30" t="s">
        <v>0</v>
      </c>
      <c r="B2" s="31" t="s">
        <v>1</v>
      </c>
      <c r="C2" s="31" t="s">
        <v>2</v>
      </c>
      <c r="D2" s="31" t="s">
        <v>3</v>
      </c>
      <c r="E2" s="31" t="s">
        <v>63</v>
      </c>
      <c r="F2" s="31" t="s">
        <v>37</v>
      </c>
      <c r="G2" s="31" t="s">
        <v>211</v>
      </c>
      <c r="H2" s="31" t="s">
        <v>143</v>
      </c>
      <c r="I2" s="2" t="s">
        <v>135</v>
      </c>
      <c r="J2" s="2" t="s">
        <v>136</v>
      </c>
      <c r="K2" s="2" t="s">
        <v>137</v>
      </c>
      <c r="L2" s="2" t="s">
        <v>138</v>
      </c>
      <c r="M2" s="2" t="s">
        <v>139</v>
      </c>
      <c r="N2" s="2" t="s">
        <v>140</v>
      </c>
      <c r="O2" s="3" t="s">
        <v>141</v>
      </c>
      <c r="P2" s="28" t="s">
        <v>146</v>
      </c>
      <c r="Q2" s="105">
        <f>SUM(H4:H41)+SUM(H43:H78)+SUM(H80:H117)+SUM(H119:H151)</f>
        <v>0</v>
      </c>
      <c r="R2" s="106"/>
      <c r="S2" s="107"/>
      <c r="T2" s="29"/>
      <c r="U2" s="29"/>
      <c r="V2" s="29"/>
      <c r="W2" s="29"/>
      <c r="X2" s="29"/>
      <c r="Y2" s="29"/>
      <c r="Z2" s="29"/>
    </row>
    <row r="3" spans="1:26" ht="18.75" thickBot="1">
      <c r="A3" s="9" t="s">
        <v>4</v>
      </c>
      <c r="B3" s="45"/>
      <c r="C3" s="10"/>
      <c r="D3" s="46"/>
      <c r="E3" s="46"/>
      <c r="F3" s="46"/>
      <c r="G3" s="83"/>
      <c r="H3" s="83"/>
      <c r="I3" s="4"/>
      <c r="J3" s="4"/>
      <c r="K3" s="4"/>
      <c r="L3" s="4"/>
      <c r="M3" s="4"/>
      <c r="N3" s="4"/>
      <c r="O3" s="5"/>
      <c r="P3" s="36"/>
      <c r="Q3" s="33"/>
      <c r="R3" s="33"/>
      <c r="S3" s="33"/>
      <c r="T3" s="33"/>
      <c r="U3" s="33"/>
      <c r="V3" s="37"/>
      <c r="W3" s="37"/>
      <c r="X3" s="29"/>
      <c r="Y3" s="29"/>
    </row>
    <row r="4" spans="1:26" ht="15.75">
      <c r="A4" s="57" t="s">
        <v>5</v>
      </c>
      <c r="B4" s="58">
        <v>1590</v>
      </c>
      <c r="C4" s="59" t="s">
        <v>6</v>
      </c>
      <c r="D4" s="60" t="s">
        <v>38</v>
      </c>
      <c r="E4" s="61" t="s">
        <v>64</v>
      </c>
      <c r="F4" s="62">
        <v>770</v>
      </c>
      <c r="G4" s="77">
        <f>F4-(F4/100*30)</f>
        <v>539</v>
      </c>
      <c r="H4" s="77">
        <f>SUM(I4:L4)*G4</f>
        <v>0</v>
      </c>
      <c r="I4" s="40"/>
      <c r="J4" s="40"/>
      <c r="K4" s="40"/>
      <c r="L4" s="40"/>
      <c r="M4" s="12" t="s">
        <v>142</v>
      </c>
      <c r="N4" s="12" t="s">
        <v>142</v>
      </c>
      <c r="O4" s="13" t="s">
        <v>142</v>
      </c>
      <c r="P4" s="32"/>
      <c r="Q4" s="32"/>
      <c r="R4" s="32"/>
      <c r="S4" s="32"/>
      <c r="T4" s="32"/>
      <c r="U4" s="32"/>
      <c r="V4" s="33"/>
      <c r="W4" s="33"/>
      <c r="X4" s="29"/>
      <c r="Y4" s="29"/>
    </row>
    <row r="5" spans="1:26" ht="15.75">
      <c r="A5" s="63" t="s">
        <v>147</v>
      </c>
      <c r="B5" s="51">
        <v>1590</v>
      </c>
      <c r="C5" s="54" t="s">
        <v>6</v>
      </c>
      <c r="D5" s="53" t="s">
        <v>148</v>
      </c>
      <c r="E5" s="44" t="s">
        <v>64</v>
      </c>
      <c r="F5" s="8">
        <v>790</v>
      </c>
      <c r="G5" s="78">
        <f t="shared" ref="G5:G68" si="0">F5-(F5/100*30)</f>
        <v>553</v>
      </c>
      <c r="H5" s="78">
        <f t="shared" ref="H5:H41" si="1">SUM(I5:L5)*G5</f>
        <v>0</v>
      </c>
      <c r="I5" s="38"/>
      <c r="J5" s="38"/>
      <c r="K5" s="38"/>
      <c r="L5" s="38"/>
      <c r="M5" s="14" t="s">
        <v>145</v>
      </c>
      <c r="N5" s="14" t="s">
        <v>145</v>
      </c>
      <c r="O5" s="15" t="s">
        <v>145</v>
      </c>
      <c r="P5" s="32"/>
      <c r="Q5" s="32"/>
      <c r="R5" s="32"/>
      <c r="S5" s="32"/>
      <c r="T5" s="32"/>
      <c r="U5" s="32"/>
      <c r="V5" s="33"/>
      <c r="W5" s="33"/>
      <c r="X5" s="29"/>
      <c r="Y5" s="29"/>
    </row>
    <row r="6" spans="1:26">
      <c r="A6" s="63" t="s">
        <v>7</v>
      </c>
      <c r="B6" s="51">
        <v>1590</v>
      </c>
      <c r="C6" s="52" t="s">
        <v>6</v>
      </c>
      <c r="D6" s="53" t="s">
        <v>39</v>
      </c>
      <c r="E6" s="44" t="s">
        <v>64</v>
      </c>
      <c r="F6" s="8">
        <v>770</v>
      </c>
      <c r="G6" s="78">
        <f t="shared" si="0"/>
        <v>539</v>
      </c>
      <c r="H6" s="78">
        <f t="shared" si="1"/>
        <v>0</v>
      </c>
      <c r="I6" s="38"/>
      <c r="J6" s="38"/>
      <c r="K6" s="38"/>
      <c r="L6" s="38"/>
      <c r="M6" s="14" t="s">
        <v>142</v>
      </c>
      <c r="N6" s="14" t="s">
        <v>142</v>
      </c>
      <c r="O6" s="15" t="s">
        <v>142</v>
      </c>
      <c r="P6" s="33"/>
      <c r="Q6" s="33"/>
      <c r="R6" s="33"/>
      <c r="S6" s="33"/>
      <c r="T6" s="33"/>
      <c r="U6" s="33"/>
      <c r="V6" s="33"/>
      <c r="W6" s="33"/>
      <c r="X6" s="29"/>
      <c r="Y6" s="29"/>
    </row>
    <row r="7" spans="1:26">
      <c r="A7" s="63" t="s">
        <v>8</v>
      </c>
      <c r="B7" s="51">
        <v>1590</v>
      </c>
      <c r="C7" s="52" t="s">
        <v>6</v>
      </c>
      <c r="D7" s="53" t="s">
        <v>40</v>
      </c>
      <c r="E7" s="44" t="s">
        <v>64</v>
      </c>
      <c r="F7" s="8">
        <v>640</v>
      </c>
      <c r="G7" s="78">
        <f t="shared" si="0"/>
        <v>448</v>
      </c>
      <c r="H7" s="78">
        <f t="shared" si="1"/>
        <v>0</v>
      </c>
      <c r="I7" s="38"/>
      <c r="J7" s="38"/>
      <c r="K7" s="38"/>
      <c r="L7" s="38"/>
      <c r="M7" s="14" t="s">
        <v>142</v>
      </c>
      <c r="N7" s="14" t="s">
        <v>142</v>
      </c>
      <c r="O7" s="15" t="s">
        <v>142</v>
      </c>
      <c r="P7" s="33"/>
      <c r="Q7" s="33"/>
      <c r="R7" s="33"/>
      <c r="S7" s="33"/>
      <c r="T7" s="33"/>
      <c r="U7" s="33"/>
      <c r="V7" s="33"/>
      <c r="W7" s="33"/>
      <c r="X7" s="29"/>
      <c r="Y7" s="29"/>
    </row>
    <row r="8" spans="1:26">
      <c r="A8" s="63" t="s">
        <v>9</v>
      </c>
      <c r="B8" s="51">
        <v>1590</v>
      </c>
      <c r="C8" s="52" t="s">
        <v>6</v>
      </c>
      <c r="D8" s="53" t="s">
        <v>41</v>
      </c>
      <c r="E8" s="44" t="s">
        <v>64</v>
      </c>
      <c r="F8" s="8">
        <v>640</v>
      </c>
      <c r="G8" s="78">
        <f t="shared" si="0"/>
        <v>448</v>
      </c>
      <c r="H8" s="78">
        <f t="shared" si="1"/>
        <v>0</v>
      </c>
      <c r="I8" s="38"/>
      <c r="J8" s="38"/>
      <c r="K8" s="38"/>
      <c r="L8" s="38"/>
      <c r="M8" s="14" t="s">
        <v>142</v>
      </c>
      <c r="N8" s="14" t="s">
        <v>142</v>
      </c>
      <c r="O8" s="15" t="s">
        <v>142</v>
      </c>
      <c r="P8" s="33"/>
      <c r="Q8" s="33"/>
      <c r="R8" s="33"/>
      <c r="S8" s="33"/>
      <c r="T8" s="33"/>
      <c r="U8" s="33"/>
      <c r="V8" s="33"/>
      <c r="W8" s="33"/>
      <c r="X8" s="29"/>
      <c r="Y8" s="29"/>
    </row>
    <row r="9" spans="1:26">
      <c r="A9" s="63" t="s">
        <v>10</v>
      </c>
      <c r="B9" s="51">
        <v>1590</v>
      </c>
      <c r="C9" s="52" t="s">
        <v>6</v>
      </c>
      <c r="D9" s="53" t="s">
        <v>42</v>
      </c>
      <c r="E9" s="44" t="s">
        <v>64</v>
      </c>
      <c r="F9" s="8">
        <v>740</v>
      </c>
      <c r="G9" s="78">
        <f t="shared" si="0"/>
        <v>518</v>
      </c>
      <c r="H9" s="78">
        <f t="shared" si="1"/>
        <v>0</v>
      </c>
      <c r="I9" s="38"/>
      <c r="J9" s="38"/>
      <c r="K9" s="38"/>
      <c r="L9" s="38"/>
      <c r="M9" s="14" t="s">
        <v>142</v>
      </c>
      <c r="N9" s="14" t="s">
        <v>142</v>
      </c>
      <c r="O9" s="15" t="s">
        <v>142</v>
      </c>
      <c r="P9" s="33"/>
      <c r="Q9" s="33"/>
      <c r="R9" s="33"/>
      <c r="S9" s="33"/>
      <c r="T9" s="33"/>
      <c r="U9" s="33"/>
      <c r="V9" s="33"/>
      <c r="W9" s="33"/>
      <c r="X9" s="29"/>
      <c r="Y9" s="29"/>
    </row>
    <row r="10" spans="1:26">
      <c r="A10" s="63" t="s">
        <v>149</v>
      </c>
      <c r="B10" s="51">
        <v>1590</v>
      </c>
      <c r="C10" s="54" t="s">
        <v>6</v>
      </c>
      <c r="D10" s="53" t="s">
        <v>150</v>
      </c>
      <c r="E10" s="44" t="s">
        <v>64</v>
      </c>
      <c r="F10" s="8">
        <v>790</v>
      </c>
      <c r="G10" s="78">
        <f t="shared" si="0"/>
        <v>553</v>
      </c>
      <c r="H10" s="78">
        <f t="shared" si="1"/>
        <v>0</v>
      </c>
      <c r="I10" s="38"/>
      <c r="J10" s="38"/>
      <c r="K10" s="38"/>
      <c r="L10" s="38"/>
      <c r="M10" s="14" t="s">
        <v>145</v>
      </c>
      <c r="N10" s="14" t="s">
        <v>145</v>
      </c>
      <c r="O10" s="15" t="s">
        <v>145</v>
      </c>
      <c r="P10" s="33"/>
      <c r="Q10" s="33"/>
      <c r="R10" s="33"/>
      <c r="S10" s="33"/>
      <c r="T10" s="33"/>
      <c r="U10" s="33"/>
      <c r="V10" s="33"/>
      <c r="W10" s="33"/>
      <c r="X10" s="29"/>
      <c r="Y10" s="29"/>
    </row>
    <row r="11" spans="1:26">
      <c r="A11" s="63" t="s">
        <v>11</v>
      </c>
      <c r="B11" s="51">
        <v>1890</v>
      </c>
      <c r="C11" s="52" t="s">
        <v>6</v>
      </c>
      <c r="D11" s="53" t="s">
        <v>43</v>
      </c>
      <c r="E11" s="44" t="s">
        <v>64</v>
      </c>
      <c r="F11" s="8">
        <v>940</v>
      </c>
      <c r="G11" s="78">
        <f t="shared" si="0"/>
        <v>658</v>
      </c>
      <c r="H11" s="78">
        <f t="shared" si="1"/>
        <v>0</v>
      </c>
      <c r="I11" s="38"/>
      <c r="J11" s="38"/>
      <c r="K11" s="38"/>
      <c r="L11" s="38"/>
      <c r="M11" s="14" t="s">
        <v>142</v>
      </c>
      <c r="N11" s="14" t="s">
        <v>142</v>
      </c>
      <c r="O11" s="15" t="s">
        <v>142</v>
      </c>
      <c r="P11" s="33"/>
      <c r="Q11" s="33"/>
      <c r="R11" s="33"/>
      <c r="S11" s="33"/>
      <c r="T11" s="33"/>
      <c r="U11" s="33"/>
      <c r="V11" s="33"/>
      <c r="W11" s="33"/>
      <c r="X11" s="29"/>
      <c r="Y11" s="29"/>
    </row>
    <row r="12" spans="1:26">
      <c r="A12" s="63" t="s">
        <v>12</v>
      </c>
      <c r="B12" s="51">
        <v>1890</v>
      </c>
      <c r="C12" s="52" t="s">
        <v>6</v>
      </c>
      <c r="D12" s="53" t="s">
        <v>61</v>
      </c>
      <c r="E12" s="44" t="s">
        <v>64</v>
      </c>
      <c r="F12" s="8">
        <v>940</v>
      </c>
      <c r="G12" s="78">
        <f t="shared" si="0"/>
        <v>658</v>
      </c>
      <c r="H12" s="78">
        <f t="shared" si="1"/>
        <v>0</v>
      </c>
      <c r="I12" s="41"/>
      <c r="J12" s="38"/>
      <c r="K12" s="38"/>
      <c r="L12" s="41"/>
      <c r="M12" s="14" t="s">
        <v>142</v>
      </c>
      <c r="N12" s="14" t="s">
        <v>142</v>
      </c>
      <c r="O12" s="15" t="s">
        <v>142</v>
      </c>
      <c r="P12" s="33"/>
      <c r="Q12" s="33"/>
      <c r="R12" s="33"/>
      <c r="S12" s="33"/>
      <c r="T12" s="33"/>
      <c r="U12" s="33"/>
      <c r="V12" s="33"/>
      <c r="W12" s="33"/>
      <c r="X12" s="29"/>
      <c r="Y12" s="29"/>
    </row>
    <row r="13" spans="1:26">
      <c r="A13" s="63" t="s">
        <v>13</v>
      </c>
      <c r="B13" s="51">
        <v>1890</v>
      </c>
      <c r="C13" s="52" t="s">
        <v>6</v>
      </c>
      <c r="D13" s="53" t="s">
        <v>44</v>
      </c>
      <c r="E13" s="44" t="s">
        <v>64</v>
      </c>
      <c r="F13" s="8">
        <v>940</v>
      </c>
      <c r="G13" s="78">
        <f t="shared" si="0"/>
        <v>658</v>
      </c>
      <c r="H13" s="78">
        <f t="shared" si="1"/>
        <v>0</v>
      </c>
      <c r="I13" s="38"/>
      <c r="J13" s="38"/>
      <c r="K13" s="38"/>
      <c r="L13" s="38"/>
      <c r="M13" s="14" t="s">
        <v>142</v>
      </c>
      <c r="N13" s="14" t="s">
        <v>142</v>
      </c>
      <c r="O13" s="15" t="s">
        <v>142</v>
      </c>
      <c r="P13" s="33"/>
      <c r="Q13" s="33"/>
      <c r="R13" s="33"/>
      <c r="S13" s="33"/>
      <c r="T13" s="33"/>
      <c r="U13" s="33"/>
      <c r="V13" s="33"/>
      <c r="W13" s="33"/>
      <c r="X13" s="29"/>
      <c r="Y13" s="29"/>
    </row>
    <row r="14" spans="1:26">
      <c r="A14" s="63" t="s">
        <v>151</v>
      </c>
      <c r="B14" s="51">
        <v>1890</v>
      </c>
      <c r="C14" s="54" t="s">
        <v>6</v>
      </c>
      <c r="D14" s="53" t="s">
        <v>152</v>
      </c>
      <c r="E14" s="44" t="s">
        <v>64</v>
      </c>
      <c r="F14" s="8">
        <v>940</v>
      </c>
      <c r="G14" s="78">
        <f t="shared" si="0"/>
        <v>658</v>
      </c>
      <c r="H14" s="78">
        <f t="shared" si="1"/>
        <v>0</v>
      </c>
      <c r="I14" s="38"/>
      <c r="J14" s="38"/>
      <c r="K14" s="38"/>
      <c r="L14" s="38"/>
      <c r="M14" s="14" t="s">
        <v>145</v>
      </c>
      <c r="N14" s="14" t="s">
        <v>145</v>
      </c>
      <c r="O14" s="15" t="s">
        <v>145</v>
      </c>
      <c r="P14" s="33"/>
      <c r="Q14" s="33"/>
      <c r="R14" s="33"/>
      <c r="S14" s="33"/>
      <c r="T14" s="33"/>
      <c r="U14" s="33"/>
      <c r="V14" s="33"/>
      <c r="W14" s="33"/>
      <c r="X14" s="29"/>
      <c r="Y14" s="29"/>
    </row>
    <row r="15" spans="1:26" ht="15" customHeight="1">
      <c r="A15" s="63" t="s">
        <v>14</v>
      </c>
      <c r="B15" s="51">
        <v>1790</v>
      </c>
      <c r="C15" s="52" t="s">
        <v>6</v>
      </c>
      <c r="D15" s="53" t="s">
        <v>45</v>
      </c>
      <c r="E15" s="44" t="s">
        <v>64</v>
      </c>
      <c r="F15" s="8">
        <v>870</v>
      </c>
      <c r="G15" s="78">
        <f t="shared" si="0"/>
        <v>609</v>
      </c>
      <c r="H15" s="78">
        <f t="shared" si="1"/>
        <v>0</v>
      </c>
      <c r="I15" s="38"/>
      <c r="J15" s="38"/>
      <c r="K15" s="38"/>
      <c r="L15" s="41"/>
      <c r="M15" s="14" t="s">
        <v>142</v>
      </c>
      <c r="N15" s="14" t="s">
        <v>142</v>
      </c>
      <c r="O15" s="15" t="s">
        <v>142</v>
      </c>
      <c r="P15" s="34"/>
      <c r="Q15" s="35"/>
      <c r="R15" s="35"/>
      <c r="S15" s="35"/>
      <c r="T15" s="35"/>
      <c r="U15" s="35"/>
      <c r="V15" s="35"/>
      <c r="W15" s="35"/>
      <c r="X15" s="29"/>
      <c r="Y15" s="29"/>
    </row>
    <row r="16" spans="1:26" ht="15" customHeight="1">
      <c r="A16" s="63" t="s">
        <v>15</v>
      </c>
      <c r="B16" s="51">
        <v>1590</v>
      </c>
      <c r="C16" s="52" t="s">
        <v>6</v>
      </c>
      <c r="D16" s="53" t="s">
        <v>46</v>
      </c>
      <c r="E16" s="44" t="s">
        <v>64</v>
      </c>
      <c r="F16" s="8">
        <v>630</v>
      </c>
      <c r="G16" s="78">
        <f t="shared" si="0"/>
        <v>441</v>
      </c>
      <c r="H16" s="78">
        <f t="shared" si="1"/>
        <v>0</v>
      </c>
      <c r="I16" s="38"/>
      <c r="J16" s="38"/>
      <c r="K16" s="38"/>
      <c r="L16" s="38"/>
      <c r="M16" s="14" t="s">
        <v>142</v>
      </c>
      <c r="N16" s="14" t="s">
        <v>142</v>
      </c>
      <c r="O16" s="15" t="s">
        <v>142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5" customHeight="1">
      <c r="A17" s="63" t="s">
        <v>16</v>
      </c>
      <c r="B17" s="51">
        <v>1590</v>
      </c>
      <c r="C17" s="52" t="s">
        <v>6</v>
      </c>
      <c r="D17" s="53" t="s">
        <v>47</v>
      </c>
      <c r="E17" s="44" t="s">
        <v>64</v>
      </c>
      <c r="F17" s="8">
        <v>740</v>
      </c>
      <c r="G17" s="78">
        <f t="shared" si="0"/>
        <v>518</v>
      </c>
      <c r="H17" s="78">
        <f t="shared" si="1"/>
        <v>0</v>
      </c>
      <c r="I17" s="38"/>
      <c r="J17" s="38"/>
      <c r="K17" s="38"/>
      <c r="L17" s="38"/>
      <c r="M17" s="14" t="s">
        <v>142</v>
      </c>
      <c r="N17" s="14" t="s">
        <v>142</v>
      </c>
      <c r="O17" s="15" t="s">
        <v>142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5" customHeight="1">
      <c r="A18" s="63" t="s">
        <v>17</v>
      </c>
      <c r="B18" s="51">
        <v>1790</v>
      </c>
      <c r="C18" s="52" t="s">
        <v>6</v>
      </c>
      <c r="D18" s="53" t="s">
        <v>48</v>
      </c>
      <c r="E18" s="44" t="s">
        <v>64</v>
      </c>
      <c r="F18" s="8">
        <v>690</v>
      </c>
      <c r="G18" s="78">
        <f t="shared" si="0"/>
        <v>483</v>
      </c>
      <c r="H18" s="78">
        <f t="shared" si="1"/>
        <v>0</v>
      </c>
      <c r="I18" s="38"/>
      <c r="J18" s="38"/>
      <c r="K18" s="38"/>
      <c r="L18" s="38"/>
      <c r="M18" s="14" t="s">
        <v>142</v>
      </c>
      <c r="N18" s="14" t="s">
        <v>142</v>
      </c>
      <c r="O18" s="15" t="s">
        <v>142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5" customHeight="1">
      <c r="A19" s="63" t="s">
        <v>18</v>
      </c>
      <c r="B19" s="51">
        <v>1790</v>
      </c>
      <c r="C19" s="52" t="s">
        <v>6</v>
      </c>
      <c r="D19" s="53" t="s">
        <v>49</v>
      </c>
      <c r="E19" s="44" t="s">
        <v>64</v>
      </c>
      <c r="F19" s="8">
        <v>740</v>
      </c>
      <c r="G19" s="78">
        <f t="shared" si="0"/>
        <v>518</v>
      </c>
      <c r="H19" s="78">
        <f t="shared" si="1"/>
        <v>0</v>
      </c>
      <c r="I19" s="38"/>
      <c r="J19" s="38"/>
      <c r="K19" s="38"/>
      <c r="L19" s="38"/>
      <c r="M19" s="14" t="s">
        <v>142</v>
      </c>
      <c r="N19" s="14" t="s">
        <v>142</v>
      </c>
      <c r="O19" s="15" t="s">
        <v>142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5" customHeight="1">
      <c r="A20" s="63" t="s">
        <v>19</v>
      </c>
      <c r="B20" s="51">
        <v>1790</v>
      </c>
      <c r="C20" s="52" t="s">
        <v>6</v>
      </c>
      <c r="D20" s="53" t="s">
        <v>50</v>
      </c>
      <c r="E20" s="44" t="s">
        <v>64</v>
      </c>
      <c r="F20" s="8">
        <v>740</v>
      </c>
      <c r="G20" s="78">
        <f t="shared" si="0"/>
        <v>518</v>
      </c>
      <c r="H20" s="78">
        <f t="shared" si="1"/>
        <v>0</v>
      </c>
      <c r="I20" s="38"/>
      <c r="J20" s="38"/>
      <c r="K20" s="38"/>
      <c r="L20" s="38"/>
      <c r="M20" s="14" t="s">
        <v>142</v>
      </c>
      <c r="N20" s="14" t="s">
        <v>142</v>
      </c>
      <c r="O20" s="15" t="s">
        <v>142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5" customHeight="1">
      <c r="A21" s="63" t="s">
        <v>20</v>
      </c>
      <c r="B21" s="51">
        <v>2190</v>
      </c>
      <c r="C21" s="52" t="s">
        <v>6</v>
      </c>
      <c r="D21" s="53" t="s">
        <v>51</v>
      </c>
      <c r="E21" s="44" t="s">
        <v>64</v>
      </c>
      <c r="F21" s="8">
        <v>1090</v>
      </c>
      <c r="G21" s="78">
        <f t="shared" si="0"/>
        <v>763</v>
      </c>
      <c r="H21" s="78">
        <f t="shared" si="1"/>
        <v>0</v>
      </c>
      <c r="I21" s="38"/>
      <c r="J21" s="38"/>
      <c r="K21" s="38"/>
      <c r="L21" s="38"/>
      <c r="M21" s="14" t="s">
        <v>142</v>
      </c>
      <c r="N21" s="14" t="s">
        <v>142</v>
      </c>
      <c r="O21" s="15" t="s">
        <v>142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15" customHeight="1">
      <c r="A22" s="63" t="s">
        <v>21</v>
      </c>
      <c r="B22" s="51">
        <v>2190</v>
      </c>
      <c r="C22" s="52" t="s">
        <v>6</v>
      </c>
      <c r="D22" s="53" t="s">
        <v>62</v>
      </c>
      <c r="E22" s="44" t="s">
        <v>64</v>
      </c>
      <c r="F22" s="8">
        <v>1090</v>
      </c>
      <c r="G22" s="78">
        <f t="shared" si="0"/>
        <v>763</v>
      </c>
      <c r="H22" s="78">
        <f t="shared" si="1"/>
        <v>0</v>
      </c>
      <c r="I22" s="38"/>
      <c r="J22" s="38"/>
      <c r="K22" s="38"/>
      <c r="L22" s="38"/>
      <c r="M22" s="14" t="s">
        <v>142</v>
      </c>
      <c r="N22" s="14" t="s">
        <v>142</v>
      </c>
      <c r="O22" s="15" t="s">
        <v>142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15" customHeight="1">
      <c r="A23" s="63" t="s">
        <v>22</v>
      </c>
      <c r="B23" s="51">
        <v>2190</v>
      </c>
      <c r="C23" s="52" t="s">
        <v>6</v>
      </c>
      <c r="D23" s="53" t="s">
        <v>52</v>
      </c>
      <c r="E23" s="44" t="s">
        <v>64</v>
      </c>
      <c r="F23" s="8">
        <v>1090</v>
      </c>
      <c r="G23" s="78">
        <f t="shared" si="0"/>
        <v>763</v>
      </c>
      <c r="H23" s="78">
        <f t="shared" si="1"/>
        <v>0</v>
      </c>
      <c r="I23" s="38"/>
      <c r="J23" s="38"/>
      <c r="K23" s="38"/>
      <c r="L23" s="38"/>
      <c r="M23" s="14" t="s">
        <v>142</v>
      </c>
      <c r="N23" s="14" t="s">
        <v>142</v>
      </c>
      <c r="O23" s="15" t="s">
        <v>142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15" customHeight="1">
      <c r="A24" s="63" t="s">
        <v>153</v>
      </c>
      <c r="B24" s="51">
        <v>1890</v>
      </c>
      <c r="C24" s="54" t="s">
        <v>6</v>
      </c>
      <c r="D24" s="53" t="s">
        <v>154</v>
      </c>
      <c r="E24" s="44" t="s">
        <v>64</v>
      </c>
      <c r="F24" s="8">
        <v>940</v>
      </c>
      <c r="G24" s="78">
        <f t="shared" si="0"/>
        <v>658</v>
      </c>
      <c r="H24" s="78">
        <f t="shared" si="1"/>
        <v>0</v>
      </c>
      <c r="I24" s="38"/>
      <c r="J24" s="38"/>
      <c r="K24" s="38"/>
      <c r="L24" s="38"/>
      <c r="M24" s="14" t="s">
        <v>145</v>
      </c>
      <c r="N24" s="14" t="s">
        <v>145</v>
      </c>
      <c r="O24" s="15" t="s">
        <v>145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15" customHeight="1">
      <c r="A25" s="63" t="s">
        <v>175</v>
      </c>
      <c r="B25" s="51">
        <v>1890</v>
      </c>
      <c r="C25" s="54" t="s">
        <v>6</v>
      </c>
      <c r="D25" s="53" t="s">
        <v>176</v>
      </c>
      <c r="E25" s="44" t="s">
        <v>64</v>
      </c>
      <c r="F25" s="8">
        <v>940</v>
      </c>
      <c r="G25" s="78">
        <f t="shared" si="0"/>
        <v>658</v>
      </c>
      <c r="H25" s="78">
        <f t="shared" si="1"/>
        <v>0</v>
      </c>
      <c r="I25" s="38"/>
      <c r="J25" s="38"/>
      <c r="K25" s="38"/>
      <c r="L25" s="38"/>
      <c r="M25" s="14" t="s">
        <v>145</v>
      </c>
      <c r="N25" s="14" t="s">
        <v>145</v>
      </c>
      <c r="O25" s="15" t="s">
        <v>145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15" customHeight="1">
      <c r="A26" s="63" t="s">
        <v>23</v>
      </c>
      <c r="B26" s="51">
        <v>2290</v>
      </c>
      <c r="C26" s="52" t="s">
        <v>6</v>
      </c>
      <c r="D26" s="53" t="s">
        <v>53</v>
      </c>
      <c r="E26" s="44" t="s">
        <v>64</v>
      </c>
      <c r="F26" s="8">
        <v>1150</v>
      </c>
      <c r="G26" s="78">
        <f t="shared" si="0"/>
        <v>805</v>
      </c>
      <c r="H26" s="78">
        <f t="shared" si="1"/>
        <v>0</v>
      </c>
      <c r="I26" s="38"/>
      <c r="J26" s="38"/>
      <c r="K26" s="38"/>
      <c r="L26" s="38"/>
      <c r="M26" s="14" t="s">
        <v>142</v>
      </c>
      <c r="N26" s="14" t="s">
        <v>142</v>
      </c>
      <c r="O26" s="15" t="s">
        <v>142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>
      <c r="A27" s="63" t="s">
        <v>24</v>
      </c>
      <c r="B27" s="51">
        <v>2290</v>
      </c>
      <c r="C27" s="52" t="s">
        <v>6</v>
      </c>
      <c r="D27" s="53" t="s">
        <v>54</v>
      </c>
      <c r="E27" s="44" t="s">
        <v>64</v>
      </c>
      <c r="F27" s="8">
        <v>1090</v>
      </c>
      <c r="G27" s="78">
        <f t="shared" si="0"/>
        <v>763</v>
      </c>
      <c r="H27" s="78">
        <f t="shared" si="1"/>
        <v>0</v>
      </c>
      <c r="I27" s="38"/>
      <c r="J27" s="38"/>
      <c r="K27" s="38"/>
      <c r="L27" s="38"/>
      <c r="M27" s="14" t="s">
        <v>142</v>
      </c>
      <c r="N27" s="14" t="s">
        <v>142</v>
      </c>
      <c r="O27" s="15" t="s">
        <v>142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>
      <c r="A28" s="63" t="s">
        <v>155</v>
      </c>
      <c r="B28" s="51">
        <v>2290</v>
      </c>
      <c r="C28" s="54" t="s">
        <v>6</v>
      </c>
      <c r="D28" s="53" t="s">
        <v>156</v>
      </c>
      <c r="E28" s="44" t="s">
        <v>64</v>
      </c>
      <c r="F28" s="8">
        <v>1090</v>
      </c>
      <c r="G28" s="78">
        <f t="shared" si="0"/>
        <v>763</v>
      </c>
      <c r="H28" s="78">
        <f t="shared" si="1"/>
        <v>0</v>
      </c>
      <c r="I28" s="38"/>
      <c r="J28" s="38"/>
      <c r="K28" s="38"/>
      <c r="L28" s="38"/>
      <c r="M28" s="14" t="s">
        <v>145</v>
      </c>
      <c r="N28" s="14" t="s">
        <v>145</v>
      </c>
      <c r="O28" s="15" t="s">
        <v>145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>
      <c r="A29" s="63" t="s">
        <v>25</v>
      </c>
      <c r="B29" s="51">
        <v>1890</v>
      </c>
      <c r="C29" s="52" t="s">
        <v>26</v>
      </c>
      <c r="D29" s="53" t="s">
        <v>55</v>
      </c>
      <c r="E29" s="44" t="s">
        <v>64</v>
      </c>
      <c r="F29" s="8">
        <v>940</v>
      </c>
      <c r="G29" s="78">
        <f t="shared" si="0"/>
        <v>658</v>
      </c>
      <c r="H29" s="78">
        <f t="shared" si="1"/>
        <v>0</v>
      </c>
      <c r="I29" s="38"/>
      <c r="J29" s="38"/>
      <c r="K29" s="38"/>
      <c r="L29" s="38"/>
      <c r="M29" s="14" t="s">
        <v>142</v>
      </c>
      <c r="N29" s="14" t="s">
        <v>142</v>
      </c>
      <c r="O29" s="15" t="s">
        <v>142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>
      <c r="A30" s="63" t="s">
        <v>27</v>
      </c>
      <c r="B30" s="55">
        <v>2190</v>
      </c>
      <c r="C30" s="56" t="s">
        <v>26</v>
      </c>
      <c r="D30" s="53" t="s">
        <v>56</v>
      </c>
      <c r="E30" s="44" t="s">
        <v>64</v>
      </c>
      <c r="F30" s="8">
        <v>1095</v>
      </c>
      <c r="G30" s="78">
        <f t="shared" si="0"/>
        <v>766.5</v>
      </c>
      <c r="H30" s="78">
        <f t="shared" si="1"/>
        <v>0</v>
      </c>
      <c r="I30" s="38"/>
      <c r="J30" s="38"/>
      <c r="K30" s="38"/>
      <c r="L30" s="38"/>
      <c r="M30" s="14" t="s">
        <v>142</v>
      </c>
      <c r="N30" s="14" t="s">
        <v>142</v>
      </c>
      <c r="O30" s="15" t="s">
        <v>142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>
      <c r="A31" s="63" t="s">
        <v>157</v>
      </c>
      <c r="B31" s="55">
        <v>1890</v>
      </c>
      <c r="C31" s="54" t="s">
        <v>6</v>
      </c>
      <c r="D31" s="53" t="s">
        <v>158</v>
      </c>
      <c r="E31" s="44" t="s">
        <v>64</v>
      </c>
      <c r="F31" s="8">
        <v>950</v>
      </c>
      <c r="G31" s="78">
        <f t="shared" si="0"/>
        <v>665</v>
      </c>
      <c r="H31" s="78">
        <f t="shared" si="1"/>
        <v>0</v>
      </c>
      <c r="I31" s="38"/>
      <c r="J31" s="38"/>
      <c r="K31" s="38"/>
      <c r="L31" s="38"/>
      <c r="M31" s="14" t="s">
        <v>145</v>
      </c>
      <c r="N31" s="14" t="s">
        <v>145</v>
      </c>
      <c r="O31" s="15" t="s">
        <v>145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>
      <c r="A32" s="63" t="s">
        <v>159</v>
      </c>
      <c r="B32" s="55">
        <v>1790</v>
      </c>
      <c r="C32" s="54" t="s">
        <v>6</v>
      </c>
      <c r="D32" s="53" t="s">
        <v>160</v>
      </c>
      <c r="E32" s="44" t="s">
        <v>64</v>
      </c>
      <c r="F32" s="8">
        <v>895</v>
      </c>
      <c r="G32" s="78">
        <f t="shared" si="0"/>
        <v>626.5</v>
      </c>
      <c r="H32" s="78">
        <f t="shared" si="1"/>
        <v>0</v>
      </c>
      <c r="I32" s="38"/>
      <c r="J32" s="38"/>
      <c r="K32" s="38"/>
      <c r="L32" s="38"/>
      <c r="M32" s="14" t="s">
        <v>145</v>
      </c>
      <c r="N32" s="14" t="s">
        <v>145</v>
      </c>
      <c r="O32" s="15" t="s">
        <v>145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>
      <c r="A33" s="63" t="s">
        <v>161</v>
      </c>
      <c r="B33" s="55">
        <v>1790</v>
      </c>
      <c r="C33" s="54" t="s">
        <v>6</v>
      </c>
      <c r="D33" s="53" t="s">
        <v>162</v>
      </c>
      <c r="E33" s="44" t="s">
        <v>64</v>
      </c>
      <c r="F33" s="8">
        <v>895</v>
      </c>
      <c r="G33" s="78">
        <f t="shared" si="0"/>
        <v>626.5</v>
      </c>
      <c r="H33" s="78">
        <f t="shared" si="1"/>
        <v>0</v>
      </c>
      <c r="I33" s="38"/>
      <c r="J33" s="38"/>
      <c r="K33" s="38"/>
      <c r="L33" s="38"/>
      <c r="M33" s="14" t="s">
        <v>145</v>
      </c>
      <c r="N33" s="14" t="s">
        <v>145</v>
      </c>
      <c r="O33" s="15" t="s">
        <v>145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>
      <c r="A34" s="63" t="s">
        <v>163</v>
      </c>
      <c r="B34" s="55">
        <v>2290</v>
      </c>
      <c r="C34" s="54" t="s">
        <v>6</v>
      </c>
      <c r="D34" s="53" t="s">
        <v>164</v>
      </c>
      <c r="E34" s="44" t="s">
        <v>64</v>
      </c>
      <c r="F34" s="8">
        <v>1145</v>
      </c>
      <c r="G34" s="78">
        <f t="shared" si="0"/>
        <v>801.5</v>
      </c>
      <c r="H34" s="78">
        <f t="shared" si="1"/>
        <v>0</v>
      </c>
      <c r="I34" s="38"/>
      <c r="J34" s="38"/>
      <c r="K34" s="38"/>
      <c r="L34" s="38"/>
      <c r="M34" s="14" t="s">
        <v>145</v>
      </c>
      <c r="N34" s="14" t="s">
        <v>145</v>
      </c>
      <c r="O34" s="15" t="s">
        <v>145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>
      <c r="A35" s="63" t="s">
        <v>173</v>
      </c>
      <c r="B35" s="55">
        <v>2290</v>
      </c>
      <c r="C35" s="54" t="s">
        <v>6</v>
      </c>
      <c r="D35" s="53" t="s">
        <v>178</v>
      </c>
      <c r="E35" s="44" t="s">
        <v>64</v>
      </c>
      <c r="F35" s="8">
        <v>1145</v>
      </c>
      <c r="G35" s="78">
        <f t="shared" si="0"/>
        <v>801.5</v>
      </c>
      <c r="H35" s="78">
        <f t="shared" si="1"/>
        <v>0</v>
      </c>
      <c r="I35" s="38"/>
      <c r="J35" s="38"/>
      <c r="K35" s="38"/>
      <c r="L35" s="38"/>
      <c r="M35" s="14" t="s">
        <v>145</v>
      </c>
      <c r="N35" s="14" t="s">
        <v>145</v>
      </c>
      <c r="O35" s="15" t="s">
        <v>145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>
      <c r="A36" s="63" t="s">
        <v>174</v>
      </c>
      <c r="B36" s="55">
        <v>2290</v>
      </c>
      <c r="C36" s="54" t="s">
        <v>6</v>
      </c>
      <c r="D36" s="53" t="s">
        <v>182</v>
      </c>
      <c r="E36" s="44" t="s">
        <v>64</v>
      </c>
      <c r="F36" s="8">
        <v>1145</v>
      </c>
      <c r="G36" s="78">
        <f t="shared" si="0"/>
        <v>801.5</v>
      </c>
      <c r="H36" s="78">
        <f t="shared" si="1"/>
        <v>0</v>
      </c>
      <c r="I36" s="38"/>
      <c r="J36" s="38"/>
      <c r="K36" s="38"/>
      <c r="L36" s="38"/>
      <c r="M36" s="14" t="s">
        <v>145</v>
      </c>
      <c r="N36" s="14" t="s">
        <v>145</v>
      </c>
      <c r="O36" s="15" t="s">
        <v>145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>
      <c r="A37" s="63" t="s">
        <v>165</v>
      </c>
      <c r="B37" s="55">
        <v>1990</v>
      </c>
      <c r="C37" s="54" t="s">
        <v>6</v>
      </c>
      <c r="D37" s="53" t="s">
        <v>193</v>
      </c>
      <c r="E37" s="44" t="s">
        <v>64</v>
      </c>
      <c r="F37" s="8">
        <v>995</v>
      </c>
      <c r="G37" s="78">
        <f t="shared" si="0"/>
        <v>696.5</v>
      </c>
      <c r="H37" s="78">
        <f t="shared" si="1"/>
        <v>0</v>
      </c>
      <c r="I37" s="38"/>
      <c r="J37" s="38"/>
      <c r="K37" s="38"/>
      <c r="L37" s="38"/>
      <c r="M37" s="14" t="s">
        <v>145</v>
      </c>
      <c r="N37" s="14" t="s">
        <v>145</v>
      </c>
      <c r="O37" s="15" t="s">
        <v>145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>
      <c r="A38" s="63" t="s">
        <v>28</v>
      </c>
      <c r="B38" s="51">
        <v>2090</v>
      </c>
      <c r="C38" s="56" t="s">
        <v>6</v>
      </c>
      <c r="D38" s="53" t="s">
        <v>57</v>
      </c>
      <c r="E38" s="44" t="s">
        <v>64</v>
      </c>
      <c r="F38" s="8">
        <v>1045</v>
      </c>
      <c r="G38" s="78">
        <f t="shared" si="0"/>
        <v>731.5</v>
      </c>
      <c r="H38" s="78">
        <f t="shared" si="1"/>
        <v>0</v>
      </c>
      <c r="I38" s="38"/>
      <c r="J38" s="38"/>
      <c r="K38" s="38"/>
      <c r="L38" s="38"/>
      <c r="M38" s="14" t="s">
        <v>142</v>
      </c>
      <c r="N38" s="14" t="s">
        <v>142</v>
      </c>
      <c r="O38" s="15" t="s">
        <v>142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>
      <c r="A39" s="63" t="s">
        <v>29</v>
      </c>
      <c r="B39" s="51">
        <v>1590</v>
      </c>
      <c r="C39" s="52" t="s">
        <v>6</v>
      </c>
      <c r="D39" s="53" t="s">
        <v>58</v>
      </c>
      <c r="E39" s="44" t="s">
        <v>64</v>
      </c>
      <c r="F39" s="8">
        <v>745</v>
      </c>
      <c r="G39" s="78">
        <f t="shared" si="0"/>
        <v>521.5</v>
      </c>
      <c r="H39" s="78">
        <f t="shared" si="1"/>
        <v>0</v>
      </c>
      <c r="I39" s="38"/>
      <c r="J39" s="38"/>
      <c r="K39" s="38"/>
      <c r="L39" s="38"/>
      <c r="M39" s="14" t="s">
        <v>142</v>
      </c>
      <c r="N39" s="14" t="s">
        <v>142</v>
      </c>
      <c r="O39" s="15" t="s">
        <v>142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>
      <c r="A40" s="63" t="s">
        <v>30</v>
      </c>
      <c r="B40" s="51">
        <v>1390</v>
      </c>
      <c r="C40" s="56" t="s">
        <v>6</v>
      </c>
      <c r="D40" s="53" t="s">
        <v>59</v>
      </c>
      <c r="E40" s="44" t="s">
        <v>64</v>
      </c>
      <c r="F40" s="8">
        <v>695</v>
      </c>
      <c r="G40" s="78">
        <f t="shared" si="0"/>
        <v>486.5</v>
      </c>
      <c r="H40" s="78">
        <f t="shared" si="1"/>
        <v>0</v>
      </c>
      <c r="I40" s="38"/>
      <c r="J40" s="38"/>
      <c r="K40" s="38"/>
      <c r="L40" s="38"/>
      <c r="M40" s="14" t="s">
        <v>142</v>
      </c>
      <c r="N40" s="14" t="s">
        <v>142</v>
      </c>
      <c r="O40" s="15" t="s">
        <v>142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ht="15.75" thickBot="1">
      <c r="A41" s="64" t="s">
        <v>31</v>
      </c>
      <c r="B41" s="65">
        <v>1290</v>
      </c>
      <c r="C41" s="66" t="s">
        <v>6</v>
      </c>
      <c r="D41" s="67" t="s">
        <v>60</v>
      </c>
      <c r="E41" s="68" t="s">
        <v>64</v>
      </c>
      <c r="F41" s="69">
        <v>645</v>
      </c>
      <c r="G41" s="80">
        <f t="shared" si="0"/>
        <v>451.5</v>
      </c>
      <c r="H41" s="80">
        <f t="shared" si="1"/>
        <v>0</v>
      </c>
      <c r="I41" s="42"/>
      <c r="J41" s="42"/>
      <c r="K41" s="42"/>
      <c r="L41" s="42"/>
      <c r="M41" s="16" t="s">
        <v>142</v>
      </c>
      <c r="N41" s="16" t="s">
        <v>142</v>
      </c>
      <c r="O41" s="17" t="s">
        <v>142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8.75" thickBot="1">
      <c r="A42" s="47" t="s">
        <v>32</v>
      </c>
      <c r="B42" s="48"/>
      <c r="C42" s="6"/>
      <c r="D42" s="6"/>
      <c r="E42" s="49"/>
      <c r="F42" s="50"/>
      <c r="G42" s="82"/>
      <c r="H42" s="92"/>
      <c r="I42" s="7"/>
      <c r="J42" s="7"/>
      <c r="K42" s="7"/>
      <c r="L42" s="7"/>
      <c r="M42" s="7"/>
      <c r="N42" s="7"/>
      <c r="O42" s="11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>
      <c r="A43" s="57" t="s">
        <v>5</v>
      </c>
      <c r="B43" s="58">
        <v>1790</v>
      </c>
      <c r="C43" s="59" t="s">
        <v>6</v>
      </c>
      <c r="D43" s="60" t="s">
        <v>66</v>
      </c>
      <c r="E43" s="61" t="s">
        <v>65</v>
      </c>
      <c r="F43" s="62">
        <v>910</v>
      </c>
      <c r="G43" s="77">
        <f t="shared" si="0"/>
        <v>637</v>
      </c>
      <c r="H43" s="77">
        <f>SUM(I43:M43)*G43</f>
        <v>0</v>
      </c>
      <c r="I43" s="40"/>
      <c r="J43" s="40"/>
      <c r="K43" s="40"/>
      <c r="L43" s="40"/>
      <c r="M43" s="40"/>
      <c r="N43" s="14" t="s">
        <v>145</v>
      </c>
      <c r="O43" s="90" t="s">
        <v>145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>
      <c r="A44" s="63" t="s">
        <v>147</v>
      </c>
      <c r="B44" s="51">
        <v>1790</v>
      </c>
      <c r="C44" s="54" t="s">
        <v>6</v>
      </c>
      <c r="D44" s="53" t="s">
        <v>166</v>
      </c>
      <c r="E44" s="44" t="s">
        <v>65</v>
      </c>
      <c r="F44" s="8">
        <v>940</v>
      </c>
      <c r="G44" s="78">
        <f t="shared" si="0"/>
        <v>658</v>
      </c>
      <c r="H44" s="78">
        <f t="shared" ref="H44:H50" si="2">SUM(I44:M44)*G44</f>
        <v>0</v>
      </c>
      <c r="I44" s="38"/>
      <c r="J44" s="38"/>
      <c r="K44" s="38"/>
      <c r="L44" s="38"/>
      <c r="M44" s="38"/>
      <c r="N44" s="14" t="s">
        <v>145</v>
      </c>
      <c r="O44" s="90" t="s">
        <v>145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>
      <c r="A45" s="63" t="s">
        <v>7</v>
      </c>
      <c r="B45" s="51">
        <v>1990</v>
      </c>
      <c r="C45" s="70" t="s">
        <v>6</v>
      </c>
      <c r="D45" s="53" t="s">
        <v>67</v>
      </c>
      <c r="E45" s="44" t="s">
        <v>65</v>
      </c>
      <c r="F45" s="8">
        <v>990</v>
      </c>
      <c r="G45" s="78">
        <f t="shared" si="0"/>
        <v>693</v>
      </c>
      <c r="H45" s="78">
        <f t="shared" si="2"/>
        <v>0</v>
      </c>
      <c r="I45" s="38"/>
      <c r="J45" s="38"/>
      <c r="K45" s="38"/>
      <c r="L45" s="38"/>
      <c r="M45" s="38"/>
      <c r="N45" s="14" t="s">
        <v>145</v>
      </c>
      <c r="O45" s="90" t="s">
        <v>145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>
      <c r="A46" s="63" t="s">
        <v>8</v>
      </c>
      <c r="B46" s="51">
        <v>1790</v>
      </c>
      <c r="C46" s="52" t="s">
        <v>6</v>
      </c>
      <c r="D46" s="53" t="s">
        <v>68</v>
      </c>
      <c r="E46" s="44" t="s">
        <v>65</v>
      </c>
      <c r="F46" s="8">
        <v>790</v>
      </c>
      <c r="G46" s="78">
        <f t="shared" si="0"/>
        <v>553</v>
      </c>
      <c r="H46" s="78">
        <f t="shared" si="2"/>
        <v>0</v>
      </c>
      <c r="I46" s="38"/>
      <c r="J46" s="38"/>
      <c r="K46" s="38"/>
      <c r="L46" s="38"/>
      <c r="M46" s="38"/>
      <c r="N46" s="14" t="s">
        <v>145</v>
      </c>
      <c r="O46" s="90" t="s">
        <v>145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>
      <c r="A47" s="63" t="s">
        <v>9</v>
      </c>
      <c r="B47" s="51">
        <v>1790</v>
      </c>
      <c r="C47" s="52" t="s">
        <v>6</v>
      </c>
      <c r="D47" s="53" t="s">
        <v>69</v>
      </c>
      <c r="E47" s="44" t="s">
        <v>65</v>
      </c>
      <c r="F47" s="8">
        <v>790</v>
      </c>
      <c r="G47" s="78">
        <f t="shared" si="0"/>
        <v>553</v>
      </c>
      <c r="H47" s="78">
        <f t="shared" si="2"/>
        <v>0</v>
      </c>
      <c r="I47" s="38"/>
      <c r="J47" s="38"/>
      <c r="K47" s="38"/>
      <c r="L47" s="38"/>
      <c r="M47" s="38"/>
      <c r="N47" s="14" t="s">
        <v>145</v>
      </c>
      <c r="O47" s="90" t="s">
        <v>145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>
      <c r="A48" s="63" t="s">
        <v>10</v>
      </c>
      <c r="B48" s="51">
        <v>1790</v>
      </c>
      <c r="C48" s="52" t="s">
        <v>6</v>
      </c>
      <c r="D48" s="53" t="s">
        <v>70</v>
      </c>
      <c r="E48" s="44" t="s">
        <v>65</v>
      </c>
      <c r="F48" s="8">
        <v>895</v>
      </c>
      <c r="G48" s="78">
        <f t="shared" si="0"/>
        <v>626.5</v>
      </c>
      <c r="H48" s="78">
        <f t="shared" si="2"/>
        <v>0</v>
      </c>
      <c r="I48" s="38"/>
      <c r="J48" s="38"/>
      <c r="K48" s="38"/>
      <c r="L48" s="38"/>
      <c r="M48" s="38"/>
      <c r="N48" s="14" t="s">
        <v>145</v>
      </c>
      <c r="O48" s="90" t="s">
        <v>145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>
      <c r="A49" s="63" t="s">
        <v>149</v>
      </c>
      <c r="B49" s="51">
        <v>1790</v>
      </c>
      <c r="C49" s="54" t="s">
        <v>6</v>
      </c>
      <c r="D49" s="53" t="s">
        <v>167</v>
      </c>
      <c r="E49" s="44" t="s">
        <v>65</v>
      </c>
      <c r="F49" s="8">
        <v>895</v>
      </c>
      <c r="G49" s="78">
        <f t="shared" si="0"/>
        <v>626.5</v>
      </c>
      <c r="H49" s="78">
        <f t="shared" si="2"/>
        <v>0</v>
      </c>
      <c r="I49" s="38"/>
      <c r="J49" s="38"/>
      <c r="K49" s="38"/>
      <c r="L49" s="38"/>
      <c r="M49" s="38"/>
      <c r="N49" s="14" t="s">
        <v>145</v>
      </c>
      <c r="O49" s="90" t="s">
        <v>145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>
      <c r="A50" s="63" t="s">
        <v>11</v>
      </c>
      <c r="B50" s="51">
        <v>2290</v>
      </c>
      <c r="C50" s="52" t="s">
        <v>6</v>
      </c>
      <c r="D50" s="53" t="s">
        <v>71</v>
      </c>
      <c r="E50" s="44" t="s">
        <v>65</v>
      </c>
      <c r="F50" s="8">
        <v>1080</v>
      </c>
      <c r="G50" s="78">
        <f t="shared" si="0"/>
        <v>756</v>
      </c>
      <c r="H50" s="78">
        <f t="shared" si="2"/>
        <v>0</v>
      </c>
      <c r="I50" s="38"/>
      <c r="J50" s="38"/>
      <c r="K50" s="38"/>
      <c r="L50" s="38"/>
      <c r="M50" s="38"/>
      <c r="N50" s="14" t="s">
        <v>145</v>
      </c>
      <c r="O50" s="91" t="s">
        <v>145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>
      <c r="A51" s="63" t="s">
        <v>12</v>
      </c>
      <c r="B51" s="51">
        <v>2290</v>
      </c>
      <c r="C51" s="52" t="s">
        <v>6</v>
      </c>
      <c r="D51" s="53" t="s">
        <v>86</v>
      </c>
      <c r="E51" s="44" t="s">
        <v>65</v>
      </c>
      <c r="F51" s="8">
        <v>1080</v>
      </c>
      <c r="G51" s="78">
        <f t="shared" si="0"/>
        <v>756</v>
      </c>
      <c r="H51" s="78">
        <f>SUM(I51:O51)*G51</f>
        <v>0</v>
      </c>
      <c r="I51" s="38"/>
      <c r="J51" s="38"/>
      <c r="K51" s="38"/>
      <c r="L51" s="38"/>
      <c r="M51" s="38"/>
      <c r="N51" s="38"/>
      <c r="O51" s="43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>
      <c r="A52" s="63" t="s">
        <v>14</v>
      </c>
      <c r="B52" s="51">
        <v>1990</v>
      </c>
      <c r="C52" s="52" t="s">
        <v>6</v>
      </c>
      <c r="D52" s="53" t="s">
        <v>72</v>
      </c>
      <c r="E52" s="44" t="s">
        <v>65</v>
      </c>
      <c r="F52" s="8">
        <v>990</v>
      </c>
      <c r="G52" s="78">
        <f t="shared" si="0"/>
        <v>693</v>
      </c>
      <c r="H52" s="78">
        <f t="shared" ref="H52:H57" si="3">SUM(I52:O52)*G52</f>
        <v>0</v>
      </c>
      <c r="I52" s="38"/>
      <c r="J52" s="38"/>
      <c r="K52" s="38"/>
      <c r="L52" s="38"/>
      <c r="M52" s="38"/>
      <c r="N52" s="38"/>
      <c r="O52" s="43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>
      <c r="A53" s="63" t="s">
        <v>15</v>
      </c>
      <c r="B53" s="51">
        <v>1890</v>
      </c>
      <c r="C53" s="52" t="s">
        <v>6</v>
      </c>
      <c r="D53" s="53" t="s">
        <v>73</v>
      </c>
      <c r="E53" s="44" t="s">
        <v>65</v>
      </c>
      <c r="F53" s="8">
        <v>790</v>
      </c>
      <c r="G53" s="78">
        <f t="shared" si="0"/>
        <v>553</v>
      </c>
      <c r="H53" s="78">
        <f t="shared" si="3"/>
        <v>0</v>
      </c>
      <c r="I53" s="38"/>
      <c r="J53" s="38"/>
      <c r="K53" s="38"/>
      <c r="L53" s="38"/>
      <c r="M53" s="38"/>
      <c r="N53" s="38"/>
      <c r="O53" s="43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>
      <c r="A54" s="63" t="s">
        <v>16</v>
      </c>
      <c r="B54" s="51">
        <v>1990</v>
      </c>
      <c r="C54" s="52" t="s">
        <v>6</v>
      </c>
      <c r="D54" s="53" t="s">
        <v>74</v>
      </c>
      <c r="E54" s="44" t="s">
        <v>65</v>
      </c>
      <c r="F54" s="8">
        <v>890</v>
      </c>
      <c r="G54" s="78">
        <f t="shared" si="0"/>
        <v>623</v>
      </c>
      <c r="H54" s="78">
        <f t="shared" si="3"/>
        <v>0</v>
      </c>
      <c r="I54" s="38"/>
      <c r="J54" s="38"/>
      <c r="K54" s="38"/>
      <c r="L54" s="38"/>
      <c r="M54" s="38"/>
      <c r="N54" s="38"/>
      <c r="O54" s="43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>
      <c r="A55" s="63" t="s">
        <v>17</v>
      </c>
      <c r="B55" s="51">
        <v>1990</v>
      </c>
      <c r="C55" s="52" t="s">
        <v>6</v>
      </c>
      <c r="D55" s="53" t="s">
        <v>75</v>
      </c>
      <c r="E55" s="44" t="s">
        <v>65</v>
      </c>
      <c r="F55" s="8">
        <v>790</v>
      </c>
      <c r="G55" s="78">
        <f t="shared" si="0"/>
        <v>553</v>
      </c>
      <c r="H55" s="78">
        <f t="shared" si="3"/>
        <v>0</v>
      </c>
      <c r="I55" s="38"/>
      <c r="J55" s="38"/>
      <c r="K55" s="38"/>
      <c r="L55" s="38"/>
      <c r="M55" s="38"/>
      <c r="N55" s="38"/>
      <c r="O55" s="43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>
      <c r="A56" s="63" t="s">
        <v>18</v>
      </c>
      <c r="B56" s="51">
        <v>1990</v>
      </c>
      <c r="C56" s="52" t="s">
        <v>6</v>
      </c>
      <c r="D56" s="53" t="s">
        <v>76</v>
      </c>
      <c r="E56" s="44" t="s">
        <v>65</v>
      </c>
      <c r="F56" s="8">
        <v>890</v>
      </c>
      <c r="G56" s="78">
        <f t="shared" si="0"/>
        <v>623</v>
      </c>
      <c r="H56" s="78">
        <f t="shared" si="3"/>
        <v>0</v>
      </c>
      <c r="I56" s="38"/>
      <c r="J56" s="38"/>
      <c r="K56" s="38"/>
      <c r="L56" s="38"/>
      <c r="M56" s="38"/>
      <c r="N56" s="38"/>
      <c r="O56" s="43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>
      <c r="A57" s="63" t="s">
        <v>19</v>
      </c>
      <c r="B57" s="51">
        <v>1990</v>
      </c>
      <c r="C57" s="52" t="s">
        <v>6</v>
      </c>
      <c r="D57" s="53" t="s">
        <v>77</v>
      </c>
      <c r="E57" s="44" t="s">
        <v>65</v>
      </c>
      <c r="F57" s="8">
        <v>890</v>
      </c>
      <c r="G57" s="78">
        <f t="shared" si="0"/>
        <v>623</v>
      </c>
      <c r="H57" s="78">
        <f t="shared" si="3"/>
        <v>0</v>
      </c>
      <c r="I57" s="38"/>
      <c r="J57" s="38"/>
      <c r="K57" s="38"/>
      <c r="L57" s="38"/>
      <c r="M57" s="38"/>
      <c r="N57" s="38"/>
      <c r="O57" s="43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>
      <c r="A58" s="63" t="s">
        <v>20</v>
      </c>
      <c r="B58" s="51">
        <v>2490</v>
      </c>
      <c r="C58" s="52" t="s">
        <v>6</v>
      </c>
      <c r="D58" s="53" t="s">
        <v>78</v>
      </c>
      <c r="E58" s="44" t="s">
        <v>65</v>
      </c>
      <c r="F58" s="8">
        <v>1240</v>
      </c>
      <c r="G58" s="78">
        <f t="shared" si="0"/>
        <v>868</v>
      </c>
      <c r="H58" s="78">
        <f>SUM(I58:M58)*G58</f>
        <v>0</v>
      </c>
      <c r="I58" s="38"/>
      <c r="J58" s="38"/>
      <c r="K58" s="38"/>
      <c r="L58" s="38"/>
      <c r="M58" s="38"/>
      <c r="N58" s="14" t="s">
        <v>145</v>
      </c>
      <c r="O58" s="88" t="s">
        <v>145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>
      <c r="A59" s="63" t="s">
        <v>21</v>
      </c>
      <c r="B59" s="51">
        <v>2490</v>
      </c>
      <c r="C59" s="52" t="s">
        <v>6</v>
      </c>
      <c r="D59" s="53" t="s">
        <v>87</v>
      </c>
      <c r="E59" s="44" t="s">
        <v>65</v>
      </c>
      <c r="F59" s="8">
        <v>1220</v>
      </c>
      <c r="G59" s="78">
        <f t="shared" si="0"/>
        <v>854</v>
      </c>
      <c r="H59" s="78">
        <f t="shared" ref="H59:H74" si="4">SUM(I59:M59)*G59</f>
        <v>0</v>
      </c>
      <c r="I59" s="38"/>
      <c r="J59" s="38"/>
      <c r="K59" s="38"/>
      <c r="L59" s="38"/>
      <c r="M59" s="38"/>
      <c r="N59" s="14" t="s">
        <v>145</v>
      </c>
      <c r="O59" s="90" t="s">
        <v>145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>
      <c r="A60" s="63" t="s">
        <v>22</v>
      </c>
      <c r="B60" s="51">
        <v>2490</v>
      </c>
      <c r="C60" s="52" t="s">
        <v>6</v>
      </c>
      <c r="D60" s="53" t="s">
        <v>88</v>
      </c>
      <c r="E60" s="44" t="s">
        <v>65</v>
      </c>
      <c r="F60" s="8">
        <v>1240</v>
      </c>
      <c r="G60" s="78">
        <f t="shared" si="0"/>
        <v>868</v>
      </c>
      <c r="H60" s="78">
        <f t="shared" si="4"/>
        <v>0</v>
      </c>
      <c r="I60" s="38"/>
      <c r="J60" s="38"/>
      <c r="K60" s="38"/>
      <c r="L60" s="38"/>
      <c r="M60" s="38"/>
      <c r="N60" s="14" t="s">
        <v>145</v>
      </c>
      <c r="O60" s="90" t="s">
        <v>145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>
      <c r="A61" s="63" t="s">
        <v>153</v>
      </c>
      <c r="B61" s="51">
        <v>2190</v>
      </c>
      <c r="C61" s="54" t="s">
        <v>6</v>
      </c>
      <c r="D61" s="53" t="s">
        <v>168</v>
      </c>
      <c r="E61" s="44" t="s">
        <v>65</v>
      </c>
      <c r="F61" s="8">
        <v>1095</v>
      </c>
      <c r="G61" s="78">
        <f t="shared" si="0"/>
        <v>766.5</v>
      </c>
      <c r="H61" s="78">
        <f t="shared" si="4"/>
        <v>0</v>
      </c>
      <c r="I61" s="38"/>
      <c r="J61" s="38"/>
      <c r="K61" s="38"/>
      <c r="L61" s="38"/>
      <c r="M61" s="38"/>
      <c r="N61" s="14" t="s">
        <v>145</v>
      </c>
      <c r="O61" s="90" t="s">
        <v>145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>
      <c r="A62" s="63" t="s">
        <v>175</v>
      </c>
      <c r="B62" s="51">
        <v>2090</v>
      </c>
      <c r="C62" s="54" t="s">
        <v>6</v>
      </c>
      <c r="D62" s="53" t="s">
        <v>177</v>
      </c>
      <c r="E62" s="44" t="s">
        <v>65</v>
      </c>
      <c r="F62" s="8">
        <v>1045</v>
      </c>
      <c r="G62" s="78">
        <f t="shared" si="0"/>
        <v>731.5</v>
      </c>
      <c r="H62" s="78">
        <f t="shared" si="4"/>
        <v>0</v>
      </c>
      <c r="I62" s="38"/>
      <c r="J62" s="38"/>
      <c r="K62" s="38"/>
      <c r="L62" s="38"/>
      <c r="M62" s="38"/>
      <c r="N62" s="14" t="s">
        <v>145</v>
      </c>
      <c r="O62" s="90" t="s">
        <v>145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>
      <c r="A63" s="63" t="s">
        <v>23</v>
      </c>
      <c r="B63" s="51">
        <v>2690</v>
      </c>
      <c r="C63" s="52" t="s">
        <v>6</v>
      </c>
      <c r="D63" s="53" t="s">
        <v>79</v>
      </c>
      <c r="E63" s="44" t="s">
        <v>65</v>
      </c>
      <c r="F63" s="8">
        <v>1330</v>
      </c>
      <c r="G63" s="78">
        <f t="shared" si="0"/>
        <v>931</v>
      </c>
      <c r="H63" s="78">
        <f t="shared" si="4"/>
        <v>0</v>
      </c>
      <c r="I63" s="38"/>
      <c r="J63" s="38"/>
      <c r="K63" s="38"/>
      <c r="L63" s="38"/>
      <c r="M63" s="38"/>
      <c r="N63" s="14" t="s">
        <v>145</v>
      </c>
      <c r="O63" s="90" t="s">
        <v>145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>
      <c r="A64" s="63" t="s">
        <v>24</v>
      </c>
      <c r="B64" s="51">
        <v>2690</v>
      </c>
      <c r="C64" s="52" t="s">
        <v>6</v>
      </c>
      <c r="D64" s="53" t="s">
        <v>80</v>
      </c>
      <c r="E64" s="44" t="s">
        <v>65</v>
      </c>
      <c r="F64" s="8">
        <v>1290</v>
      </c>
      <c r="G64" s="78">
        <f t="shared" si="0"/>
        <v>903</v>
      </c>
      <c r="H64" s="78">
        <f t="shared" si="4"/>
        <v>0</v>
      </c>
      <c r="I64" s="38"/>
      <c r="J64" s="38"/>
      <c r="K64" s="38"/>
      <c r="L64" s="38"/>
      <c r="M64" s="38"/>
      <c r="N64" s="14" t="s">
        <v>145</v>
      </c>
      <c r="O64" s="90" t="s">
        <v>145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>
      <c r="A65" s="63" t="s">
        <v>25</v>
      </c>
      <c r="B65" s="51">
        <v>2290</v>
      </c>
      <c r="C65" s="54" t="s">
        <v>6</v>
      </c>
      <c r="D65" s="53" t="s">
        <v>186</v>
      </c>
      <c r="E65" s="44" t="s">
        <v>65</v>
      </c>
      <c r="F65" s="8">
        <v>1145</v>
      </c>
      <c r="G65" s="78">
        <f t="shared" si="0"/>
        <v>801.5</v>
      </c>
      <c r="H65" s="78">
        <f t="shared" si="4"/>
        <v>0</v>
      </c>
      <c r="I65" s="38"/>
      <c r="J65" s="38"/>
      <c r="K65" s="38"/>
      <c r="L65" s="38"/>
      <c r="M65" s="38"/>
      <c r="N65" s="14" t="s">
        <v>145</v>
      </c>
      <c r="O65" s="90" t="s">
        <v>145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>
      <c r="A66" s="63" t="s">
        <v>27</v>
      </c>
      <c r="B66" s="51">
        <v>2590</v>
      </c>
      <c r="C66" s="56" t="s">
        <v>26</v>
      </c>
      <c r="D66" s="53" t="s">
        <v>81</v>
      </c>
      <c r="E66" s="44" t="s">
        <v>65</v>
      </c>
      <c r="F66" s="8">
        <v>1295</v>
      </c>
      <c r="G66" s="78">
        <f t="shared" si="0"/>
        <v>906.5</v>
      </c>
      <c r="H66" s="78">
        <f t="shared" si="4"/>
        <v>0</v>
      </c>
      <c r="I66" s="38"/>
      <c r="J66" s="38"/>
      <c r="K66" s="38"/>
      <c r="L66" s="38"/>
      <c r="M66" s="38"/>
      <c r="N66" s="14" t="s">
        <v>145</v>
      </c>
      <c r="O66" s="90" t="s">
        <v>145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>
      <c r="A67" s="63" t="s">
        <v>157</v>
      </c>
      <c r="B67" s="51">
        <v>2490</v>
      </c>
      <c r="C67" s="54" t="s">
        <v>6</v>
      </c>
      <c r="D67" s="53" t="s">
        <v>169</v>
      </c>
      <c r="E67" s="44" t="s">
        <v>65</v>
      </c>
      <c r="F67" s="8">
        <v>1245</v>
      </c>
      <c r="G67" s="78">
        <f t="shared" si="0"/>
        <v>871.5</v>
      </c>
      <c r="H67" s="78">
        <f t="shared" si="4"/>
        <v>0</v>
      </c>
      <c r="I67" s="38"/>
      <c r="J67" s="38"/>
      <c r="K67" s="38"/>
      <c r="L67" s="38"/>
      <c r="M67" s="38"/>
      <c r="N67" s="14" t="s">
        <v>145</v>
      </c>
      <c r="O67" s="90" t="s">
        <v>145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>
      <c r="A68" s="63" t="s">
        <v>159</v>
      </c>
      <c r="B68" s="51">
        <v>2290</v>
      </c>
      <c r="C68" s="54" t="s">
        <v>6</v>
      </c>
      <c r="D68" s="53" t="s">
        <v>170</v>
      </c>
      <c r="E68" s="44" t="s">
        <v>65</v>
      </c>
      <c r="F68" s="8">
        <v>1145</v>
      </c>
      <c r="G68" s="78">
        <f t="shared" si="0"/>
        <v>801.5</v>
      </c>
      <c r="H68" s="78">
        <f t="shared" si="4"/>
        <v>0</v>
      </c>
      <c r="I68" s="38"/>
      <c r="J68" s="38"/>
      <c r="K68" s="38"/>
      <c r="L68" s="38"/>
      <c r="M68" s="38"/>
      <c r="N68" s="14" t="s">
        <v>145</v>
      </c>
      <c r="O68" s="90" t="s">
        <v>145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>
      <c r="A69" s="63" t="s">
        <v>161</v>
      </c>
      <c r="B69" s="51">
        <v>2390</v>
      </c>
      <c r="C69" s="54" t="s">
        <v>6</v>
      </c>
      <c r="D69" s="53" t="s">
        <v>171</v>
      </c>
      <c r="E69" s="44" t="s">
        <v>65</v>
      </c>
      <c r="F69" s="8">
        <v>1195</v>
      </c>
      <c r="G69" s="78">
        <f t="shared" ref="G69:G132" si="5">F69-(F69/100*30)</f>
        <v>836.5</v>
      </c>
      <c r="H69" s="78">
        <f t="shared" si="4"/>
        <v>0</v>
      </c>
      <c r="I69" s="38"/>
      <c r="J69" s="38"/>
      <c r="K69" s="38"/>
      <c r="L69" s="38"/>
      <c r="M69" s="38"/>
      <c r="N69" s="14" t="s">
        <v>145</v>
      </c>
      <c r="O69" s="90" t="s">
        <v>145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>
      <c r="A70" s="63" t="s">
        <v>163</v>
      </c>
      <c r="B70" s="51">
        <v>2590</v>
      </c>
      <c r="C70" s="54" t="s">
        <v>6</v>
      </c>
      <c r="D70" s="53" t="s">
        <v>187</v>
      </c>
      <c r="E70" s="44" t="s">
        <v>65</v>
      </c>
      <c r="F70" s="8">
        <v>1295</v>
      </c>
      <c r="G70" s="78">
        <f t="shared" si="5"/>
        <v>906.5</v>
      </c>
      <c r="H70" s="78">
        <f t="shared" si="4"/>
        <v>0</v>
      </c>
      <c r="I70" s="38"/>
      <c r="J70" s="38"/>
      <c r="K70" s="38"/>
      <c r="L70" s="38"/>
      <c r="M70" s="38"/>
      <c r="N70" s="14" t="s">
        <v>145</v>
      </c>
      <c r="O70" s="90" t="s">
        <v>145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>
      <c r="A71" s="63" t="s">
        <v>173</v>
      </c>
      <c r="B71" s="51">
        <v>2690</v>
      </c>
      <c r="C71" s="54" t="s">
        <v>6</v>
      </c>
      <c r="D71" s="53" t="s">
        <v>179</v>
      </c>
      <c r="E71" s="44" t="s">
        <v>65</v>
      </c>
      <c r="F71" s="8">
        <v>1290</v>
      </c>
      <c r="G71" s="78">
        <f t="shared" si="5"/>
        <v>903</v>
      </c>
      <c r="H71" s="78">
        <f t="shared" si="4"/>
        <v>0</v>
      </c>
      <c r="I71" s="38"/>
      <c r="J71" s="38"/>
      <c r="K71" s="38"/>
      <c r="L71" s="38"/>
      <c r="M71" s="38"/>
      <c r="N71" s="14" t="s">
        <v>145</v>
      </c>
      <c r="O71" s="90" t="s">
        <v>145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>
      <c r="A72" s="63" t="s">
        <v>174</v>
      </c>
      <c r="B72" s="51">
        <v>2690</v>
      </c>
      <c r="C72" s="54" t="s">
        <v>6</v>
      </c>
      <c r="D72" s="53" t="s">
        <v>183</v>
      </c>
      <c r="E72" s="44" t="s">
        <v>65</v>
      </c>
      <c r="F72" s="8">
        <v>1290</v>
      </c>
      <c r="G72" s="78">
        <f t="shared" si="5"/>
        <v>903</v>
      </c>
      <c r="H72" s="78">
        <f t="shared" si="4"/>
        <v>0</v>
      </c>
      <c r="I72" s="38"/>
      <c r="J72" s="38"/>
      <c r="K72" s="38"/>
      <c r="L72" s="38"/>
      <c r="M72" s="38"/>
      <c r="N72" s="14" t="s">
        <v>145</v>
      </c>
      <c r="O72" s="90" t="s">
        <v>145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>
      <c r="A73" s="63" t="s">
        <v>155</v>
      </c>
      <c r="B73" s="51">
        <v>2690</v>
      </c>
      <c r="C73" s="54" t="s">
        <v>6</v>
      </c>
      <c r="D73" s="53" t="s">
        <v>190</v>
      </c>
      <c r="E73" s="44" t="s">
        <v>65</v>
      </c>
      <c r="F73" s="8">
        <v>1290</v>
      </c>
      <c r="G73" s="78">
        <f t="shared" si="5"/>
        <v>903</v>
      </c>
      <c r="H73" s="78">
        <f t="shared" si="4"/>
        <v>0</v>
      </c>
      <c r="I73" s="38"/>
      <c r="J73" s="38"/>
      <c r="K73" s="38"/>
      <c r="L73" s="38"/>
      <c r="M73" s="38"/>
      <c r="N73" s="14" t="s">
        <v>145</v>
      </c>
      <c r="O73" s="90" t="s">
        <v>145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>
      <c r="A74" s="63" t="s">
        <v>165</v>
      </c>
      <c r="B74" s="51">
        <v>2390</v>
      </c>
      <c r="C74" s="54" t="s">
        <v>6</v>
      </c>
      <c r="D74" s="53" t="s">
        <v>194</v>
      </c>
      <c r="E74" s="44" t="s">
        <v>65</v>
      </c>
      <c r="F74" s="8">
        <v>1195</v>
      </c>
      <c r="G74" s="78">
        <f t="shared" si="5"/>
        <v>836.5</v>
      </c>
      <c r="H74" s="78">
        <f t="shared" si="4"/>
        <v>0</v>
      </c>
      <c r="I74" s="38"/>
      <c r="J74" s="38"/>
      <c r="K74" s="38"/>
      <c r="L74" s="38"/>
      <c r="M74" s="38"/>
      <c r="N74" s="14" t="s">
        <v>145</v>
      </c>
      <c r="O74" s="91" t="s">
        <v>145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>
      <c r="A75" s="63" t="s">
        <v>28</v>
      </c>
      <c r="B75" s="51">
        <v>2590</v>
      </c>
      <c r="C75" s="56" t="s">
        <v>6</v>
      </c>
      <c r="D75" s="53" t="s">
        <v>82</v>
      </c>
      <c r="E75" s="44" t="s">
        <v>65</v>
      </c>
      <c r="F75" s="8">
        <v>1295</v>
      </c>
      <c r="G75" s="78">
        <f t="shared" si="5"/>
        <v>906.5</v>
      </c>
      <c r="H75" s="78">
        <f>SUM(I75:O75)*G75</f>
        <v>0</v>
      </c>
      <c r="I75" s="38"/>
      <c r="J75" s="38"/>
      <c r="K75" s="38"/>
      <c r="L75" s="38"/>
      <c r="M75" s="38"/>
      <c r="N75" s="38"/>
      <c r="O75" s="43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>
      <c r="A76" s="63" t="s">
        <v>29</v>
      </c>
      <c r="B76" s="51">
        <v>1990</v>
      </c>
      <c r="C76" s="52" t="s">
        <v>6</v>
      </c>
      <c r="D76" s="53" t="s">
        <v>83</v>
      </c>
      <c r="E76" s="44" t="s">
        <v>65</v>
      </c>
      <c r="F76" s="8">
        <v>995</v>
      </c>
      <c r="G76" s="78">
        <f t="shared" si="5"/>
        <v>696.5</v>
      </c>
      <c r="H76" s="78">
        <f>SUM(I76:M76)*G76</f>
        <v>0</v>
      </c>
      <c r="I76" s="38"/>
      <c r="J76" s="38"/>
      <c r="K76" s="38"/>
      <c r="L76" s="38"/>
      <c r="M76" s="38"/>
      <c r="N76" s="87" t="s">
        <v>145</v>
      </c>
      <c r="O76" s="88" t="s">
        <v>145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>
      <c r="A77" s="63" t="s">
        <v>30</v>
      </c>
      <c r="B77" s="51">
        <v>1690</v>
      </c>
      <c r="C77" s="56" t="s">
        <v>6</v>
      </c>
      <c r="D77" s="53" t="s">
        <v>84</v>
      </c>
      <c r="E77" s="44" t="s">
        <v>65</v>
      </c>
      <c r="F77" s="8">
        <v>845</v>
      </c>
      <c r="G77" s="78">
        <f t="shared" si="5"/>
        <v>591.5</v>
      </c>
      <c r="H77" s="78">
        <f t="shared" ref="H77:H78" si="6">SUM(I77:M77)*G77</f>
        <v>0</v>
      </c>
      <c r="I77" s="38"/>
      <c r="J77" s="38"/>
      <c r="K77" s="38"/>
      <c r="L77" s="38"/>
      <c r="M77" s="38"/>
      <c r="N77" s="89" t="s">
        <v>145</v>
      </c>
      <c r="O77" s="90" t="s">
        <v>145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15.75" thickBot="1">
      <c r="A78" s="64" t="s">
        <v>31</v>
      </c>
      <c r="B78" s="65">
        <v>1690</v>
      </c>
      <c r="C78" s="66" t="s">
        <v>6</v>
      </c>
      <c r="D78" s="67" t="s">
        <v>85</v>
      </c>
      <c r="E78" s="68" t="s">
        <v>65</v>
      </c>
      <c r="F78" s="69">
        <v>845</v>
      </c>
      <c r="G78" s="80">
        <f t="shared" si="5"/>
        <v>591.5</v>
      </c>
      <c r="H78" s="78">
        <f t="shared" si="6"/>
        <v>0</v>
      </c>
      <c r="I78" s="42"/>
      <c r="J78" s="42"/>
      <c r="K78" s="42"/>
      <c r="L78" s="42"/>
      <c r="M78" s="42"/>
      <c r="N78" s="89" t="s">
        <v>145</v>
      </c>
      <c r="O78" s="90" t="s">
        <v>145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ht="18.75" thickBot="1">
      <c r="A79" s="71" t="s">
        <v>33</v>
      </c>
      <c r="B79" s="72"/>
      <c r="C79" s="39"/>
      <c r="D79" s="39"/>
      <c r="E79" s="73"/>
      <c r="F79" s="39"/>
      <c r="G79" s="79"/>
      <c r="H79" s="86"/>
      <c r="I79" s="100" t="s">
        <v>144</v>
      </c>
      <c r="J79" s="100"/>
      <c r="K79" s="100"/>
      <c r="L79" s="100"/>
      <c r="M79" s="100"/>
      <c r="N79" s="100"/>
      <c r="O79" s="101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>
      <c r="A80" s="57" t="s">
        <v>5</v>
      </c>
      <c r="B80" s="58">
        <v>599</v>
      </c>
      <c r="C80" s="94" t="s">
        <v>34</v>
      </c>
      <c r="D80" s="62" t="s">
        <v>89</v>
      </c>
      <c r="E80" s="61" t="s">
        <v>35</v>
      </c>
      <c r="F80" s="62">
        <v>250</v>
      </c>
      <c r="G80" s="77">
        <f t="shared" si="5"/>
        <v>175</v>
      </c>
      <c r="H80" s="85">
        <f>I80*G80</f>
        <v>0</v>
      </c>
      <c r="I80" s="102"/>
      <c r="J80" s="102"/>
      <c r="K80" s="12" t="s">
        <v>145</v>
      </c>
      <c r="L80" s="12" t="s">
        <v>145</v>
      </c>
      <c r="M80" s="12" t="s">
        <v>145</v>
      </c>
      <c r="N80" s="12" t="s">
        <v>145</v>
      </c>
      <c r="O80" s="13" t="s">
        <v>145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>
      <c r="A81" s="63" t="s">
        <v>147</v>
      </c>
      <c r="B81" s="51">
        <v>599</v>
      </c>
      <c r="C81" s="95"/>
      <c r="D81" s="8" t="s">
        <v>197</v>
      </c>
      <c r="E81" s="44" t="s">
        <v>35</v>
      </c>
      <c r="F81" s="8">
        <v>300</v>
      </c>
      <c r="G81" s="78">
        <f t="shared" si="5"/>
        <v>210</v>
      </c>
      <c r="H81" s="8">
        <f t="shared" ref="H81:H144" si="7">I81*G81</f>
        <v>0</v>
      </c>
      <c r="I81" s="103"/>
      <c r="J81" s="103"/>
      <c r="K81" s="14" t="s">
        <v>145</v>
      </c>
      <c r="L81" s="14" t="s">
        <v>145</v>
      </c>
      <c r="M81" s="14" t="s">
        <v>145</v>
      </c>
      <c r="N81" s="14" t="s">
        <v>145</v>
      </c>
      <c r="O81" s="15" t="s">
        <v>145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>
      <c r="A82" s="63" t="s">
        <v>7</v>
      </c>
      <c r="B82" s="51">
        <v>599</v>
      </c>
      <c r="C82" s="95"/>
      <c r="D82" s="8" t="s">
        <v>90</v>
      </c>
      <c r="E82" s="44" t="s">
        <v>35</v>
      </c>
      <c r="F82" s="8">
        <v>250</v>
      </c>
      <c r="G82" s="78">
        <f t="shared" si="5"/>
        <v>175</v>
      </c>
      <c r="H82" s="8">
        <f t="shared" si="7"/>
        <v>0</v>
      </c>
      <c r="I82" s="103"/>
      <c r="J82" s="103"/>
      <c r="K82" s="14" t="s">
        <v>145</v>
      </c>
      <c r="L82" s="14" t="s">
        <v>145</v>
      </c>
      <c r="M82" s="14" t="s">
        <v>145</v>
      </c>
      <c r="N82" s="14" t="s">
        <v>145</v>
      </c>
      <c r="O82" s="15" t="s">
        <v>145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>
      <c r="A83" s="63" t="s">
        <v>8</v>
      </c>
      <c r="B83" s="51">
        <v>599</v>
      </c>
      <c r="C83" s="95"/>
      <c r="D83" s="8" t="s">
        <v>91</v>
      </c>
      <c r="E83" s="44" t="s">
        <v>35</v>
      </c>
      <c r="F83" s="8">
        <v>250</v>
      </c>
      <c r="G83" s="78">
        <f t="shared" si="5"/>
        <v>175</v>
      </c>
      <c r="H83" s="8">
        <f t="shared" si="7"/>
        <v>0</v>
      </c>
      <c r="I83" s="103"/>
      <c r="J83" s="103"/>
      <c r="K83" s="14" t="s">
        <v>145</v>
      </c>
      <c r="L83" s="14" t="s">
        <v>145</v>
      </c>
      <c r="M83" s="14" t="s">
        <v>145</v>
      </c>
      <c r="N83" s="14" t="s">
        <v>145</v>
      </c>
      <c r="O83" s="15" t="s">
        <v>145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>
      <c r="A84" s="63" t="s">
        <v>9</v>
      </c>
      <c r="B84" s="51">
        <v>599</v>
      </c>
      <c r="C84" s="95"/>
      <c r="D84" s="8" t="s">
        <v>92</v>
      </c>
      <c r="E84" s="44" t="s">
        <v>35</v>
      </c>
      <c r="F84" s="8">
        <v>250</v>
      </c>
      <c r="G84" s="78">
        <f t="shared" si="5"/>
        <v>175</v>
      </c>
      <c r="H84" s="8">
        <f t="shared" si="7"/>
        <v>0</v>
      </c>
      <c r="I84" s="103"/>
      <c r="J84" s="103"/>
      <c r="K84" s="14" t="s">
        <v>145</v>
      </c>
      <c r="L84" s="14" t="s">
        <v>145</v>
      </c>
      <c r="M84" s="14" t="s">
        <v>145</v>
      </c>
      <c r="N84" s="14" t="s">
        <v>145</v>
      </c>
      <c r="O84" s="15" t="s">
        <v>145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>
      <c r="A85" s="63" t="s">
        <v>10</v>
      </c>
      <c r="B85" s="51">
        <v>599</v>
      </c>
      <c r="C85" s="95"/>
      <c r="D85" s="8" t="s">
        <v>93</v>
      </c>
      <c r="E85" s="44" t="s">
        <v>35</v>
      </c>
      <c r="F85" s="8">
        <v>260</v>
      </c>
      <c r="G85" s="78">
        <f t="shared" si="5"/>
        <v>182</v>
      </c>
      <c r="H85" s="8">
        <f t="shared" si="7"/>
        <v>0</v>
      </c>
      <c r="I85" s="103"/>
      <c r="J85" s="103"/>
      <c r="K85" s="14" t="s">
        <v>145</v>
      </c>
      <c r="L85" s="14" t="s">
        <v>145</v>
      </c>
      <c r="M85" s="14" t="s">
        <v>145</v>
      </c>
      <c r="N85" s="14" t="s">
        <v>145</v>
      </c>
      <c r="O85" s="15" t="s">
        <v>145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>
      <c r="A86" s="63" t="s">
        <v>149</v>
      </c>
      <c r="B86" s="51">
        <v>599</v>
      </c>
      <c r="C86" s="95"/>
      <c r="D86" s="8" t="s">
        <v>172</v>
      </c>
      <c r="E86" s="44" t="s">
        <v>35</v>
      </c>
      <c r="F86" s="8">
        <v>250</v>
      </c>
      <c r="G86" s="78">
        <f t="shared" si="5"/>
        <v>175</v>
      </c>
      <c r="H86" s="8">
        <f t="shared" si="7"/>
        <v>0</v>
      </c>
      <c r="I86" s="103"/>
      <c r="J86" s="103"/>
      <c r="K86" s="14" t="s">
        <v>145</v>
      </c>
      <c r="L86" s="14" t="s">
        <v>145</v>
      </c>
      <c r="M86" s="14" t="s">
        <v>145</v>
      </c>
      <c r="N86" s="14" t="s">
        <v>145</v>
      </c>
      <c r="O86" s="15" t="s">
        <v>145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>
      <c r="A87" s="63" t="s">
        <v>30</v>
      </c>
      <c r="B87" s="51">
        <v>499</v>
      </c>
      <c r="C87" s="95"/>
      <c r="D87" s="74" t="s">
        <v>94</v>
      </c>
      <c r="E87" s="44" t="s">
        <v>35</v>
      </c>
      <c r="F87" s="8">
        <v>250</v>
      </c>
      <c r="G87" s="78">
        <f t="shared" si="5"/>
        <v>175</v>
      </c>
      <c r="H87" s="8">
        <f t="shared" si="7"/>
        <v>0</v>
      </c>
      <c r="I87" s="103"/>
      <c r="J87" s="103"/>
      <c r="K87" s="14" t="s">
        <v>145</v>
      </c>
      <c r="L87" s="14" t="s">
        <v>145</v>
      </c>
      <c r="M87" s="14" t="s">
        <v>145</v>
      </c>
      <c r="N87" s="14" t="s">
        <v>145</v>
      </c>
      <c r="O87" s="15" t="s">
        <v>145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>
      <c r="A88" s="63" t="s">
        <v>11</v>
      </c>
      <c r="B88" s="51">
        <v>699</v>
      </c>
      <c r="C88" s="95"/>
      <c r="D88" s="8" t="s">
        <v>95</v>
      </c>
      <c r="E88" s="44" t="s">
        <v>35</v>
      </c>
      <c r="F88" s="8">
        <v>300</v>
      </c>
      <c r="G88" s="78">
        <f t="shared" si="5"/>
        <v>210</v>
      </c>
      <c r="H88" s="8">
        <f t="shared" si="7"/>
        <v>0</v>
      </c>
      <c r="I88" s="103"/>
      <c r="J88" s="103"/>
      <c r="K88" s="14" t="s">
        <v>145</v>
      </c>
      <c r="L88" s="14" t="s">
        <v>145</v>
      </c>
      <c r="M88" s="14" t="s">
        <v>145</v>
      </c>
      <c r="N88" s="14" t="s">
        <v>145</v>
      </c>
      <c r="O88" s="15" t="s">
        <v>145</v>
      </c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>
      <c r="A89" s="63" t="s">
        <v>12</v>
      </c>
      <c r="B89" s="51">
        <v>699</v>
      </c>
      <c r="C89" s="95"/>
      <c r="D89" s="8" t="s">
        <v>96</v>
      </c>
      <c r="E89" s="44" t="s">
        <v>35</v>
      </c>
      <c r="F89" s="8">
        <v>280</v>
      </c>
      <c r="G89" s="78">
        <f t="shared" si="5"/>
        <v>196</v>
      </c>
      <c r="H89" s="8">
        <f t="shared" si="7"/>
        <v>0</v>
      </c>
      <c r="I89" s="103"/>
      <c r="J89" s="103"/>
      <c r="K89" s="14" t="s">
        <v>145</v>
      </c>
      <c r="L89" s="14" t="s">
        <v>145</v>
      </c>
      <c r="M89" s="14" t="s">
        <v>145</v>
      </c>
      <c r="N89" s="14" t="s">
        <v>145</v>
      </c>
      <c r="O89" s="15" t="s">
        <v>145</v>
      </c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>
      <c r="A90" s="63" t="s">
        <v>27</v>
      </c>
      <c r="B90" s="51">
        <v>799</v>
      </c>
      <c r="C90" s="95"/>
      <c r="D90" s="74" t="s">
        <v>97</v>
      </c>
      <c r="E90" s="44" t="s">
        <v>35</v>
      </c>
      <c r="F90" s="8">
        <v>400</v>
      </c>
      <c r="G90" s="78">
        <f t="shared" si="5"/>
        <v>280</v>
      </c>
      <c r="H90" s="8">
        <f t="shared" si="7"/>
        <v>0</v>
      </c>
      <c r="I90" s="103"/>
      <c r="J90" s="103"/>
      <c r="K90" s="14" t="s">
        <v>145</v>
      </c>
      <c r="L90" s="14" t="s">
        <v>145</v>
      </c>
      <c r="M90" s="14" t="s">
        <v>145</v>
      </c>
      <c r="N90" s="14" t="s">
        <v>145</v>
      </c>
      <c r="O90" s="15" t="s">
        <v>145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>
      <c r="A91" s="63" t="s">
        <v>157</v>
      </c>
      <c r="B91" s="51">
        <v>599</v>
      </c>
      <c r="C91" s="95"/>
      <c r="D91" s="74" t="s">
        <v>199</v>
      </c>
      <c r="E91" s="44" t="s">
        <v>35</v>
      </c>
      <c r="F91" s="8">
        <v>300</v>
      </c>
      <c r="G91" s="78">
        <f t="shared" si="5"/>
        <v>210</v>
      </c>
      <c r="H91" s="85">
        <f t="shared" si="7"/>
        <v>0</v>
      </c>
      <c r="I91" s="103"/>
      <c r="J91" s="103"/>
      <c r="K91" s="14" t="s">
        <v>145</v>
      </c>
      <c r="L91" s="14" t="s">
        <v>145</v>
      </c>
      <c r="M91" s="14" t="s">
        <v>145</v>
      </c>
      <c r="N91" s="14" t="s">
        <v>145</v>
      </c>
      <c r="O91" s="15" t="s">
        <v>145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>
      <c r="A92" s="63" t="s">
        <v>159</v>
      </c>
      <c r="B92" s="51">
        <v>599</v>
      </c>
      <c r="C92" s="95"/>
      <c r="D92" s="74" t="s">
        <v>201</v>
      </c>
      <c r="E92" s="44" t="s">
        <v>35</v>
      </c>
      <c r="F92" s="8">
        <v>300</v>
      </c>
      <c r="G92" s="84">
        <f t="shared" si="5"/>
        <v>210</v>
      </c>
      <c r="H92" s="8">
        <f t="shared" si="7"/>
        <v>0</v>
      </c>
      <c r="I92" s="104"/>
      <c r="J92" s="103"/>
      <c r="K92" s="14" t="s">
        <v>145</v>
      </c>
      <c r="L92" s="14" t="s">
        <v>145</v>
      </c>
      <c r="M92" s="14" t="s">
        <v>145</v>
      </c>
      <c r="N92" s="14" t="s">
        <v>145</v>
      </c>
      <c r="O92" s="15" t="s">
        <v>145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>
      <c r="A93" s="63" t="s">
        <v>161</v>
      </c>
      <c r="B93" s="51">
        <v>599</v>
      </c>
      <c r="C93" s="95"/>
      <c r="D93" s="74" t="s">
        <v>202</v>
      </c>
      <c r="E93" s="44" t="s">
        <v>35</v>
      </c>
      <c r="F93" s="8">
        <v>300</v>
      </c>
      <c r="G93" s="84">
        <f t="shared" si="5"/>
        <v>210</v>
      </c>
      <c r="H93" s="8">
        <f t="shared" si="7"/>
        <v>0</v>
      </c>
      <c r="I93" s="104"/>
      <c r="J93" s="103"/>
      <c r="K93" s="14" t="s">
        <v>145</v>
      </c>
      <c r="L93" s="14" t="s">
        <v>145</v>
      </c>
      <c r="M93" s="14" t="s">
        <v>145</v>
      </c>
      <c r="N93" s="14" t="s">
        <v>145</v>
      </c>
      <c r="O93" s="15" t="s">
        <v>145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>
      <c r="A94" s="63" t="s">
        <v>13</v>
      </c>
      <c r="B94" s="51">
        <v>699</v>
      </c>
      <c r="C94" s="95"/>
      <c r="D94" s="8" t="s">
        <v>98</v>
      </c>
      <c r="E94" s="44" t="s">
        <v>35</v>
      </c>
      <c r="F94" s="8">
        <v>250</v>
      </c>
      <c r="G94" s="84">
        <f t="shared" si="5"/>
        <v>175</v>
      </c>
      <c r="H94" s="8">
        <f t="shared" si="7"/>
        <v>0</v>
      </c>
      <c r="I94" s="104"/>
      <c r="J94" s="103"/>
      <c r="K94" s="14" t="s">
        <v>145</v>
      </c>
      <c r="L94" s="14" t="s">
        <v>145</v>
      </c>
      <c r="M94" s="14" t="s">
        <v>145</v>
      </c>
      <c r="N94" s="14" t="s">
        <v>145</v>
      </c>
      <c r="O94" s="15" t="s">
        <v>145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>
      <c r="A95" s="63" t="s">
        <v>151</v>
      </c>
      <c r="B95" s="51">
        <v>699</v>
      </c>
      <c r="C95" s="95"/>
      <c r="D95" s="8" t="s">
        <v>204</v>
      </c>
      <c r="E95" s="44" t="s">
        <v>35</v>
      </c>
      <c r="F95" s="8">
        <v>300</v>
      </c>
      <c r="G95" s="84">
        <f t="shared" si="5"/>
        <v>210</v>
      </c>
      <c r="H95" s="8">
        <f t="shared" si="7"/>
        <v>0</v>
      </c>
      <c r="I95" s="104"/>
      <c r="J95" s="103"/>
      <c r="K95" s="14" t="s">
        <v>145</v>
      </c>
      <c r="L95" s="14" t="s">
        <v>145</v>
      </c>
      <c r="M95" s="14" t="s">
        <v>145</v>
      </c>
      <c r="N95" s="14" t="s">
        <v>145</v>
      </c>
      <c r="O95" s="15" t="s">
        <v>145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>
      <c r="A96" s="63" t="s">
        <v>14</v>
      </c>
      <c r="B96" s="51">
        <v>699</v>
      </c>
      <c r="C96" s="95"/>
      <c r="D96" s="8" t="s">
        <v>99</v>
      </c>
      <c r="E96" s="44" t="s">
        <v>35</v>
      </c>
      <c r="F96" s="8">
        <v>280</v>
      </c>
      <c r="G96" s="84">
        <f t="shared" si="5"/>
        <v>196</v>
      </c>
      <c r="H96" s="8">
        <f t="shared" si="7"/>
        <v>0</v>
      </c>
      <c r="I96" s="104"/>
      <c r="J96" s="103"/>
      <c r="K96" s="14" t="s">
        <v>145</v>
      </c>
      <c r="L96" s="14" t="s">
        <v>145</v>
      </c>
      <c r="M96" s="14" t="s">
        <v>145</v>
      </c>
      <c r="N96" s="14" t="s">
        <v>145</v>
      </c>
      <c r="O96" s="15" t="s">
        <v>145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>
      <c r="A97" s="63" t="s">
        <v>15</v>
      </c>
      <c r="B97" s="51">
        <v>599</v>
      </c>
      <c r="C97" s="95"/>
      <c r="D97" s="8" t="s">
        <v>100</v>
      </c>
      <c r="E97" s="44" t="s">
        <v>35</v>
      </c>
      <c r="F97" s="8">
        <v>220</v>
      </c>
      <c r="G97" s="84">
        <f t="shared" si="5"/>
        <v>154</v>
      </c>
      <c r="H97" s="8">
        <f t="shared" si="7"/>
        <v>0</v>
      </c>
      <c r="I97" s="104"/>
      <c r="J97" s="103"/>
      <c r="K97" s="14" t="s">
        <v>145</v>
      </c>
      <c r="L97" s="14" t="s">
        <v>145</v>
      </c>
      <c r="M97" s="14" t="s">
        <v>145</v>
      </c>
      <c r="N97" s="14" t="s">
        <v>145</v>
      </c>
      <c r="O97" s="15" t="s">
        <v>145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>
      <c r="A98" s="63" t="s">
        <v>16</v>
      </c>
      <c r="B98" s="51">
        <v>699</v>
      </c>
      <c r="C98" s="95"/>
      <c r="D98" s="8" t="s">
        <v>101</v>
      </c>
      <c r="E98" s="44" t="s">
        <v>35</v>
      </c>
      <c r="F98" s="8">
        <v>250</v>
      </c>
      <c r="G98" s="84">
        <f t="shared" si="5"/>
        <v>175</v>
      </c>
      <c r="H98" s="8">
        <f t="shared" si="7"/>
        <v>0</v>
      </c>
      <c r="I98" s="104"/>
      <c r="J98" s="103"/>
      <c r="K98" s="14" t="s">
        <v>145</v>
      </c>
      <c r="L98" s="14" t="s">
        <v>145</v>
      </c>
      <c r="M98" s="14" t="s">
        <v>145</v>
      </c>
      <c r="N98" s="14" t="s">
        <v>145</v>
      </c>
      <c r="O98" s="15" t="s">
        <v>145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>
      <c r="A99" s="63" t="s">
        <v>17</v>
      </c>
      <c r="B99" s="51">
        <v>699</v>
      </c>
      <c r="C99" s="95"/>
      <c r="D99" s="8" t="s">
        <v>102</v>
      </c>
      <c r="E99" s="44" t="s">
        <v>35</v>
      </c>
      <c r="F99" s="8">
        <v>220</v>
      </c>
      <c r="G99" s="78">
        <f t="shared" si="5"/>
        <v>154</v>
      </c>
      <c r="H99" s="8">
        <f t="shared" si="7"/>
        <v>0</v>
      </c>
      <c r="I99" s="103"/>
      <c r="J99" s="103"/>
      <c r="K99" s="14" t="s">
        <v>145</v>
      </c>
      <c r="L99" s="14" t="s">
        <v>145</v>
      </c>
      <c r="M99" s="14" t="s">
        <v>145</v>
      </c>
      <c r="N99" s="14" t="s">
        <v>145</v>
      </c>
      <c r="O99" s="15" t="s">
        <v>145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>
      <c r="A100" s="63" t="s">
        <v>18</v>
      </c>
      <c r="B100" s="51">
        <v>699</v>
      </c>
      <c r="C100" s="95"/>
      <c r="D100" s="8" t="s">
        <v>103</v>
      </c>
      <c r="E100" s="44" t="s">
        <v>35</v>
      </c>
      <c r="F100" s="8">
        <v>250</v>
      </c>
      <c r="G100" s="78">
        <f t="shared" si="5"/>
        <v>175</v>
      </c>
      <c r="H100" s="8">
        <f t="shared" si="7"/>
        <v>0</v>
      </c>
      <c r="I100" s="103"/>
      <c r="J100" s="103"/>
      <c r="K100" s="14" t="s">
        <v>145</v>
      </c>
      <c r="L100" s="14" t="s">
        <v>145</v>
      </c>
      <c r="M100" s="14" t="s">
        <v>145</v>
      </c>
      <c r="N100" s="14" t="s">
        <v>145</v>
      </c>
      <c r="O100" s="15" t="s">
        <v>145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>
      <c r="A101" s="63" t="s">
        <v>19</v>
      </c>
      <c r="B101" s="51">
        <v>699</v>
      </c>
      <c r="C101" s="95"/>
      <c r="D101" s="8" t="s">
        <v>104</v>
      </c>
      <c r="E101" s="44" t="s">
        <v>35</v>
      </c>
      <c r="F101" s="8">
        <v>250</v>
      </c>
      <c r="G101" s="78">
        <f t="shared" si="5"/>
        <v>175</v>
      </c>
      <c r="H101" s="8">
        <f t="shared" si="7"/>
        <v>0</v>
      </c>
      <c r="I101" s="103"/>
      <c r="J101" s="103"/>
      <c r="K101" s="14" t="s">
        <v>145</v>
      </c>
      <c r="L101" s="14" t="s">
        <v>145</v>
      </c>
      <c r="M101" s="14" t="s">
        <v>145</v>
      </c>
      <c r="N101" s="14" t="s">
        <v>145</v>
      </c>
      <c r="O101" s="15" t="s">
        <v>145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>
      <c r="A102" s="63" t="s">
        <v>20</v>
      </c>
      <c r="B102" s="51">
        <v>799</v>
      </c>
      <c r="C102" s="95"/>
      <c r="D102" s="8" t="s">
        <v>105</v>
      </c>
      <c r="E102" s="44" t="s">
        <v>35</v>
      </c>
      <c r="F102" s="8">
        <v>370</v>
      </c>
      <c r="G102" s="78">
        <f t="shared" si="5"/>
        <v>259</v>
      </c>
      <c r="H102" s="8">
        <f t="shared" si="7"/>
        <v>0</v>
      </c>
      <c r="I102" s="103"/>
      <c r="J102" s="103"/>
      <c r="K102" s="14" t="s">
        <v>145</v>
      </c>
      <c r="L102" s="14" t="s">
        <v>145</v>
      </c>
      <c r="M102" s="14" t="s">
        <v>145</v>
      </c>
      <c r="N102" s="14" t="s">
        <v>145</v>
      </c>
      <c r="O102" s="15" t="s">
        <v>145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>
      <c r="A103" s="63" t="s">
        <v>21</v>
      </c>
      <c r="B103" s="51">
        <v>799</v>
      </c>
      <c r="C103" s="95"/>
      <c r="D103" s="8" t="s">
        <v>106</v>
      </c>
      <c r="E103" s="44" t="s">
        <v>35</v>
      </c>
      <c r="F103" s="8">
        <v>350</v>
      </c>
      <c r="G103" s="78">
        <f t="shared" si="5"/>
        <v>245</v>
      </c>
      <c r="H103" s="8">
        <f t="shared" si="7"/>
        <v>0</v>
      </c>
      <c r="I103" s="103"/>
      <c r="J103" s="103"/>
      <c r="K103" s="14" t="s">
        <v>145</v>
      </c>
      <c r="L103" s="14" t="s">
        <v>145</v>
      </c>
      <c r="M103" s="14" t="s">
        <v>145</v>
      </c>
      <c r="N103" s="14" t="s">
        <v>145</v>
      </c>
      <c r="O103" s="15" t="s">
        <v>145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>
      <c r="A104" s="63" t="s">
        <v>22</v>
      </c>
      <c r="B104" s="51">
        <v>799</v>
      </c>
      <c r="C104" s="95"/>
      <c r="D104" s="8" t="s">
        <v>107</v>
      </c>
      <c r="E104" s="44" t="s">
        <v>35</v>
      </c>
      <c r="F104" s="8">
        <v>370</v>
      </c>
      <c r="G104" s="78">
        <f t="shared" si="5"/>
        <v>259</v>
      </c>
      <c r="H104" s="8">
        <f t="shared" si="7"/>
        <v>0</v>
      </c>
      <c r="I104" s="103"/>
      <c r="J104" s="103"/>
      <c r="K104" s="14" t="s">
        <v>145</v>
      </c>
      <c r="L104" s="14" t="s">
        <v>145</v>
      </c>
      <c r="M104" s="14" t="s">
        <v>145</v>
      </c>
      <c r="N104" s="14" t="s">
        <v>145</v>
      </c>
      <c r="O104" s="15" t="s">
        <v>145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>
      <c r="A105" s="63" t="s">
        <v>153</v>
      </c>
      <c r="B105" s="51">
        <v>799</v>
      </c>
      <c r="C105" s="95"/>
      <c r="D105" s="8" t="s">
        <v>206</v>
      </c>
      <c r="E105" s="44" t="s">
        <v>35</v>
      </c>
      <c r="F105" s="8">
        <v>330</v>
      </c>
      <c r="G105" s="78">
        <f t="shared" si="5"/>
        <v>231</v>
      </c>
      <c r="H105" s="8">
        <f t="shared" si="7"/>
        <v>0</v>
      </c>
      <c r="I105" s="103"/>
      <c r="J105" s="103"/>
      <c r="K105" s="14" t="s">
        <v>145</v>
      </c>
      <c r="L105" s="14" t="s">
        <v>145</v>
      </c>
      <c r="M105" s="14" t="s">
        <v>145</v>
      </c>
      <c r="N105" s="14" t="s">
        <v>145</v>
      </c>
      <c r="O105" s="15" t="s">
        <v>145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>
      <c r="A106" s="63" t="s">
        <v>175</v>
      </c>
      <c r="B106" s="51">
        <v>799</v>
      </c>
      <c r="C106" s="95"/>
      <c r="D106" s="8" t="s">
        <v>208</v>
      </c>
      <c r="E106" s="44" t="s">
        <v>35</v>
      </c>
      <c r="F106" s="8">
        <v>320</v>
      </c>
      <c r="G106" s="78">
        <f t="shared" si="5"/>
        <v>224</v>
      </c>
      <c r="H106" s="8">
        <f t="shared" si="7"/>
        <v>0</v>
      </c>
      <c r="I106" s="103"/>
      <c r="J106" s="103"/>
      <c r="K106" s="14" t="s">
        <v>145</v>
      </c>
      <c r="L106" s="14" t="s">
        <v>145</v>
      </c>
      <c r="M106" s="14" t="s">
        <v>145</v>
      </c>
      <c r="N106" s="14" t="s">
        <v>145</v>
      </c>
      <c r="O106" s="15" t="s">
        <v>145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>
      <c r="A107" s="63" t="s">
        <v>23</v>
      </c>
      <c r="B107" s="51">
        <v>799</v>
      </c>
      <c r="C107" s="95"/>
      <c r="D107" s="8" t="s">
        <v>108</v>
      </c>
      <c r="E107" s="44" t="s">
        <v>35</v>
      </c>
      <c r="F107" s="8">
        <v>380</v>
      </c>
      <c r="G107" s="78">
        <f t="shared" si="5"/>
        <v>266</v>
      </c>
      <c r="H107" s="8">
        <f t="shared" si="7"/>
        <v>0</v>
      </c>
      <c r="I107" s="103"/>
      <c r="J107" s="103"/>
      <c r="K107" s="14" t="s">
        <v>145</v>
      </c>
      <c r="L107" s="14" t="s">
        <v>145</v>
      </c>
      <c r="M107" s="14" t="s">
        <v>145</v>
      </c>
      <c r="N107" s="14" t="s">
        <v>145</v>
      </c>
      <c r="O107" s="15" t="s">
        <v>145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>
      <c r="A108" s="63" t="s">
        <v>24</v>
      </c>
      <c r="B108" s="51">
        <v>799</v>
      </c>
      <c r="C108" s="95"/>
      <c r="D108" s="8" t="s">
        <v>109</v>
      </c>
      <c r="E108" s="44" t="s">
        <v>35</v>
      </c>
      <c r="F108" s="8">
        <v>360</v>
      </c>
      <c r="G108" s="78">
        <f t="shared" si="5"/>
        <v>252</v>
      </c>
      <c r="H108" s="8">
        <f t="shared" si="7"/>
        <v>0</v>
      </c>
      <c r="I108" s="103"/>
      <c r="J108" s="103"/>
      <c r="K108" s="14" t="s">
        <v>145</v>
      </c>
      <c r="L108" s="14" t="s">
        <v>145</v>
      </c>
      <c r="M108" s="14" t="s">
        <v>145</v>
      </c>
      <c r="N108" s="14" t="s">
        <v>145</v>
      </c>
      <c r="O108" s="15" t="s">
        <v>145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>
      <c r="A109" s="63" t="s">
        <v>25</v>
      </c>
      <c r="B109" s="51">
        <v>599</v>
      </c>
      <c r="C109" s="95"/>
      <c r="D109" s="8" t="s">
        <v>110</v>
      </c>
      <c r="E109" s="44" t="s">
        <v>35</v>
      </c>
      <c r="F109" s="8">
        <v>250</v>
      </c>
      <c r="G109" s="78">
        <f t="shared" si="5"/>
        <v>175</v>
      </c>
      <c r="H109" s="8">
        <f t="shared" si="7"/>
        <v>0</v>
      </c>
      <c r="I109" s="103"/>
      <c r="J109" s="103"/>
      <c r="K109" s="14" t="s">
        <v>145</v>
      </c>
      <c r="L109" s="14" t="s">
        <v>145</v>
      </c>
      <c r="M109" s="14" t="s">
        <v>145</v>
      </c>
      <c r="N109" s="14" t="s">
        <v>145</v>
      </c>
      <c r="O109" s="15" t="s">
        <v>145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>
      <c r="A110" s="63" t="s">
        <v>163</v>
      </c>
      <c r="B110" s="51">
        <v>799</v>
      </c>
      <c r="C110" s="95"/>
      <c r="D110" s="8" t="s">
        <v>188</v>
      </c>
      <c r="E110" s="44" t="s">
        <v>35</v>
      </c>
      <c r="F110" s="8">
        <v>400</v>
      </c>
      <c r="G110" s="78">
        <f t="shared" si="5"/>
        <v>280</v>
      </c>
      <c r="H110" s="8">
        <f t="shared" si="7"/>
        <v>0</v>
      </c>
      <c r="I110" s="103"/>
      <c r="J110" s="103"/>
      <c r="K110" s="14" t="s">
        <v>145</v>
      </c>
      <c r="L110" s="14" t="s">
        <v>145</v>
      </c>
      <c r="M110" s="14" t="s">
        <v>145</v>
      </c>
      <c r="N110" s="14" t="s">
        <v>145</v>
      </c>
      <c r="O110" s="15" t="s">
        <v>145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>
      <c r="A111" s="63" t="s">
        <v>173</v>
      </c>
      <c r="B111" s="51">
        <v>799</v>
      </c>
      <c r="C111" s="95"/>
      <c r="D111" s="8" t="s">
        <v>180</v>
      </c>
      <c r="E111" s="44" t="s">
        <v>35</v>
      </c>
      <c r="F111" s="8">
        <v>380</v>
      </c>
      <c r="G111" s="78">
        <f t="shared" si="5"/>
        <v>266</v>
      </c>
      <c r="H111" s="8">
        <f t="shared" si="7"/>
        <v>0</v>
      </c>
      <c r="I111" s="103"/>
      <c r="J111" s="103"/>
      <c r="K111" s="14" t="s">
        <v>145</v>
      </c>
      <c r="L111" s="14" t="s">
        <v>145</v>
      </c>
      <c r="M111" s="14" t="s">
        <v>145</v>
      </c>
      <c r="N111" s="14" t="s">
        <v>145</v>
      </c>
      <c r="O111" s="15" t="s">
        <v>145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>
      <c r="A112" s="63" t="s">
        <v>174</v>
      </c>
      <c r="B112" s="51">
        <v>799</v>
      </c>
      <c r="C112" s="95"/>
      <c r="D112" s="8" t="s">
        <v>185</v>
      </c>
      <c r="E112" s="44" t="s">
        <v>35</v>
      </c>
      <c r="F112" s="8">
        <v>400</v>
      </c>
      <c r="G112" s="78">
        <f t="shared" si="5"/>
        <v>280</v>
      </c>
      <c r="H112" s="8">
        <f t="shared" si="7"/>
        <v>0</v>
      </c>
      <c r="I112" s="103"/>
      <c r="J112" s="103"/>
      <c r="K112" s="14" t="s">
        <v>145</v>
      </c>
      <c r="L112" s="14" t="s">
        <v>145</v>
      </c>
      <c r="M112" s="14" t="s">
        <v>145</v>
      </c>
      <c r="N112" s="14" t="s">
        <v>145</v>
      </c>
      <c r="O112" s="15" t="s">
        <v>145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>
      <c r="A113" s="63" t="s">
        <v>155</v>
      </c>
      <c r="B113" s="51">
        <v>799</v>
      </c>
      <c r="C113" s="95"/>
      <c r="D113" s="8" t="s">
        <v>191</v>
      </c>
      <c r="E113" s="44" t="s">
        <v>35</v>
      </c>
      <c r="F113" s="8">
        <v>400</v>
      </c>
      <c r="G113" s="78">
        <f t="shared" si="5"/>
        <v>280</v>
      </c>
      <c r="H113" s="8">
        <f t="shared" si="7"/>
        <v>0</v>
      </c>
      <c r="I113" s="103"/>
      <c r="J113" s="103"/>
      <c r="K113" s="14" t="s">
        <v>145</v>
      </c>
      <c r="L113" s="14" t="s">
        <v>145</v>
      </c>
      <c r="M113" s="14" t="s">
        <v>145</v>
      </c>
      <c r="N113" s="14" t="s">
        <v>145</v>
      </c>
      <c r="O113" s="15" t="s">
        <v>145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>
      <c r="A114" s="63" t="s">
        <v>165</v>
      </c>
      <c r="B114" s="51">
        <v>799</v>
      </c>
      <c r="C114" s="95"/>
      <c r="D114" s="8" t="s">
        <v>195</v>
      </c>
      <c r="E114" s="44" t="s">
        <v>35</v>
      </c>
      <c r="F114" s="8">
        <v>400</v>
      </c>
      <c r="G114" s="78">
        <f t="shared" si="5"/>
        <v>280</v>
      </c>
      <c r="H114" s="8">
        <f t="shared" si="7"/>
        <v>0</v>
      </c>
      <c r="I114" s="103"/>
      <c r="J114" s="103"/>
      <c r="K114" s="14" t="s">
        <v>145</v>
      </c>
      <c r="L114" s="14" t="s">
        <v>145</v>
      </c>
      <c r="M114" s="14" t="s">
        <v>145</v>
      </c>
      <c r="N114" s="14" t="s">
        <v>145</v>
      </c>
      <c r="O114" s="15" t="s">
        <v>145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>
      <c r="A115" s="63" t="s">
        <v>28</v>
      </c>
      <c r="B115" s="51">
        <v>799</v>
      </c>
      <c r="C115" s="95"/>
      <c r="D115" s="74" t="s">
        <v>111</v>
      </c>
      <c r="E115" s="44" t="s">
        <v>35</v>
      </c>
      <c r="F115" s="8">
        <v>400</v>
      </c>
      <c r="G115" s="78">
        <f t="shared" si="5"/>
        <v>280</v>
      </c>
      <c r="H115" s="8">
        <f t="shared" si="7"/>
        <v>0</v>
      </c>
      <c r="I115" s="103"/>
      <c r="J115" s="103"/>
      <c r="K115" s="14" t="s">
        <v>145</v>
      </c>
      <c r="L115" s="14" t="s">
        <v>145</v>
      </c>
      <c r="M115" s="14" t="s">
        <v>145</v>
      </c>
      <c r="N115" s="14" t="s">
        <v>145</v>
      </c>
      <c r="O115" s="15" t="s">
        <v>145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>
      <c r="A116" s="63" t="s">
        <v>29</v>
      </c>
      <c r="B116" s="51">
        <v>599</v>
      </c>
      <c r="C116" s="95"/>
      <c r="D116" s="74" t="s">
        <v>112</v>
      </c>
      <c r="E116" s="44" t="s">
        <v>35</v>
      </c>
      <c r="F116" s="8">
        <v>300</v>
      </c>
      <c r="G116" s="78">
        <f t="shared" si="5"/>
        <v>210</v>
      </c>
      <c r="H116" s="8">
        <f t="shared" si="7"/>
        <v>0</v>
      </c>
      <c r="I116" s="103"/>
      <c r="J116" s="103"/>
      <c r="K116" s="14" t="s">
        <v>145</v>
      </c>
      <c r="L116" s="14" t="s">
        <v>145</v>
      </c>
      <c r="M116" s="14" t="s">
        <v>145</v>
      </c>
      <c r="N116" s="14" t="s">
        <v>145</v>
      </c>
      <c r="O116" s="15" t="s">
        <v>145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ht="15.75" thickBot="1">
      <c r="A117" s="64" t="s">
        <v>31</v>
      </c>
      <c r="B117" s="65">
        <v>499</v>
      </c>
      <c r="C117" s="96"/>
      <c r="D117" s="75" t="s">
        <v>113</v>
      </c>
      <c r="E117" s="68" t="s">
        <v>35</v>
      </c>
      <c r="F117" s="69">
        <v>250</v>
      </c>
      <c r="G117" s="80">
        <f t="shared" si="5"/>
        <v>175</v>
      </c>
      <c r="H117" s="69">
        <f t="shared" si="7"/>
        <v>0</v>
      </c>
      <c r="I117" s="110"/>
      <c r="J117" s="110"/>
      <c r="K117" s="16" t="s">
        <v>145</v>
      </c>
      <c r="L117" s="16" t="s">
        <v>145</v>
      </c>
      <c r="M117" s="16" t="s">
        <v>145</v>
      </c>
      <c r="N117" s="16" t="s">
        <v>145</v>
      </c>
      <c r="O117" s="17" t="s">
        <v>145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ht="18.75" thickBot="1">
      <c r="A118" s="47" t="s">
        <v>36</v>
      </c>
      <c r="B118" s="48"/>
      <c r="C118" s="6"/>
      <c r="D118" s="6"/>
      <c r="E118" s="49"/>
      <c r="F118" s="6"/>
      <c r="G118" s="81"/>
      <c r="H118" s="81">
        <f t="shared" si="7"/>
        <v>0</v>
      </c>
      <c r="I118" s="100"/>
      <c r="J118" s="100"/>
      <c r="K118" s="7"/>
      <c r="L118" s="7"/>
      <c r="M118" s="7"/>
      <c r="N118" s="7"/>
      <c r="O118" s="11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>
      <c r="A119" s="57" t="s">
        <v>5</v>
      </c>
      <c r="B119" s="58">
        <v>199</v>
      </c>
      <c r="C119" s="94" t="s">
        <v>34</v>
      </c>
      <c r="D119" s="76" t="s">
        <v>114</v>
      </c>
      <c r="E119" s="61"/>
      <c r="F119" s="62">
        <v>79</v>
      </c>
      <c r="G119" s="77">
        <f t="shared" si="5"/>
        <v>55.3</v>
      </c>
      <c r="H119" s="77">
        <f t="shared" si="7"/>
        <v>0</v>
      </c>
      <c r="I119" s="116"/>
      <c r="J119" s="116"/>
      <c r="K119" s="12" t="s">
        <v>145</v>
      </c>
      <c r="L119" s="12" t="s">
        <v>145</v>
      </c>
      <c r="M119" s="12" t="s">
        <v>145</v>
      </c>
      <c r="N119" s="12" t="s">
        <v>145</v>
      </c>
      <c r="O119" s="13" t="s">
        <v>145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>
      <c r="A120" s="63" t="s">
        <v>147</v>
      </c>
      <c r="B120" s="51">
        <v>199</v>
      </c>
      <c r="C120" s="95"/>
      <c r="D120" s="74" t="s">
        <v>198</v>
      </c>
      <c r="E120" s="44"/>
      <c r="F120" s="8">
        <v>129</v>
      </c>
      <c r="G120" s="78">
        <f t="shared" si="5"/>
        <v>90.3</v>
      </c>
      <c r="H120" s="78">
        <f t="shared" si="7"/>
        <v>0</v>
      </c>
      <c r="I120" s="115"/>
      <c r="J120" s="115"/>
      <c r="K120" s="14" t="s">
        <v>145</v>
      </c>
      <c r="L120" s="14" t="s">
        <v>145</v>
      </c>
      <c r="M120" s="14" t="s">
        <v>145</v>
      </c>
      <c r="N120" s="14" t="s">
        <v>145</v>
      </c>
      <c r="O120" s="15" t="s">
        <v>145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>
      <c r="A121" s="63" t="s">
        <v>7</v>
      </c>
      <c r="B121" s="51">
        <v>199</v>
      </c>
      <c r="C121" s="95"/>
      <c r="D121" s="74" t="s">
        <v>115</v>
      </c>
      <c r="E121" s="44"/>
      <c r="F121" s="8">
        <v>89</v>
      </c>
      <c r="G121" s="78">
        <f t="shared" si="5"/>
        <v>62.3</v>
      </c>
      <c r="H121" s="78">
        <f t="shared" si="7"/>
        <v>0</v>
      </c>
      <c r="I121" s="109"/>
      <c r="J121" s="109"/>
      <c r="K121" s="14" t="s">
        <v>145</v>
      </c>
      <c r="L121" s="14" t="s">
        <v>145</v>
      </c>
      <c r="M121" s="14" t="s">
        <v>145</v>
      </c>
      <c r="N121" s="14" t="s">
        <v>145</v>
      </c>
      <c r="O121" s="15" t="s">
        <v>145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>
      <c r="A122" s="63" t="s">
        <v>8</v>
      </c>
      <c r="B122" s="51">
        <v>199</v>
      </c>
      <c r="C122" s="95"/>
      <c r="D122" s="74" t="s">
        <v>116</v>
      </c>
      <c r="E122" s="44"/>
      <c r="F122" s="8">
        <v>79</v>
      </c>
      <c r="G122" s="78">
        <f t="shared" si="5"/>
        <v>55.3</v>
      </c>
      <c r="H122" s="78">
        <f t="shared" si="7"/>
        <v>0</v>
      </c>
      <c r="I122" s="109"/>
      <c r="J122" s="109"/>
      <c r="K122" s="14" t="s">
        <v>145</v>
      </c>
      <c r="L122" s="14" t="s">
        <v>145</v>
      </c>
      <c r="M122" s="14" t="s">
        <v>145</v>
      </c>
      <c r="N122" s="14" t="s">
        <v>145</v>
      </c>
      <c r="O122" s="15" t="s">
        <v>145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>
      <c r="A123" s="63" t="s">
        <v>9</v>
      </c>
      <c r="B123" s="51">
        <v>199</v>
      </c>
      <c r="C123" s="95"/>
      <c r="D123" s="74" t="s">
        <v>117</v>
      </c>
      <c r="E123" s="44"/>
      <c r="F123" s="8">
        <v>79</v>
      </c>
      <c r="G123" s="78">
        <f t="shared" si="5"/>
        <v>55.3</v>
      </c>
      <c r="H123" s="78">
        <f t="shared" si="7"/>
        <v>0</v>
      </c>
      <c r="I123" s="109"/>
      <c r="J123" s="109"/>
      <c r="K123" s="14" t="s">
        <v>145</v>
      </c>
      <c r="L123" s="14" t="s">
        <v>145</v>
      </c>
      <c r="M123" s="14" t="s">
        <v>145</v>
      </c>
      <c r="N123" s="14" t="s">
        <v>145</v>
      </c>
      <c r="O123" s="15" t="s">
        <v>145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>
      <c r="A124" s="63" t="s">
        <v>10</v>
      </c>
      <c r="B124" s="51">
        <v>199</v>
      </c>
      <c r="C124" s="95"/>
      <c r="D124" s="74" t="s">
        <v>118</v>
      </c>
      <c r="E124" s="44"/>
      <c r="F124" s="8">
        <v>79</v>
      </c>
      <c r="G124" s="78">
        <f t="shared" si="5"/>
        <v>55.3</v>
      </c>
      <c r="H124" s="78">
        <f t="shared" si="7"/>
        <v>0</v>
      </c>
      <c r="I124" s="109"/>
      <c r="J124" s="109"/>
      <c r="K124" s="14" t="s">
        <v>145</v>
      </c>
      <c r="L124" s="14" t="s">
        <v>145</v>
      </c>
      <c r="M124" s="14" t="s">
        <v>145</v>
      </c>
      <c r="N124" s="14" t="s">
        <v>145</v>
      </c>
      <c r="O124" s="15" t="s">
        <v>145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>
      <c r="A125" s="63" t="s">
        <v>149</v>
      </c>
      <c r="B125" s="51">
        <v>199</v>
      </c>
      <c r="C125" s="95"/>
      <c r="D125" s="74" t="s">
        <v>210</v>
      </c>
      <c r="E125" s="44"/>
      <c r="F125" s="8">
        <v>99</v>
      </c>
      <c r="G125" s="78">
        <f t="shared" si="5"/>
        <v>69.3</v>
      </c>
      <c r="H125" s="78">
        <f t="shared" si="7"/>
        <v>0</v>
      </c>
      <c r="I125" s="115"/>
      <c r="J125" s="115"/>
      <c r="K125" s="14" t="s">
        <v>145</v>
      </c>
      <c r="L125" s="14" t="s">
        <v>145</v>
      </c>
      <c r="M125" s="14" t="s">
        <v>145</v>
      </c>
      <c r="N125" s="14" t="s">
        <v>145</v>
      </c>
      <c r="O125" s="15" t="s">
        <v>145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>
      <c r="A126" s="63" t="s">
        <v>11</v>
      </c>
      <c r="B126" s="51">
        <v>299</v>
      </c>
      <c r="C126" s="95"/>
      <c r="D126" s="74" t="s">
        <v>119</v>
      </c>
      <c r="E126" s="44"/>
      <c r="F126" s="8">
        <v>149</v>
      </c>
      <c r="G126" s="78">
        <f t="shared" si="5"/>
        <v>104.3</v>
      </c>
      <c r="H126" s="78">
        <f t="shared" si="7"/>
        <v>0</v>
      </c>
      <c r="I126" s="109"/>
      <c r="J126" s="109"/>
      <c r="K126" s="14" t="s">
        <v>145</v>
      </c>
      <c r="L126" s="14" t="s">
        <v>145</v>
      </c>
      <c r="M126" s="14" t="s">
        <v>145</v>
      </c>
      <c r="N126" s="14" t="s">
        <v>145</v>
      </c>
      <c r="O126" s="15" t="s">
        <v>145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>
      <c r="A127" s="63" t="s">
        <v>12</v>
      </c>
      <c r="B127" s="51">
        <v>299</v>
      </c>
      <c r="C127" s="95"/>
      <c r="D127" s="74" t="s">
        <v>120</v>
      </c>
      <c r="E127" s="44"/>
      <c r="F127" s="8">
        <v>149</v>
      </c>
      <c r="G127" s="78">
        <f t="shared" si="5"/>
        <v>104.3</v>
      </c>
      <c r="H127" s="78">
        <f t="shared" si="7"/>
        <v>0</v>
      </c>
      <c r="I127" s="109"/>
      <c r="J127" s="109"/>
      <c r="K127" s="14" t="s">
        <v>145</v>
      </c>
      <c r="L127" s="14" t="s">
        <v>145</v>
      </c>
      <c r="M127" s="14" t="s">
        <v>145</v>
      </c>
      <c r="N127" s="14" t="s">
        <v>145</v>
      </c>
      <c r="O127" s="15" t="s">
        <v>145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>
      <c r="A128" s="63" t="s">
        <v>157</v>
      </c>
      <c r="B128" s="51">
        <v>299</v>
      </c>
      <c r="C128" s="95"/>
      <c r="D128" s="74" t="s">
        <v>200</v>
      </c>
      <c r="E128" s="44"/>
      <c r="F128" s="8">
        <v>149</v>
      </c>
      <c r="G128" s="78">
        <f t="shared" si="5"/>
        <v>104.3</v>
      </c>
      <c r="H128" s="78">
        <f t="shared" si="7"/>
        <v>0</v>
      </c>
      <c r="I128" s="115"/>
      <c r="J128" s="115"/>
      <c r="K128" s="14" t="s">
        <v>145</v>
      </c>
      <c r="L128" s="14" t="s">
        <v>145</v>
      </c>
      <c r="M128" s="14" t="s">
        <v>145</v>
      </c>
      <c r="N128" s="14" t="s">
        <v>145</v>
      </c>
      <c r="O128" s="15" t="s">
        <v>145</v>
      </c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>
      <c r="A129" s="63" t="s">
        <v>161</v>
      </c>
      <c r="B129" s="51">
        <v>299</v>
      </c>
      <c r="C129" s="95"/>
      <c r="D129" s="74" t="s">
        <v>203</v>
      </c>
      <c r="E129" s="44"/>
      <c r="F129" s="8">
        <v>149</v>
      </c>
      <c r="G129" s="78">
        <f t="shared" si="5"/>
        <v>104.3</v>
      </c>
      <c r="H129" s="78">
        <f t="shared" si="7"/>
        <v>0</v>
      </c>
      <c r="I129" s="115"/>
      <c r="J129" s="115"/>
      <c r="K129" s="14" t="s">
        <v>145</v>
      </c>
      <c r="L129" s="14" t="s">
        <v>145</v>
      </c>
      <c r="M129" s="14" t="s">
        <v>145</v>
      </c>
      <c r="N129" s="14" t="s">
        <v>145</v>
      </c>
      <c r="O129" s="15" t="s">
        <v>145</v>
      </c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>
      <c r="A130" s="63" t="s">
        <v>13</v>
      </c>
      <c r="B130" s="51">
        <v>299</v>
      </c>
      <c r="C130" s="95"/>
      <c r="D130" s="74" t="s">
        <v>121</v>
      </c>
      <c r="E130" s="44"/>
      <c r="F130" s="8">
        <v>119</v>
      </c>
      <c r="G130" s="78">
        <f t="shared" si="5"/>
        <v>83.300000000000011</v>
      </c>
      <c r="H130" s="78">
        <f t="shared" si="7"/>
        <v>0</v>
      </c>
      <c r="I130" s="109"/>
      <c r="J130" s="109"/>
      <c r="K130" s="14" t="s">
        <v>145</v>
      </c>
      <c r="L130" s="14" t="s">
        <v>145</v>
      </c>
      <c r="M130" s="14" t="s">
        <v>145</v>
      </c>
      <c r="N130" s="14" t="s">
        <v>145</v>
      </c>
      <c r="O130" s="15" t="s">
        <v>145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>
      <c r="A131" s="63" t="s">
        <v>151</v>
      </c>
      <c r="B131" s="51">
        <v>299</v>
      </c>
      <c r="C131" s="95"/>
      <c r="D131" s="74" t="s">
        <v>205</v>
      </c>
      <c r="E131" s="44"/>
      <c r="F131" s="8">
        <v>149</v>
      </c>
      <c r="G131" s="78">
        <f t="shared" si="5"/>
        <v>104.3</v>
      </c>
      <c r="H131" s="78">
        <f t="shared" si="7"/>
        <v>0</v>
      </c>
      <c r="I131" s="115"/>
      <c r="J131" s="115"/>
      <c r="K131" s="14" t="s">
        <v>145</v>
      </c>
      <c r="L131" s="14" t="s">
        <v>145</v>
      </c>
      <c r="M131" s="14" t="s">
        <v>145</v>
      </c>
      <c r="N131" s="14" t="s">
        <v>145</v>
      </c>
      <c r="O131" s="15" t="s">
        <v>145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>
      <c r="A132" s="63" t="s">
        <v>14</v>
      </c>
      <c r="B132" s="51">
        <v>199</v>
      </c>
      <c r="C132" s="95"/>
      <c r="D132" s="74" t="s">
        <v>122</v>
      </c>
      <c r="E132" s="44"/>
      <c r="F132" s="8">
        <v>99</v>
      </c>
      <c r="G132" s="78">
        <f t="shared" si="5"/>
        <v>69.3</v>
      </c>
      <c r="H132" s="78">
        <f t="shared" si="7"/>
        <v>0</v>
      </c>
      <c r="I132" s="109"/>
      <c r="J132" s="109"/>
      <c r="K132" s="14" t="s">
        <v>145</v>
      </c>
      <c r="L132" s="14" t="s">
        <v>145</v>
      </c>
      <c r="M132" s="14" t="s">
        <v>145</v>
      </c>
      <c r="N132" s="14" t="s">
        <v>145</v>
      </c>
      <c r="O132" s="15" t="s">
        <v>145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>
      <c r="A133" s="63" t="s">
        <v>15</v>
      </c>
      <c r="B133" s="51">
        <v>199</v>
      </c>
      <c r="C133" s="95"/>
      <c r="D133" s="74" t="s">
        <v>123</v>
      </c>
      <c r="E133" s="44"/>
      <c r="F133" s="8">
        <v>69</v>
      </c>
      <c r="G133" s="78">
        <f t="shared" ref="G133:G151" si="8">F133-(F133/100*30)</f>
        <v>48.3</v>
      </c>
      <c r="H133" s="78">
        <f t="shared" si="7"/>
        <v>0</v>
      </c>
      <c r="I133" s="109"/>
      <c r="J133" s="109"/>
      <c r="K133" s="14" t="s">
        <v>145</v>
      </c>
      <c r="L133" s="14" t="s">
        <v>145</v>
      </c>
      <c r="M133" s="14" t="s">
        <v>145</v>
      </c>
      <c r="N133" s="14" t="s">
        <v>145</v>
      </c>
      <c r="O133" s="15" t="s">
        <v>145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>
      <c r="A134" s="63" t="s">
        <v>16</v>
      </c>
      <c r="B134" s="51">
        <v>199</v>
      </c>
      <c r="C134" s="95"/>
      <c r="D134" s="74" t="s">
        <v>124</v>
      </c>
      <c r="E134" s="44"/>
      <c r="F134" s="8">
        <v>79</v>
      </c>
      <c r="G134" s="78">
        <f t="shared" si="8"/>
        <v>55.3</v>
      </c>
      <c r="H134" s="78">
        <f t="shared" si="7"/>
        <v>0</v>
      </c>
      <c r="I134" s="109"/>
      <c r="J134" s="109"/>
      <c r="K134" s="14" t="s">
        <v>145</v>
      </c>
      <c r="L134" s="14" t="s">
        <v>145</v>
      </c>
      <c r="M134" s="14" t="s">
        <v>145</v>
      </c>
      <c r="N134" s="14" t="s">
        <v>145</v>
      </c>
      <c r="O134" s="15" t="s">
        <v>145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>
      <c r="A135" s="63" t="s">
        <v>17</v>
      </c>
      <c r="B135" s="51">
        <v>299</v>
      </c>
      <c r="C135" s="95"/>
      <c r="D135" s="74" t="s">
        <v>125</v>
      </c>
      <c r="E135" s="44"/>
      <c r="F135" s="8">
        <v>99</v>
      </c>
      <c r="G135" s="78">
        <f t="shared" si="8"/>
        <v>69.3</v>
      </c>
      <c r="H135" s="78">
        <f t="shared" si="7"/>
        <v>0</v>
      </c>
      <c r="I135" s="109"/>
      <c r="J135" s="109"/>
      <c r="K135" s="14" t="s">
        <v>145</v>
      </c>
      <c r="L135" s="14" t="s">
        <v>145</v>
      </c>
      <c r="M135" s="14" t="s">
        <v>145</v>
      </c>
      <c r="N135" s="14" t="s">
        <v>145</v>
      </c>
      <c r="O135" s="15" t="s">
        <v>145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>
      <c r="A136" s="63" t="s">
        <v>18</v>
      </c>
      <c r="B136" s="51">
        <v>299</v>
      </c>
      <c r="C136" s="95"/>
      <c r="D136" s="74" t="s">
        <v>126</v>
      </c>
      <c r="E136" s="44"/>
      <c r="F136" s="8">
        <v>109</v>
      </c>
      <c r="G136" s="78">
        <f t="shared" si="8"/>
        <v>76.3</v>
      </c>
      <c r="H136" s="78">
        <f t="shared" si="7"/>
        <v>0</v>
      </c>
      <c r="I136" s="109"/>
      <c r="J136" s="109"/>
      <c r="K136" s="14" t="s">
        <v>145</v>
      </c>
      <c r="L136" s="14" t="s">
        <v>145</v>
      </c>
      <c r="M136" s="14" t="s">
        <v>145</v>
      </c>
      <c r="N136" s="14" t="s">
        <v>145</v>
      </c>
      <c r="O136" s="15" t="s">
        <v>145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>
      <c r="A137" s="63" t="s">
        <v>19</v>
      </c>
      <c r="B137" s="51">
        <v>299</v>
      </c>
      <c r="C137" s="95"/>
      <c r="D137" s="74" t="s">
        <v>127</v>
      </c>
      <c r="E137" s="44"/>
      <c r="F137" s="8">
        <v>109</v>
      </c>
      <c r="G137" s="78">
        <f t="shared" si="8"/>
        <v>76.3</v>
      </c>
      <c r="H137" s="78">
        <f t="shared" si="7"/>
        <v>0</v>
      </c>
      <c r="I137" s="109"/>
      <c r="J137" s="109"/>
      <c r="K137" s="14" t="s">
        <v>145</v>
      </c>
      <c r="L137" s="14" t="s">
        <v>145</v>
      </c>
      <c r="M137" s="14" t="s">
        <v>145</v>
      </c>
      <c r="N137" s="14" t="s">
        <v>145</v>
      </c>
      <c r="O137" s="15" t="s">
        <v>145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>
      <c r="A138" s="63" t="s">
        <v>20</v>
      </c>
      <c r="B138" s="51">
        <v>299</v>
      </c>
      <c r="C138" s="95"/>
      <c r="D138" s="74" t="s">
        <v>128</v>
      </c>
      <c r="E138" s="44"/>
      <c r="F138" s="8">
        <v>119</v>
      </c>
      <c r="G138" s="78">
        <f t="shared" si="8"/>
        <v>83.300000000000011</v>
      </c>
      <c r="H138" s="78">
        <f t="shared" si="7"/>
        <v>0</v>
      </c>
      <c r="I138" s="109"/>
      <c r="J138" s="109"/>
      <c r="K138" s="14" t="s">
        <v>145</v>
      </c>
      <c r="L138" s="14" t="s">
        <v>145</v>
      </c>
      <c r="M138" s="14" t="s">
        <v>145</v>
      </c>
      <c r="N138" s="14" t="s">
        <v>145</v>
      </c>
      <c r="O138" s="15" t="s">
        <v>145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>
      <c r="A139" s="63" t="s">
        <v>21</v>
      </c>
      <c r="B139" s="51">
        <v>299</v>
      </c>
      <c r="C139" s="95"/>
      <c r="D139" s="74" t="s">
        <v>129</v>
      </c>
      <c r="E139" s="44"/>
      <c r="F139" s="8">
        <v>119</v>
      </c>
      <c r="G139" s="78">
        <f t="shared" si="8"/>
        <v>83.300000000000011</v>
      </c>
      <c r="H139" s="78">
        <f t="shared" si="7"/>
        <v>0</v>
      </c>
      <c r="I139" s="109"/>
      <c r="J139" s="109"/>
      <c r="K139" s="14" t="s">
        <v>145</v>
      </c>
      <c r="L139" s="14" t="s">
        <v>145</v>
      </c>
      <c r="M139" s="14" t="s">
        <v>145</v>
      </c>
      <c r="N139" s="14" t="s">
        <v>145</v>
      </c>
      <c r="O139" s="15" t="s">
        <v>145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>
      <c r="A140" s="63" t="s">
        <v>22</v>
      </c>
      <c r="B140" s="51">
        <v>299</v>
      </c>
      <c r="C140" s="98"/>
      <c r="D140" s="74" t="s">
        <v>130</v>
      </c>
      <c r="E140" s="44"/>
      <c r="F140" s="8">
        <v>109</v>
      </c>
      <c r="G140" s="78">
        <f t="shared" si="8"/>
        <v>76.3</v>
      </c>
      <c r="H140" s="78">
        <f t="shared" si="7"/>
        <v>0</v>
      </c>
      <c r="I140" s="109"/>
      <c r="J140" s="109"/>
      <c r="K140" s="14" t="s">
        <v>145</v>
      </c>
      <c r="L140" s="14" t="s">
        <v>145</v>
      </c>
      <c r="M140" s="14" t="s">
        <v>145</v>
      </c>
      <c r="N140" s="14" t="s">
        <v>145</v>
      </c>
      <c r="O140" s="15" t="s">
        <v>145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>
      <c r="A141" s="63" t="s">
        <v>153</v>
      </c>
      <c r="B141" s="51">
        <v>299</v>
      </c>
      <c r="C141" s="98"/>
      <c r="D141" s="74" t="s">
        <v>207</v>
      </c>
      <c r="E141" s="44"/>
      <c r="F141" s="8">
        <v>149</v>
      </c>
      <c r="G141" s="78">
        <f t="shared" si="8"/>
        <v>104.3</v>
      </c>
      <c r="H141" s="78">
        <f t="shared" si="7"/>
        <v>0</v>
      </c>
      <c r="I141" s="115"/>
      <c r="J141" s="115"/>
      <c r="K141" s="14" t="s">
        <v>145</v>
      </c>
      <c r="L141" s="14" t="s">
        <v>145</v>
      </c>
      <c r="M141" s="14" t="s">
        <v>145</v>
      </c>
      <c r="N141" s="14" t="s">
        <v>145</v>
      </c>
      <c r="O141" s="15" t="s">
        <v>145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>
      <c r="A142" s="63" t="s">
        <v>175</v>
      </c>
      <c r="B142" s="51">
        <v>299</v>
      </c>
      <c r="C142" s="98"/>
      <c r="D142" s="74" t="s">
        <v>209</v>
      </c>
      <c r="E142" s="44"/>
      <c r="F142" s="8">
        <v>149</v>
      </c>
      <c r="G142" s="78">
        <f t="shared" si="8"/>
        <v>104.3</v>
      </c>
      <c r="H142" s="78">
        <f t="shared" si="7"/>
        <v>0</v>
      </c>
      <c r="I142" s="115"/>
      <c r="J142" s="115"/>
      <c r="K142" s="14" t="s">
        <v>145</v>
      </c>
      <c r="L142" s="14" t="s">
        <v>145</v>
      </c>
      <c r="M142" s="14" t="s">
        <v>145</v>
      </c>
      <c r="N142" s="14" t="s">
        <v>145</v>
      </c>
      <c r="O142" s="15" t="s">
        <v>145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>
      <c r="A143" s="63" t="s">
        <v>24</v>
      </c>
      <c r="B143" s="51">
        <v>299</v>
      </c>
      <c r="C143" s="98"/>
      <c r="D143" s="74" t="s">
        <v>131</v>
      </c>
      <c r="E143" s="44"/>
      <c r="F143" s="8">
        <v>149</v>
      </c>
      <c r="G143" s="78">
        <f t="shared" si="8"/>
        <v>104.3</v>
      </c>
      <c r="H143" s="78">
        <f t="shared" si="7"/>
        <v>0</v>
      </c>
      <c r="I143" s="109"/>
      <c r="J143" s="109"/>
      <c r="K143" s="14" t="s">
        <v>145</v>
      </c>
      <c r="L143" s="14" t="s">
        <v>145</v>
      </c>
      <c r="M143" s="14" t="s">
        <v>145</v>
      </c>
      <c r="N143" s="14" t="s">
        <v>145</v>
      </c>
      <c r="O143" s="15" t="s">
        <v>145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>
      <c r="A144" s="63" t="s">
        <v>25</v>
      </c>
      <c r="B144" s="51">
        <v>199</v>
      </c>
      <c r="C144" s="98"/>
      <c r="D144" s="74" t="s">
        <v>132</v>
      </c>
      <c r="E144" s="44"/>
      <c r="F144" s="8">
        <v>79</v>
      </c>
      <c r="G144" s="78">
        <f t="shared" si="8"/>
        <v>55.3</v>
      </c>
      <c r="H144" s="78">
        <f t="shared" si="7"/>
        <v>0</v>
      </c>
      <c r="I144" s="109"/>
      <c r="J144" s="109"/>
      <c r="K144" s="14" t="s">
        <v>145</v>
      </c>
      <c r="L144" s="14" t="s">
        <v>145</v>
      </c>
      <c r="M144" s="14" t="s">
        <v>145</v>
      </c>
      <c r="N144" s="14" t="s">
        <v>145</v>
      </c>
      <c r="O144" s="15" t="s">
        <v>145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>
      <c r="A145" s="63" t="s">
        <v>163</v>
      </c>
      <c r="B145" s="51">
        <v>299</v>
      </c>
      <c r="C145" s="98"/>
      <c r="D145" s="74" t="s">
        <v>189</v>
      </c>
      <c r="E145" s="44"/>
      <c r="F145" s="8">
        <v>149</v>
      </c>
      <c r="G145" s="78">
        <f t="shared" si="8"/>
        <v>104.3</v>
      </c>
      <c r="H145" s="78">
        <f t="shared" ref="H145:H151" si="9">I145*G145</f>
        <v>0</v>
      </c>
      <c r="I145" s="114"/>
      <c r="J145" s="114"/>
      <c r="K145" s="14" t="s">
        <v>145</v>
      </c>
      <c r="L145" s="14" t="s">
        <v>145</v>
      </c>
      <c r="M145" s="14" t="s">
        <v>145</v>
      </c>
      <c r="N145" s="14" t="s">
        <v>145</v>
      </c>
      <c r="O145" s="15" t="s">
        <v>145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>
      <c r="A146" s="63" t="s">
        <v>173</v>
      </c>
      <c r="B146" s="51">
        <v>299</v>
      </c>
      <c r="C146" s="98"/>
      <c r="D146" s="74" t="s">
        <v>181</v>
      </c>
      <c r="E146" s="44"/>
      <c r="F146" s="8">
        <v>149</v>
      </c>
      <c r="G146" s="78">
        <f t="shared" si="8"/>
        <v>104.3</v>
      </c>
      <c r="H146" s="78">
        <f t="shared" si="9"/>
        <v>0</v>
      </c>
      <c r="I146" s="114"/>
      <c r="J146" s="114"/>
      <c r="K146" s="14" t="s">
        <v>145</v>
      </c>
      <c r="L146" s="14" t="s">
        <v>145</v>
      </c>
      <c r="M146" s="14" t="s">
        <v>145</v>
      </c>
      <c r="N146" s="14" t="s">
        <v>145</v>
      </c>
      <c r="O146" s="15" t="s">
        <v>145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>
      <c r="A147" s="63" t="s">
        <v>174</v>
      </c>
      <c r="B147" s="51">
        <v>299</v>
      </c>
      <c r="C147" s="98"/>
      <c r="D147" s="74" t="s">
        <v>184</v>
      </c>
      <c r="E147" s="44"/>
      <c r="F147" s="8">
        <v>149</v>
      </c>
      <c r="G147" s="78">
        <f t="shared" si="8"/>
        <v>104.3</v>
      </c>
      <c r="H147" s="78">
        <f t="shared" si="9"/>
        <v>0</v>
      </c>
      <c r="I147" s="115"/>
      <c r="J147" s="115"/>
      <c r="K147" s="14" t="s">
        <v>145</v>
      </c>
      <c r="L147" s="14" t="s">
        <v>145</v>
      </c>
      <c r="M147" s="14" t="s">
        <v>145</v>
      </c>
      <c r="N147" s="14" t="s">
        <v>145</v>
      </c>
      <c r="O147" s="15" t="s">
        <v>145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>
      <c r="A148" s="63" t="s">
        <v>155</v>
      </c>
      <c r="B148" s="51">
        <v>299</v>
      </c>
      <c r="C148" s="98"/>
      <c r="D148" s="74" t="s">
        <v>192</v>
      </c>
      <c r="E148" s="44"/>
      <c r="F148" s="8">
        <v>149</v>
      </c>
      <c r="G148" s="78">
        <f t="shared" si="8"/>
        <v>104.3</v>
      </c>
      <c r="H148" s="78">
        <f t="shared" si="9"/>
        <v>0</v>
      </c>
      <c r="I148" s="115"/>
      <c r="J148" s="115"/>
      <c r="K148" s="14" t="s">
        <v>145</v>
      </c>
      <c r="L148" s="14" t="s">
        <v>145</v>
      </c>
      <c r="M148" s="14" t="s">
        <v>145</v>
      </c>
      <c r="N148" s="14" t="s">
        <v>145</v>
      </c>
      <c r="O148" s="15" t="s">
        <v>145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>
      <c r="A149" s="63" t="s">
        <v>165</v>
      </c>
      <c r="B149" s="51">
        <v>299</v>
      </c>
      <c r="C149" s="98"/>
      <c r="D149" s="74" t="s">
        <v>196</v>
      </c>
      <c r="E149" s="44"/>
      <c r="F149" s="8">
        <v>149</v>
      </c>
      <c r="G149" s="78">
        <f t="shared" si="8"/>
        <v>104.3</v>
      </c>
      <c r="H149" s="78">
        <f t="shared" si="9"/>
        <v>0</v>
      </c>
      <c r="I149" s="115"/>
      <c r="J149" s="115"/>
      <c r="K149" s="14" t="s">
        <v>145</v>
      </c>
      <c r="L149" s="14" t="s">
        <v>145</v>
      </c>
      <c r="M149" s="14" t="s">
        <v>145</v>
      </c>
      <c r="N149" s="14" t="s">
        <v>145</v>
      </c>
      <c r="O149" s="15" t="s">
        <v>145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>
      <c r="A150" s="63" t="s">
        <v>28</v>
      </c>
      <c r="B150" s="51">
        <v>299</v>
      </c>
      <c r="C150" s="98"/>
      <c r="D150" s="74" t="s">
        <v>133</v>
      </c>
      <c r="E150" s="44"/>
      <c r="F150" s="8">
        <v>149</v>
      </c>
      <c r="G150" s="78">
        <f t="shared" si="8"/>
        <v>104.3</v>
      </c>
      <c r="H150" s="78">
        <f t="shared" si="9"/>
        <v>0</v>
      </c>
      <c r="I150" s="109"/>
      <c r="J150" s="109"/>
      <c r="K150" s="14" t="s">
        <v>145</v>
      </c>
      <c r="L150" s="14" t="s">
        <v>145</v>
      </c>
      <c r="M150" s="14" t="s">
        <v>145</v>
      </c>
      <c r="N150" s="14" t="s">
        <v>145</v>
      </c>
      <c r="O150" s="15" t="s">
        <v>145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ht="15.75" thickBot="1">
      <c r="A151" s="64" t="s">
        <v>31</v>
      </c>
      <c r="B151" s="65">
        <v>199</v>
      </c>
      <c r="C151" s="99"/>
      <c r="D151" s="75" t="s">
        <v>134</v>
      </c>
      <c r="E151" s="68"/>
      <c r="F151" s="69">
        <v>99</v>
      </c>
      <c r="G151" s="80">
        <f t="shared" si="8"/>
        <v>69.3</v>
      </c>
      <c r="H151" s="80">
        <f t="shared" si="9"/>
        <v>0</v>
      </c>
      <c r="I151" s="113"/>
      <c r="J151" s="113"/>
      <c r="K151" s="16" t="s">
        <v>145</v>
      </c>
      <c r="L151" s="16" t="s">
        <v>145</v>
      </c>
      <c r="M151" s="16" t="s">
        <v>145</v>
      </c>
      <c r="N151" s="16" t="s">
        <v>145</v>
      </c>
      <c r="O151" s="17" t="s">
        <v>145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ht="18">
      <c r="A152" s="97"/>
      <c r="B152" s="97"/>
      <c r="C152" s="97"/>
      <c r="D152" s="22"/>
      <c r="E152" s="26"/>
      <c r="F152" s="22"/>
      <c r="G152" s="22"/>
      <c r="H152" s="27"/>
      <c r="I152" s="21"/>
      <c r="J152" s="21"/>
      <c r="K152" s="21"/>
      <c r="L152" s="18"/>
    </row>
    <row r="153" spans="1:25">
      <c r="A153" s="20"/>
      <c r="B153" s="20"/>
      <c r="C153" s="20"/>
      <c r="D153" s="20"/>
      <c r="E153" s="20"/>
      <c r="F153" s="20"/>
      <c r="G153" s="20"/>
      <c r="H153" s="20"/>
      <c r="I153" s="21"/>
      <c r="J153" s="21"/>
      <c r="K153" s="18"/>
      <c r="L153" s="18"/>
    </row>
    <row r="154" spans="1:25">
      <c r="A154" s="22"/>
      <c r="B154" s="22"/>
      <c r="C154" s="23"/>
      <c r="D154" s="22"/>
      <c r="E154" s="22"/>
      <c r="F154" s="108"/>
      <c r="G154" s="108"/>
      <c r="H154" s="108"/>
      <c r="I154" s="21"/>
      <c r="J154" s="21"/>
      <c r="K154" s="18"/>
    </row>
    <row r="155" spans="1:25">
      <c r="A155" s="22"/>
      <c r="B155" s="22"/>
      <c r="C155" s="23"/>
      <c r="D155" s="22"/>
      <c r="E155" s="22"/>
      <c r="F155" s="108"/>
      <c r="G155" s="108"/>
      <c r="H155" s="108"/>
      <c r="I155" s="21"/>
      <c r="J155" s="21"/>
      <c r="K155" s="18"/>
    </row>
    <row r="156" spans="1:25">
      <c r="A156" s="22"/>
      <c r="B156" s="22"/>
      <c r="C156" s="23"/>
      <c r="D156" s="22"/>
      <c r="E156" s="22"/>
      <c r="F156" s="108"/>
      <c r="G156" s="108"/>
      <c r="H156" s="108"/>
      <c r="I156" s="21"/>
      <c r="J156" s="21"/>
      <c r="K156" s="18"/>
    </row>
    <row r="157" spans="1:25">
      <c r="A157" s="24"/>
      <c r="B157" s="24"/>
      <c r="C157" s="23"/>
      <c r="D157" s="20"/>
      <c r="E157" s="20"/>
      <c r="F157" s="93"/>
      <c r="G157" s="93"/>
      <c r="H157" s="93"/>
      <c r="I157" s="21"/>
      <c r="J157" s="21"/>
      <c r="K157" s="18"/>
    </row>
    <row r="158" spans="1:25">
      <c r="A158" s="25"/>
      <c r="B158" s="25"/>
      <c r="C158" s="25"/>
      <c r="D158" s="25"/>
      <c r="E158" s="25"/>
      <c r="F158" s="25"/>
      <c r="G158" s="25"/>
      <c r="H158" s="25"/>
      <c r="I158" s="21"/>
      <c r="J158" s="21"/>
      <c r="K158" s="18"/>
    </row>
    <row r="159" spans="1:25">
      <c r="A159" s="19"/>
      <c r="B159" s="19"/>
      <c r="C159" s="19"/>
      <c r="D159" s="19"/>
      <c r="E159" s="19"/>
      <c r="F159" s="19"/>
      <c r="G159" s="19"/>
      <c r="H159" s="19"/>
      <c r="I159" s="18"/>
      <c r="J159" s="18"/>
      <c r="K159" s="18"/>
    </row>
    <row r="161" spans="1:5">
      <c r="A161" s="1"/>
      <c r="B161" s="1"/>
      <c r="C161" s="1"/>
      <c r="D161" s="1"/>
      <c r="E161" s="1"/>
    </row>
    <row r="162" spans="1:5">
      <c r="A162" s="1"/>
      <c r="B162" s="1"/>
      <c r="C162" s="1"/>
      <c r="D162" s="1"/>
      <c r="E162" s="1"/>
    </row>
    <row r="178" ht="40.35" customHeight="1"/>
    <row r="179" ht="40.35" customHeight="1"/>
    <row r="180" ht="40.35" customHeight="1"/>
    <row r="254" ht="15" customHeight="1"/>
    <row r="280" ht="15" customHeight="1"/>
    <row r="304" ht="39" customHeight="1"/>
    <row r="306" ht="12.75" customHeight="1"/>
    <row r="309" ht="66" customHeight="1"/>
    <row r="312" ht="15" customHeight="1"/>
  </sheetData>
  <sheetProtection selectLockedCells="1" selectUnlockedCells="1"/>
  <mergeCells count="80">
    <mergeCell ref="I125:J125"/>
    <mergeCell ref="I128:J128"/>
    <mergeCell ref="I148:J148"/>
    <mergeCell ref="I149:J149"/>
    <mergeCell ref="I129:J129"/>
    <mergeCell ref="I131:J131"/>
    <mergeCell ref="I141:J141"/>
    <mergeCell ref="I142:J142"/>
    <mergeCell ref="I147:J147"/>
    <mergeCell ref="I146:J146"/>
    <mergeCell ref="I136:J136"/>
    <mergeCell ref="I137:J137"/>
    <mergeCell ref="I138:J138"/>
    <mergeCell ref="I126:J126"/>
    <mergeCell ref="I127:J127"/>
    <mergeCell ref="I130:J130"/>
    <mergeCell ref="I112:J112"/>
    <mergeCell ref="I113:J113"/>
    <mergeCell ref="I114:J114"/>
    <mergeCell ref="I120:J120"/>
    <mergeCell ref="I119:J119"/>
    <mergeCell ref="I132:J132"/>
    <mergeCell ref="I133:J133"/>
    <mergeCell ref="I134:J134"/>
    <mergeCell ref="I135:J135"/>
    <mergeCell ref="I151:J151"/>
    <mergeCell ref="I139:J139"/>
    <mergeCell ref="I140:J140"/>
    <mergeCell ref="I143:J143"/>
    <mergeCell ref="I144:J144"/>
    <mergeCell ref="I150:J150"/>
    <mergeCell ref="I145:J145"/>
    <mergeCell ref="I121:J121"/>
    <mergeCell ref="I122:J122"/>
    <mergeCell ref="I123:J123"/>
    <mergeCell ref="A1:O1"/>
    <mergeCell ref="I81:J81"/>
    <mergeCell ref="I91:J91"/>
    <mergeCell ref="I92:J92"/>
    <mergeCell ref="I93:J93"/>
    <mergeCell ref="I95:J95"/>
    <mergeCell ref="I89:J89"/>
    <mergeCell ref="I90:J90"/>
    <mergeCell ref="I94:J94"/>
    <mergeCell ref="I105:J105"/>
    <mergeCell ref="I106:J106"/>
    <mergeCell ref="I110:J110"/>
    <mergeCell ref="I111:J111"/>
    <mergeCell ref="Q2:S2"/>
    <mergeCell ref="F154:H156"/>
    <mergeCell ref="I98:J98"/>
    <mergeCell ref="I99:J99"/>
    <mergeCell ref="I100:J100"/>
    <mergeCell ref="I101:J101"/>
    <mergeCell ref="I102:J102"/>
    <mergeCell ref="I103:J103"/>
    <mergeCell ref="I124:J124"/>
    <mergeCell ref="I107:J107"/>
    <mergeCell ref="I108:J108"/>
    <mergeCell ref="I109:J109"/>
    <mergeCell ref="I115:J115"/>
    <mergeCell ref="I116:J116"/>
    <mergeCell ref="I117:J117"/>
    <mergeCell ref="I118:J118"/>
    <mergeCell ref="F157:H157"/>
    <mergeCell ref="C80:C117"/>
    <mergeCell ref="A152:C152"/>
    <mergeCell ref="C119:C151"/>
    <mergeCell ref="I79:O79"/>
    <mergeCell ref="I80:J80"/>
    <mergeCell ref="I82:J82"/>
    <mergeCell ref="I83:J83"/>
    <mergeCell ref="I84:J84"/>
    <mergeCell ref="I85:J85"/>
    <mergeCell ref="I87:J87"/>
    <mergeCell ref="I88:J88"/>
    <mergeCell ref="I104:J104"/>
    <mergeCell ref="I96:J96"/>
    <mergeCell ref="I97:J97"/>
    <mergeCell ref="I86:J86"/>
  </mergeCells>
  <hyperlinks>
    <hyperlink ref="C4" r:id="rId1"/>
    <hyperlink ref="C6" r:id="rId2"/>
    <hyperlink ref="C7" r:id="rId3"/>
    <hyperlink ref="C8" r:id="rId4"/>
    <hyperlink ref="C9" r:id="rId5"/>
    <hyperlink ref="C11" r:id="rId6"/>
    <hyperlink ref="C12" r:id="rId7"/>
    <hyperlink ref="C13" r:id="rId8"/>
    <hyperlink ref="C15" r:id="rId9"/>
    <hyperlink ref="C16" r:id="rId10"/>
    <hyperlink ref="C17" r:id="rId11"/>
    <hyperlink ref="C18" r:id="rId12"/>
    <hyperlink ref="C19" r:id="rId13"/>
    <hyperlink ref="C20" r:id="rId14"/>
    <hyperlink ref="C21" r:id="rId15"/>
    <hyperlink ref="C22" r:id="rId16"/>
    <hyperlink ref="C23" r:id="rId17"/>
    <hyperlink ref="C26" r:id="rId18"/>
    <hyperlink ref="C27" r:id="rId19"/>
    <hyperlink ref="C29" r:id="rId20"/>
    <hyperlink ref="C30" r:id="rId21"/>
    <hyperlink ref="C38" r:id="rId22"/>
    <hyperlink ref="C39" r:id="rId23"/>
    <hyperlink ref="C40" r:id="rId24"/>
    <hyperlink ref="C41" r:id="rId25"/>
    <hyperlink ref="C43" r:id="rId26"/>
    <hyperlink ref="C46" r:id="rId27"/>
    <hyperlink ref="C47" r:id="rId28"/>
    <hyperlink ref="C48" r:id="rId29"/>
    <hyperlink ref="C50" r:id="rId30"/>
    <hyperlink ref="C51" r:id="rId31"/>
    <hyperlink ref="C52" r:id="rId32"/>
    <hyperlink ref="C53" r:id="rId33"/>
    <hyperlink ref="C54" r:id="rId34"/>
    <hyperlink ref="C55" r:id="rId35"/>
    <hyperlink ref="C56" r:id="rId36"/>
    <hyperlink ref="C57" r:id="rId37"/>
    <hyperlink ref="C58" r:id="rId38"/>
    <hyperlink ref="C59" r:id="rId39"/>
    <hyperlink ref="C60" r:id="rId40"/>
    <hyperlink ref="C63" r:id="rId41"/>
    <hyperlink ref="C64" r:id="rId42"/>
    <hyperlink ref="C66" r:id="rId43"/>
    <hyperlink ref="C75" r:id="rId44"/>
    <hyperlink ref="C76" r:id="rId45"/>
    <hyperlink ref="C77" r:id="rId46"/>
    <hyperlink ref="C78" r:id="rId47"/>
    <hyperlink ref="C5" r:id="rId48"/>
    <hyperlink ref="C10" r:id="rId49"/>
    <hyperlink ref="C14" r:id="rId50"/>
    <hyperlink ref="C24" r:id="rId51"/>
    <hyperlink ref="C28" r:id="rId52"/>
    <hyperlink ref="C31" r:id="rId53"/>
    <hyperlink ref="C32" r:id="rId54"/>
    <hyperlink ref="C33" r:id="rId55"/>
    <hyperlink ref="C34" r:id="rId56"/>
    <hyperlink ref="C37" r:id="rId57"/>
    <hyperlink ref="C44" r:id="rId58"/>
    <hyperlink ref="C49" r:id="rId59"/>
    <hyperlink ref="C61" r:id="rId60"/>
    <hyperlink ref="C67" r:id="rId61"/>
    <hyperlink ref="C68" r:id="rId62"/>
    <hyperlink ref="C69" r:id="rId63"/>
    <hyperlink ref="C25" r:id="rId64"/>
    <hyperlink ref="C35" r:id="rId65"/>
    <hyperlink ref="C36" r:id="rId66"/>
    <hyperlink ref="C45" r:id="rId67"/>
    <hyperlink ref="C62" r:id="rId68"/>
    <hyperlink ref="C65" r:id="rId69"/>
    <hyperlink ref="C70" r:id="rId70"/>
    <hyperlink ref="C71" r:id="rId71"/>
    <hyperlink ref="C72" r:id="rId72"/>
    <hyperlink ref="C73" r:id="rId73"/>
    <hyperlink ref="C74" r:id="rId74"/>
  </hyperlinks>
  <pageMargins left="0.70833333333333337" right="0.70833333333333337" top="0.74791666666666667" bottom="0.74791666666666667" header="0.51180555555555551" footer="0.51180555555555551"/>
  <pageSetup paperSize="9" firstPageNumber="0" fitToHeight="2" orientation="portrait" horizontalDpi="300" verticalDpi="300" r:id="rId75"/>
  <headerFooter alignWithMargins="0"/>
  <drawing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Alexandra</cp:lastModifiedBy>
  <dcterms:created xsi:type="dcterms:W3CDTF">2012-08-28T14:26:52Z</dcterms:created>
  <dcterms:modified xsi:type="dcterms:W3CDTF">2013-07-24T14:25:05Z</dcterms:modified>
</cp:coreProperties>
</file>