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20" tabRatio="500"/>
  </bookViews>
  <sheets>
    <sheet name="Бланк заказа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<sst xmlns="http://schemas.openxmlformats.org/spreadsheetml/2006/main" count="104" uniqueCount="90">
  <si>
    <t>ООО "КОНДА"</t>
  </si>
  <si>
    <t>* Все цены указаны с НДС
* На каждой бутылке этикетка с переводом
* Маркировка "Честный знак"</t>
  </si>
  <si>
    <t>Все цены указаны с НДС
На каждой бутылке этикетка с переводом
Маркировка "Честный знак"</t>
  </si>
  <si>
    <t xml:space="preserve">
Телефон: +7902-947-9931 
email: cola.org24@ya.ru
Telegram: https://t.me/+79029479931 
 </t>
  </si>
  <si>
    <t>Общий вес, кг.:</t>
  </si>
  <si>
    <t>Общий объём, м2:</t>
  </si>
  <si>
    <t>Общая стоимость, руб.:</t>
  </si>
  <si>
    <t>ТОВАР</t>
  </si>
  <si>
    <t>ФОТО</t>
  </si>
  <si>
    <t>ВАШ ЗАКАЗ</t>
  </si>
  <si>
    <t>Крупный опт (от 1 млн)</t>
  </si>
  <si>
    <t xml:space="preserve">Опт </t>
  </si>
  <si>
    <t xml:space="preserve">Срок годности </t>
  </si>
  <si>
    <t>Вес упаковки</t>
  </si>
  <si>
    <t>Объём упаковки</t>
  </si>
  <si>
    <t>Общий вес</t>
  </si>
  <si>
    <t>Общий объём</t>
  </si>
  <si>
    <t>Общая стоимость</t>
  </si>
  <si>
    <t>упаковок</t>
  </si>
  <si>
    <t>шт, руб.</t>
  </si>
  <si>
    <t>упак, руб</t>
  </si>
  <si>
    <t>мес</t>
  </si>
  <si>
    <t>кг</t>
  </si>
  <si>
    <t>м2</t>
  </si>
  <si>
    <t xml:space="preserve"> кг</t>
  </si>
  <si>
    <t>крупный опт</t>
  </si>
  <si>
    <t>опт</t>
  </si>
  <si>
    <t>КОКА КОЛА 2,0л Китай 1/6</t>
  </si>
  <si>
    <t>КОКА КОЛА 0.88л китай 1/12</t>
  </si>
  <si>
    <t>КОКА КОЛА 0,5л Китай 1/24</t>
  </si>
  <si>
    <t>КОКА КОЛА 0,33л ж/б Китай 1/24</t>
  </si>
  <si>
    <t>КОКА КОЛА 0,3л пэт Китай 1/12</t>
  </si>
  <si>
    <t>ФАНТА 2л Китай 1/6</t>
  </si>
  <si>
    <t>ФАНТА 1л Китай 1/12</t>
  </si>
  <si>
    <t>ФАНТА 0,5л Китай 1/24</t>
  </si>
  <si>
    <t>Фанта 0,5л Китай 1/12 Виноград</t>
  </si>
  <si>
    <t>Фанта 0,5л Китай 1/12 Яблоко</t>
  </si>
  <si>
    <t xml:space="preserve">Фанта 0,5л Китай 1/12 Персик </t>
  </si>
  <si>
    <t>Фанта 0,5л Китай 1/12 Ананас</t>
  </si>
  <si>
    <t>ФАНТА 0,33л ж/б Китай 1/24</t>
  </si>
  <si>
    <t>ФАНТА 0,3л пэт Китай 1/12</t>
  </si>
  <si>
    <t>СПРАЙТ 2л Китай 1/6</t>
  </si>
  <si>
    <t>СПРАЙТ 1л Китай 1/12</t>
  </si>
  <si>
    <t>СПРАЙТ 0,5л Китай 1/24</t>
  </si>
  <si>
    <t>СПРАЙТ 0,33 ж/б Китай 1/24</t>
  </si>
  <si>
    <t>СПРАЙТ 0,3 пэт Китай 1/12</t>
  </si>
  <si>
    <t>ПЕПСИ КОЛА 2,0л Китай 1/6</t>
  </si>
  <si>
    <t>ПЕПСИ КОЛА 0,9л Китай 1/12</t>
  </si>
  <si>
    <t xml:space="preserve"> </t>
  </si>
  <si>
    <t>ПЕПСИ КОЛА 0,5л Китай 1/24</t>
  </si>
  <si>
    <t xml:space="preserve">КОКА КОЛА 0,33л ж/б 1/24 Zero </t>
  </si>
  <si>
    <t>Кока кола 0,30л ж/б 1/24 оригинал Афганистан</t>
  </si>
  <si>
    <t>Фанта 0,30л ж/б 1/24 жб оригинал Афганистан</t>
  </si>
  <si>
    <t>Спрайт 0,30л ж/б 1/24 оригинал Афганистан</t>
  </si>
  <si>
    <t>Пепси 0,30л ж/б 1/24 оригинал Афганистан</t>
  </si>
  <si>
    <t>Миринда 0,30л ж/б 1/24 оригинал Афганистан</t>
  </si>
  <si>
    <t>Royal со вкусом гранат 0,30л 1/24 Афганистан</t>
  </si>
  <si>
    <t>Кока кола 250мл стекло 1/12 Иран</t>
  </si>
  <si>
    <t>ожидает поставки</t>
  </si>
  <si>
    <t>Фанта 250мл стекло 1/12 Иран</t>
  </si>
  <si>
    <t>Спрайт стекло 250мл 1/12 Иран</t>
  </si>
  <si>
    <t>Пепси стекло 250мл 1/12 Иран</t>
  </si>
  <si>
    <t xml:space="preserve"> Кока кола ПЭТ 0,30л 1/24 Иран</t>
  </si>
  <si>
    <t>Кока кола ПЭТ 1,5л 1/6 Иран</t>
  </si>
  <si>
    <t>Кока кола 2,25л ПЭТ 1/6 Иран</t>
  </si>
  <si>
    <t>Кока кола 0,33л ж/б 1/24 Иран</t>
  </si>
  <si>
    <t xml:space="preserve">Спрайт 0,33 ж/б 1/24 Иран </t>
  </si>
  <si>
    <t>Фанта 0,33 ж/б 1/24 Иран</t>
  </si>
  <si>
    <t>Пепси 0,33 ж/б 1/24 Иран</t>
  </si>
  <si>
    <t>Кока кола Zero 0,33 1/24 Иран</t>
  </si>
  <si>
    <t>Энергетический напиток 250 мл Иран</t>
  </si>
  <si>
    <t>Ред Булл 250 мл  1/24 шт</t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</si>
  <si>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Со свининой в рыбном соусе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</si>
  <si>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Тушёной Курицей 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</si>
  <si>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Говядиной и Грибами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</si>
  <si>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Со Свининой в Тайваньском стиле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</si>
  <si>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Цыплёнком "Гунбао" 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</si>
  <si>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Говядиной кусочками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</si>
  <si>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Курицей карри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</si>
  <si>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Рис быстрого приготовления 
</t>
    </r>
    <r>
      <rPr>
        <b/>
        <sz val="11"/>
        <color rgb="FF000000"/>
        <rFont val="Arial"/>
        <charset val="204"/>
      </rPr>
      <t xml:space="preserve">С Говядиной и острым перцем
</t>
    </r>
    <r>
      <rPr>
        <sz val="11"/>
        <color rgb="FF000000"/>
        <rFont val="Arial"/>
        <charset val="204"/>
      </rPr>
      <t>459гр 1/18</t>
    </r>
  </si>
  <si>
    <r>
      <rPr>
        <sz val="11"/>
        <color rgb="FF000000"/>
        <rFont val="Arial"/>
        <charset val="204"/>
      </rPr>
      <t xml:space="preserve">Лапша самовар
</t>
    </r>
    <r>
      <rPr>
        <b/>
        <sz val="11"/>
        <color rgb="FF000000"/>
        <rFont val="Arial"/>
        <charset val="204"/>
      </rPr>
      <t xml:space="preserve">Говядина
</t>
    </r>
    <r>
      <rPr>
        <sz val="11"/>
        <color rgb="FF000000"/>
        <rFont val="Arial"/>
        <charset val="204"/>
      </rPr>
      <t>430гр 1/8</t>
    </r>
  </si>
  <si>
    <r>
      <rPr>
        <sz val="11"/>
        <color rgb="FF000000"/>
        <rFont val="Arial"/>
        <charset val="204"/>
      </rPr>
      <t xml:space="preserve">Лапша самовар
</t>
    </r>
    <r>
      <rPr>
        <b/>
        <sz val="11"/>
        <color rgb="FF000000"/>
        <rFont val="Arial"/>
        <charset val="204"/>
      </rPr>
      <t xml:space="preserve">Курица
</t>
    </r>
    <r>
      <rPr>
        <sz val="11"/>
        <color rgb="FF000000"/>
        <rFont val="Arial"/>
        <charset val="204"/>
      </rPr>
      <t>430гр 1/8</t>
    </r>
  </si>
  <si>
    <r>
      <rPr>
        <sz val="11"/>
        <color rgb="FF000000"/>
        <rFont val="Arial"/>
        <charset val="204"/>
      </rPr>
      <t xml:space="preserve">Лапша самовар
</t>
    </r>
    <r>
      <rPr>
        <b/>
        <sz val="11"/>
        <color rgb="FF000000"/>
        <rFont val="Arial"/>
        <charset val="204"/>
      </rPr>
      <t xml:space="preserve">Индейка
</t>
    </r>
    <r>
      <rPr>
        <sz val="11"/>
        <color rgb="FF000000"/>
        <rFont val="Arial"/>
        <charset val="204"/>
      </rPr>
      <t>430гр 1/8</t>
    </r>
  </si>
  <si>
    <r>
      <rPr>
        <sz val="11"/>
        <color rgb="FF000000"/>
        <rFont val="Arial"/>
        <charset val="204"/>
      </rPr>
      <t xml:space="preserve">Рис Быстрого Приготовления HONGLU
</t>
    </r>
    <r>
      <rPr>
        <b/>
        <sz val="11"/>
        <color rgb="FF000000"/>
        <rFont val="Arial"/>
        <charset val="204"/>
      </rPr>
      <t xml:space="preserve">С тушёной
говядиной в красном соусе
</t>
    </r>
    <r>
      <rPr>
        <sz val="11"/>
        <color rgb="FF000000"/>
        <rFont val="Arial"/>
        <charset val="204"/>
      </rPr>
      <t>295гр 1/12</t>
    </r>
  </si>
  <si>
    <r>
      <rPr>
        <sz val="11"/>
        <color rgb="FF000000"/>
        <rFont val="Arial"/>
        <charset val="204"/>
      </rPr>
      <t xml:space="preserve">Рис Быстрого Приготовления HONGLU
</t>
    </r>
    <r>
      <rPr>
        <b/>
        <sz val="11"/>
        <color rgb="FF000000"/>
        <rFont val="Arial"/>
        <charset val="204"/>
      </rPr>
      <t xml:space="preserve">С жареным куриным филе и грибами
</t>
    </r>
    <r>
      <rPr>
        <sz val="11"/>
        <color rgb="FF000000"/>
        <rFont val="Arial"/>
        <charset val="204"/>
      </rPr>
      <t>295гр 1/12</t>
    </r>
  </si>
  <si>
    <r>
      <rPr>
        <sz val="11"/>
        <color rgb="FF000000"/>
        <rFont val="Arial"/>
        <charset val="204"/>
      </rPr>
      <t xml:space="preserve">Рис Быстрого Приготовления HONGLU
</t>
    </r>
    <r>
      <rPr>
        <b/>
        <sz val="11"/>
        <color rgb="FF000000"/>
        <rFont val="Arial"/>
        <charset val="204"/>
      </rPr>
      <t xml:space="preserve">С овощами и мясным
фаршем
</t>
    </r>
    <r>
      <rPr>
        <sz val="11"/>
        <color rgb="FF000000"/>
        <rFont val="Arial"/>
        <charset val="204"/>
      </rPr>
      <t>295гр 1/12</t>
    </r>
  </si>
  <si>
    <r>
      <rPr>
        <sz val="11"/>
        <color rgb="FF000000"/>
        <rFont val="Arial"/>
        <charset val="204"/>
      </rPr>
      <t>Рис Быстрого Приготовления HONGLU
С</t>
    </r>
    <r>
      <rPr>
        <b/>
        <sz val="11"/>
        <color rgb="FF000000"/>
        <rFont val="Arial"/>
        <charset val="204"/>
      </rPr>
      <t xml:space="preserve">о свининой нарезанной
соломкой с чесноком и
острым перцем </t>
    </r>
    <r>
      <rPr>
        <sz val="11"/>
        <color rgb="FF000000"/>
        <rFont val="Arial"/>
        <charset val="204"/>
      </rPr>
      <t xml:space="preserve">295гр 1/12
</t>
    </r>
  </si>
  <si>
    <t>Поддон деревянный (паллета) евро формата 1200*800 мм, 1 шт</t>
  </si>
  <si>
    <t>-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</si>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</sst>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\ ##0.00_-;\-* #\ ##0.00_-;_-* &quot;-&quot;??_-;_-@_-"/>
    <numFmt numFmtId="177" formatCode="_-&quot;₽&quot;* #\ ##0.00_-;\-&quot;₽&quot;* #\ ##0.00_-;_-&quot;₽&quot;* &quot;-&quot;??_-;_-@_-"/>
    <numFmt numFmtId="178" formatCode="_-* #\ ##0_-;\-* #\ ##0_-;_-* &quot;-&quot;_-;_-@_-"/>
    <numFmt numFmtId="179" formatCode="_-* #\ ##0_-;\-&quot;₽&quot;* #\ ##0_-;_-&quot;₽&quot;* &quot;-&quot;_-;_-@_-"/>
    <numFmt numFmtId="180" formatCode="#\ ##0.0&quot; ₽&quot;"/>
    <numFmt numFmtId="181" formatCode="#\ ##0.00"/>
  </numFmts>
  <fonts count="48">
    <font>
      <sz val="10"/>
      <color rgb="FF000000"/>
      <name val="Calibri"/>
      <charset val="204"/>
    </font>
    <font>
      <sz val="10"/>
      <color rgb="FF000000"/>
      <name val="Arial"/>
      <charset val="204"/>
    </font>
    <font>
      <b/>
      <sz val="20"/>
      <color rgb="FFFFFFFF"/>
      <name val="Arial"/>
      <charset val="204"/>
    </font>
    <font>
      <b/>
      <sz val="14"/>
      <color rgb="FFFFFFFF"/>
      <name val="Arial"/>
      <charset val="204"/>
    </font>
    <font>
      <b/>
      <sz val="11"/>
      <color rgb="FFFFFFFF"/>
      <name val="Arial"/>
      <charset val="204"/>
    </font>
    <font>
      <b/>
      <sz val="10"/>
      <color rgb="FF2F5597"/>
      <name val="Arial"/>
      <charset val="204"/>
    </font>
    <font>
      <b/>
      <sz val="10"/>
      <color rgb="FFFF0000"/>
      <name val="Arial"/>
      <charset val="204"/>
    </font>
    <font>
      <b/>
      <sz val="11"/>
      <color rgb="FF2F5597"/>
      <name val="Arial"/>
      <charset val="204"/>
    </font>
    <font>
      <sz val="11"/>
      <color rgb="FF000000"/>
      <name val="Arial"/>
      <charset val="204"/>
    </font>
    <font>
      <b/>
      <sz val="11"/>
      <color rgb="FF000000"/>
      <name val="Arial"/>
      <charset val="204"/>
    </font>
    <font>
      <sz val="12"/>
      <color rgb="FF000000"/>
      <name val="Arial"/>
      <charset val="204"/>
    </font>
    <font>
      <sz val="11"/>
      <color rgb="FF9999FF"/>
      <name val="Arial"/>
      <charset val="204"/>
    </font>
    <font>
      <u/>
      <sz val="12"/>
      <color rgb="FFFFFFFF"/>
      <name val="Arial"/>
      <charset val="204"/>
    </font>
    <font>
      <sz val="10"/>
      <color rgb="FFFFFFFF"/>
      <name val="Arial"/>
      <charset val="204"/>
    </font>
    <font>
      <b/>
      <sz val="10"/>
      <color rgb="FFFFFFFF"/>
      <name val="Arial"/>
      <charset val="204"/>
    </font>
    <font>
      <b/>
      <sz val="12"/>
      <color rgb="FFFFFFFF"/>
      <name val="Arial"/>
      <charset val="204"/>
    </font>
    <font>
      <sz val="10"/>
      <name val="Arial"/>
      <charset val="20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color rgb="FFFFFFFF"/>
      <name val="Calibri"/>
      <charset val="204"/>
    </font>
    <font>
      <b/>
      <sz val="10"/>
      <color rgb="FF000000"/>
      <name val="Calibri"/>
      <charset val="204"/>
    </font>
    <font>
      <sz val="10"/>
      <color rgb="FFCC0000"/>
      <name val="Calibri"/>
      <charset val="204"/>
    </font>
    <font>
      <b/>
      <sz val="10"/>
      <color rgb="FFFFFFFF"/>
      <name val="Calibri"/>
      <charset val="204"/>
    </font>
    <font>
      <i/>
      <sz val="10"/>
      <color rgb="FF808080"/>
      <name val="Calibri"/>
      <charset val="204"/>
    </font>
    <font>
      <sz val="10"/>
      <color rgb="FF006600"/>
      <name val="Calibri"/>
      <charset val="204"/>
    </font>
    <font>
      <sz val="18"/>
      <color rgb="FF000000"/>
      <name val="Calibri"/>
      <charset val="204"/>
    </font>
    <font>
      <sz val="12"/>
      <color rgb="FF000000"/>
      <name val="Calibri"/>
      <charset val="204"/>
    </font>
    <font>
      <u/>
      <sz val="10"/>
      <color rgb="FF0000EE"/>
      <name val="Calibri"/>
      <charset val="204"/>
    </font>
    <font>
      <sz val="10"/>
      <color rgb="FF996600"/>
      <name val="Calibri"/>
      <charset val="204"/>
    </font>
    <font>
      <sz val="10"/>
      <color rgb="FF333333"/>
      <name val="Calibri"/>
      <charset val="204"/>
    </font>
  </fonts>
  <fills count="43">
    <fill>
      <patternFill patternType="none"/>
    </fill>
    <fill>
      <patternFill patternType="gray125"/>
    </fill>
    <fill>
      <patternFill patternType="solid">
        <fgColor rgb="FF2F5597"/>
        <bgColor rgb="FF666699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</fills>
  <borders count="3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65">
    <xf numFmtId="0" fontId="0" fillId="0" borderId="0"/>
    <xf numFmtId="176" fontId="16" fillId="0" borderId="0" applyBorder="0" applyAlignment="0" applyProtection="0"/>
    <xf numFmtId="177" fontId="16" fillId="0" borderId="0" applyBorder="0" applyAlignment="0" applyProtection="0"/>
    <xf numFmtId="9" fontId="16" fillId="0" borderId="0" applyBorder="0" applyAlignment="0" applyProtection="0"/>
    <xf numFmtId="178" fontId="16" fillId="0" borderId="0" applyBorder="0" applyAlignment="0" applyProtection="0"/>
    <xf numFmtId="179" fontId="16" fillId="0" borderId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2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4" applyNumberFormat="0" applyFill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25" fillId="0" borderId="2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26" applyNumberFormat="0" applyAlignment="0" applyProtection="0">
      <alignment vertical="center"/>
    </xf>
    <xf numFmtId="0" fontId="27" fillId="7" borderId="27" applyNumberFormat="0" applyAlignment="0" applyProtection="0">
      <alignment vertical="center"/>
    </xf>
    <xf numFmtId="0" fontId="28" fillId="7" borderId="26" applyNumberFormat="0" applyAlignment="0" applyProtection="0">
      <alignment vertical="center"/>
    </xf>
    <xf numFmtId="0" fontId="29" fillId="8" borderId="28" applyNumberFormat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31" fillId="0" borderId="30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36" borderId="0" applyBorder="0" applyProtection="0"/>
    <xf numFmtId="0" fontId="37" fillId="37" borderId="0" applyBorder="0" applyProtection="0"/>
    <xf numFmtId="0" fontId="38" fillId="38" borderId="0" applyBorder="0" applyProtection="0"/>
    <xf numFmtId="0" fontId="38" fillId="0" borderId="0" applyBorder="0" applyProtection="0"/>
    <xf numFmtId="0" fontId="39" fillId="39" borderId="0" applyBorder="0" applyProtection="0"/>
    <xf numFmtId="0" fontId="40" fillId="40" borderId="0" applyBorder="0" applyProtection="0"/>
    <xf numFmtId="0" fontId="41" fillId="0" borderId="0" applyBorder="0" applyProtection="0"/>
    <xf numFmtId="0" fontId="42" fillId="41" borderId="0" applyBorder="0" applyProtection="0"/>
    <xf numFmtId="0" fontId="43" fillId="0" borderId="0" applyBorder="0" applyProtection="0"/>
    <xf numFmtId="0" fontId="44" fillId="0" borderId="0" applyBorder="0" applyProtection="0"/>
    <xf numFmtId="0" fontId="45" fillId="0" borderId="0" applyBorder="0" applyProtection="0"/>
    <xf numFmtId="0" fontId="46" fillId="42" borderId="0" applyBorder="0" applyProtection="0"/>
    <xf numFmtId="0" fontId="47" fillId="42" borderId="31" applyProtection="0"/>
    <xf numFmtId="0" fontId="0" fillId="0" borderId="0" applyBorder="0" applyProtection="0"/>
    <xf numFmtId="0" fontId="0" fillId="0" borderId="0" applyBorder="0" applyProtection="0"/>
    <xf numFmtId="0" fontId="39" fillId="0" borderId="0" applyBorder="0" applyProtection="0"/>
  </cellStyleXfs>
  <cellXfs count="59">
    <xf numFmtId="0" fontId="0" fillId="0" borderId="0" xfId="0"/>
    <xf numFmtId="0" fontId="0" fillId="0" borderId="0" xfId="0" applyFont="1" applyAlignment="1"/>
    <xf numFmtId="0" fontId="0" fillId="2" borderId="0" xfId="0" applyFont="1" applyFill="1" applyAlignment="1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180" fontId="9" fillId="3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right" vertical="center" wrapText="1"/>
    </xf>
    <xf numFmtId="180" fontId="8" fillId="3" borderId="3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vertical="center" wrapText="1"/>
    </xf>
    <xf numFmtId="0" fontId="12" fillId="2" borderId="7" xfId="0" applyFont="1" applyFill="1" applyBorder="1" applyAlignment="1">
      <alignment horizontal="center" vertical="center" wrapText="1"/>
    </xf>
    <xf numFmtId="181" fontId="13" fillId="2" borderId="8" xfId="0" applyNumberFormat="1" applyFont="1" applyFill="1" applyBorder="1" applyAlignment="1">
      <alignment horizontal="center" vertical="center" wrapText="1"/>
    </xf>
    <xf numFmtId="49" fontId="12" fillId="2" borderId="7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81" fontId="14" fillId="2" borderId="10" xfId="0" applyNumberFormat="1" applyFont="1" applyFill="1" applyBorder="1" applyAlignment="1">
      <alignment horizontal="center" vertical="center" wrapText="1"/>
    </xf>
    <xf numFmtId="181" fontId="14" fillId="2" borderId="11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80" fontId="9" fillId="3" borderId="16" xfId="0" applyNumberFormat="1" applyFont="1" applyFill="1" applyBorder="1" applyAlignment="1">
      <alignment horizontal="center" vertical="center" wrapText="1"/>
    </xf>
    <xf numFmtId="2" fontId="8" fillId="3" borderId="4" xfId="0" applyNumberFormat="1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180" fontId="9" fillId="3" borderId="17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180" fontId="8" fillId="3" borderId="17" xfId="0" applyNumberFormat="1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vertical="center"/>
    </xf>
    <xf numFmtId="0" fontId="8" fillId="3" borderId="19" xfId="0" applyFont="1" applyFill="1" applyBorder="1" applyAlignment="1">
      <alignment horizontal="center" vertical="center" wrapText="1"/>
    </xf>
    <xf numFmtId="180" fontId="9" fillId="3" borderId="18" xfId="0" applyNumberFormat="1" applyFont="1" applyFill="1" applyBorder="1" applyAlignment="1">
      <alignment horizontal="center" vertical="center" wrapText="1"/>
    </xf>
    <xf numFmtId="180" fontId="9" fillId="3" borderId="11" xfId="0" applyNumberFormat="1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right"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180" fontId="15" fillId="2" borderId="21" xfId="0" applyNumberFormat="1" applyFont="1" applyFill="1" applyBorder="1" applyAlignment="1">
      <alignment horizontal="center" vertical="center" wrapText="1"/>
    </xf>
    <xf numFmtId="180" fontId="15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3" borderId="0" xfId="0" applyFont="1" applyFill="1" applyAlignment="1"/>
  </cellXfs>
  <cellStyles count="65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Accent 1 5" xfId="49"/>
    <cellStyle name="Accent 2 6" xfId="50"/>
    <cellStyle name="Accent 3 7" xfId="51"/>
    <cellStyle name="Accent 4" xfId="52"/>
    <cellStyle name="Bad 8" xfId="53"/>
    <cellStyle name="Error 9" xfId="54"/>
    <cellStyle name="Footnote 10" xfId="55"/>
    <cellStyle name="Good 11" xfId="56"/>
    <cellStyle name="Heading 1 12" xfId="57"/>
    <cellStyle name="Heading 2 13" xfId="58"/>
    <cellStyle name="Hyperlink 14" xfId="59"/>
    <cellStyle name="Neutral 15" xfId="60"/>
    <cellStyle name="Note 16" xfId="61"/>
    <cellStyle name="Status 17" xfId="62"/>
    <cellStyle name="Text 18" xfId="63"/>
    <cellStyle name="Warning 19" xfId="6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2F5597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png"/><Relationship Id="rId55" Type="http://schemas.openxmlformats.org/officeDocument/2006/relationships/image" Target="../media/image55.jpeg"/><Relationship Id="rId54" Type="http://schemas.openxmlformats.org/officeDocument/2006/relationships/image" Target="../media/image54.pn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228960</xdr:colOff>
      <xdr:row>9</xdr:row>
      <xdr:rowOff>9720</xdr:rowOff>
    </xdr:from>
    <xdr:to>
      <xdr:col>2</xdr:col>
      <xdr:colOff>580320</xdr:colOff>
      <xdr:row>9</xdr:row>
      <xdr:rowOff>608760</xdr:rowOff>
    </xdr:to>
    <xdr:pic>
      <xdr:nvPicPr>
        <xdr:cNvPr id="2" name="image13.png"/>
        <xdr:cNvPicPr/>
      </xdr:nvPicPr>
      <xdr:blipFill>
        <a:blip r:embed="rId1"/>
        <a:stretch>
          <a:fillRect/>
        </a:stretch>
      </xdr:blipFill>
      <xdr:spPr>
        <a:xfrm>
          <a:off x="2893060" y="1819275"/>
          <a:ext cx="351155" cy="5988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333720</xdr:colOff>
      <xdr:row>10</xdr:row>
      <xdr:rowOff>77400</xdr:rowOff>
    </xdr:from>
    <xdr:to>
      <xdr:col>2</xdr:col>
      <xdr:colOff>494640</xdr:colOff>
      <xdr:row>10</xdr:row>
      <xdr:rowOff>581040</xdr:rowOff>
    </xdr:to>
    <xdr:pic>
      <xdr:nvPicPr>
        <xdr:cNvPr id="3" name="image5.png"/>
        <xdr:cNvPicPr/>
      </xdr:nvPicPr>
      <xdr:blipFill>
        <a:blip r:embed="rId2"/>
        <a:stretch>
          <a:fillRect/>
        </a:stretch>
      </xdr:blipFill>
      <xdr:spPr>
        <a:xfrm>
          <a:off x="2997835" y="2610485"/>
          <a:ext cx="160655" cy="5041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105120</xdr:colOff>
      <xdr:row>11</xdr:row>
      <xdr:rowOff>48240</xdr:rowOff>
    </xdr:from>
    <xdr:to>
      <xdr:col>2</xdr:col>
      <xdr:colOff>685080</xdr:colOff>
      <xdr:row>11</xdr:row>
      <xdr:rowOff>609120</xdr:rowOff>
    </xdr:to>
    <xdr:pic>
      <xdr:nvPicPr>
        <xdr:cNvPr id="4" name="image7.png"/>
        <xdr:cNvPicPr/>
      </xdr:nvPicPr>
      <xdr:blipFill>
        <a:blip r:embed="rId3"/>
        <a:stretch>
          <a:fillRect/>
        </a:stretch>
      </xdr:blipFill>
      <xdr:spPr>
        <a:xfrm>
          <a:off x="2769235" y="3305175"/>
          <a:ext cx="579755" cy="561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162360</xdr:colOff>
      <xdr:row>12</xdr:row>
      <xdr:rowOff>19800</xdr:rowOff>
    </xdr:from>
    <xdr:to>
      <xdr:col>2</xdr:col>
      <xdr:colOff>751680</xdr:colOff>
      <xdr:row>12</xdr:row>
      <xdr:rowOff>609120</xdr:rowOff>
    </xdr:to>
    <xdr:pic>
      <xdr:nvPicPr>
        <xdr:cNvPr id="5" name="image17.png"/>
        <xdr:cNvPicPr/>
      </xdr:nvPicPr>
      <xdr:blipFill>
        <a:blip r:embed="rId4"/>
        <a:stretch>
          <a:fillRect/>
        </a:stretch>
      </xdr:blipFill>
      <xdr:spPr>
        <a:xfrm>
          <a:off x="2826385" y="4001135"/>
          <a:ext cx="589280" cy="58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257400</xdr:colOff>
      <xdr:row>14</xdr:row>
      <xdr:rowOff>9720</xdr:rowOff>
    </xdr:from>
    <xdr:to>
      <xdr:col>2</xdr:col>
      <xdr:colOff>618120</xdr:colOff>
      <xdr:row>14</xdr:row>
      <xdr:rowOff>599040</xdr:rowOff>
    </xdr:to>
    <xdr:pic>
      <xdr:nvPicPr>
        <xdr:cNvPr id="6" name="image3.png"/>
        <xdr:cNvPicPr/>
      </xdr:nvPicPr>
      <xdr:blipFill>
        <a:blip r:embed="rId5"/>
        <a:stretch>
          <a:fillRect/>
        </a:stretch>
      </xdr:blipFill>
      <xdr:spPr>
        <a:xfrm>
          <a:off x="2921635" y="5438775"/>
          <a:ext cx="360680" cy="58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333720</xdr:colOff>
      <xdr:row>15</xdr:row>
      <xdr:rowOff>9720</xdr:rowOff>
    </xdr:from>
    <xdr:to>
      <xdr:col>2</xdr:col>
      <xdr:colOff>551880</xdr:colOff>
      <xdr:row>15</xdr:row>
      <xdr:rowOff>608760</xdr:rowOff>
    </xdr:to>
    <xdr:pic>
      <xdr:nvPicPr>
        <xdr:cNvPr id="7" name="image8.png"/>
        <xdr:cNvPicPr/>
      </xdr:nvPicPr>
      <xdr:blipFill>
        <a:blip r:embed="rId6"/>
        <a:stretch>
          <a:fillRect/>
        </a:stretch>
      </xdr:blipFill>
      <xdr:spPr>
        <a:xfrm>
          <a:off x="2997835" y="6162675"/>
          <a:ext cx="218440" cy="5988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248040</xdr:colOff>
      <xdr:row>16</xdr:row>
      <xdr:rowOff>39240</xdr:rowOff>
    </xdr:from>
    <xdr:to>
      <xdr:col>2</xdr:col>
      <xdr:colOff>627840</xdr:colOff>
      <xdr:row>16</xdr:row>
      <xdr:rowOff>590760</xdr:rowOff>
    </xdr:to>
    <xdr:pic>
      <xdr:nvPicPr>
        <xdr:cNvPr id="8" name="image14.png"/>
        <xdr:cNvPicPr/>
      </xdr:nvPicPr>
      <xdr:blipFill>
        <a:blip r:embed="rId7"/>
        <a:stretch>
          <a:fillRect/>
        </a:stretch>
      </xdr:blipFill>
      <xdr:spPr>
        <a:xfrm>
          <a:off x="2912110" y="6915785"/>
          <a:ext cx="379730" cy="551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209880</xdr:colOff>
      <xdr:row>23</xdr:row>
      <xdr:rowOff>29160</xdr:rowOff>
    </xdr:from>
    <xdr:to>
      <xdr:col>2</xdr:col>
      <xdr:colOff>589680</xdr:colOff>
      <xdr:row>23</xdr:row>
      <xdr:rowOff>618480</xdr:rowOff>
    </xdr:to>
    <xdr:pic>
      <xdr:nvPicPr>
        <xdr:cNvPr id="9" name="image34.png"/>
        <xdr:cNvPicPr/>
      </xdr:nvPicPr>
      <xdr:blipFill>
        <a:blip r:embed="rId8"/>
        <a:stretch>
          <a:fillRect/>
        </a:stretch>
      </xdr:blipFill>
      <xdr:spPr>
        <a:xfrm>
          <a:off x="2874010" y="11972925"/>
          <a:ext cx="379730" cy="58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295560</xdr:colOff>
      <xdr:row>24</xdr:row>
      <xdr:rowOff>19800</xdr:rowOff>
    </xdr:from>
    <xdr:to>
      <xdr:col>2</xdr:col>
      <xdr:colOff>542160</xdr:colOff>
      <xdr:row>24</xdr:row>
      <xdr:rowOff>590400</xdr:rowOff>
    </xdr:to>
    <xdr:pic>
      <xdr:nvPicPr>
        <xdr:cNvPr id="10" name="image25.png"/>
        <xdr:cNvPicPr/>
      </xdr:nvPicPr>
      <xdr:blipFill>
        <a:blip r:embed="rId9"/>
        <a:stretch>
          <a:fillRect/>
        </a:stretch>
      </xdr:blipFill>
      <xdr:spPr>
        <a:xfrm>
          <a:off x="2959735" y="12687935"/>
          <a:ext cx="246380" cy="5702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305280</xdr:colOff>
      <xdr:row>25</xdr:row>
      <xdr:rowOff>47520</xdr:rowOff>
    </xdr:from>
    <xdr:to>
      <xdr:col>2</xdr:col>
      <xdr:colOff>523440</xdr:colOff>
      <xdr:row>25</xdr:row>
      <xdr:rowOff>570240</xdr:rowOff>
    </xdr:to>
    <xdr:pic>
      <xdr:nvPicPr>
        <xdr:cNvPr id="11" name="image24.png"/>
        <xdr:cNvPicPr/>
      </xdr:nvPicPr>
      <xdr:blipFill>
        <a:blip r:embed="rId10"/>
        <a:stretch>
          <a:fillRect/>
        </a:stretch>
      </xdr:blipFill>
      <xdr:spPr>
        <a:xfrm>
          <a:off x="2969260" y="13439140"/>
          <a:ext cx="218440" cy="523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324360</xdr:colOff>
      <xdr:row>17</xdr:row>
      <xdr:rowOff>29160</xdr:rowOff>
    </xdr:from>
    <xdr:to>
      <xdr:col>2</xdr:col>
      <xdr:colOff>504360</xdr:colOff>
      <xdr:row>17</xdr:row>
      <xdr:rowOff>590040</xdr:rowOff>
    </xdr:to>
    <xdr:pic>
      <xdr:nvPicPr>
        <xdr:cNvPr id="12" name="image32.png"/>
        <xdr:cNvPicPr/>
      </xdr:nvPicPr>
      <xdr:blipFill>
        <a:blip r:embed="rId11"/>
        <a:stretch>
          <a:fillRect/>
        </a:stretch>
      </xdr:blipFill>
      <xdr:spPr>
        <a:xfrm>
          <a:off x="2988310" y="7629525"/>
          <a:ext cx="180340" cy="561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371880</xdr:colOff>
      <xdr:row>18</xdr:row>
      <xdr:rowOff>38880</xdr:rowOff>
    </xdr:from>
    <xdr:to>
      <xdr:col>2</xdr:col>
      <xdr:colOff>542160</xdr:colOff>
      <xdr:row>18</xdr:row>
      <xdr:rowOff>599760</xdr:rowOff>
    </xdr:to>
    <xdr:pic>
      <xdr:nvPicPr>
        <xdr:cNvPr id="13" name="image10.png"/>
        <xdr:cNvPicPr/>
      </xdr:nvPicPr>
      <xdr:blipFill>
        <a:blip r:embed="rId12"/>
        <a:stretch>
          <a:fillRect/>
        </a:stretch>
      </xdr:blipFill>
      <xdr:spPr>
        <a:xfrm>
          <a:off x="3035935" y="8363585"/>
          <a:ext cx="170180" cy="5607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362160</xdr:colOff>
      <xdr:row>19</xdr:row>
      <xdr:rowOff>28440</xdr:rowOff>
    </xdr:from>
    <xdr:to>
      <xdr:col>2</xdr:col>
      <xdr:colOff>532440</xdr:colOff>
      <xdr:row>19</xdr:row>
      <xdr:rowOff>608400</xdr:rowOff>
    </xdr:to>
    <xdr:pic>
      <xdr:nvPicPr>
        <xdr:cNvPr id="14" name="image19.png"/>
        <xdr:cNvPicPr/>
      </xdr:nvPicPr>
      <xdr:blipFill>
        <a:blip r:embed="rId13"/>
        <a:stretch>
          <a:fillRect/>
        </a:stretch>
      </xdr:blipFill>
      <xdr:spPr>
        <a:xfrm>
          <a:off x="3026410" y="9076690"/>
          <a:ext cx="170180" cy="5803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343440</xdr:colOff>
      <xdr:row>20</xdr:row>
      <xdr:rowOff>28800</xdr:rowOff>
    </xdr:from>
    <xdr:to>
      <xdr:col>2</xdr:col>
      <xdr:colOff>523440</xdr:colOff>
      <xdr:row>20</xdr:row>
      <xdr:rowOff>618120</xdr:rowOff>
    </xdr:to>
    <xdr:pic>
      <xdr:nvPicPr>
        <xdr:cNvPr id="15" name="image11.png"/>
        <xdr:cNvPicPr/>
      </xdr:nvPicPr>
      <xdr:blipFill>
        <a:blip r:embed="rId14"/>
        <a:stretch>
          <a:fillRect/>
        </a:stretch>
      </xdr:blipFill>
      <xdr:spPr>
        <a:xfrm>
          <a:off x="3007360" y="9801225"/>
          <a:ext cx="180340" cy="58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276480</xdr:colOff>
      <xdr:row>26</xdr:row>
      <xdr:rowOff>114840</xdr:rowOff>
    </xdr:from>
    <xdr:to>
      <xdr:col>2</xdr:col>
      <xdr:colOff>580320</xdr:colOff>
      <xdr:row>26</xdr:row>
      <xdr:rowOff>561600</xdr:rowOff>
    </xdr:to>
    <xdr:pic>
      <xdr:nvPicPr>
        <xdr:cNvPr id="16" name="image16.png"/>
        <xdr:cNvPicPr/>
      </xdr:nvPicPr>
      <xdr:blipFill>
        <a:blip r:embed="rId15"/>
        <a:stretch>
          <a:fillRect/>
        </a:stretch>
      </xdr:blipFill>
      <xdr:spPr>
        <a:xfrm>
          <a:off x="2940685" y="14230350"/>
          <a:ext cx="303530" cy="447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267120</xdr:colOff>
      <xdr:row>21</xdr:row>
      <xdr:rowOff>76680</xdr:rowOff>
    </xdr:from>
    <xdr:to>
      <xdr:col>2</xdr:col>
      <xdr:colOff>609120</xdr:colOff>
      <xdr:row>21</xdr:row>
      <xdr:rowOff>618480</xdr:rowOff>
    </xdr:to>
    <xdr:pic>
      <xdr:nvPicPr>
        <xdr:cNvPr id="17" name="image6.png"/>
        <xdr:cNvPicPr/>
      </xdr:nvPicPr>
      <xdr:blipFill>
        <a:blip r:embed="rId16"/>
        <a:stretch>
          <a:fillRect/>
        </a:stretch>
      </xdr:blipFill>
      <xdr:spPr>
        <a:xfrm>
          <a:off x="2931160" y="10572750"/>
          <a:ext cx="342265" cy="5416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324360</xdr:colOff>
      <xdr:row>13</xdr:row>
      <xdr:rowOff>57240</xdr:rowOff>
    </xdr:from>
    <xdr:to>
      <xdr:col>2</xdr:col>
      <xdr:colOff>609120</xdr:colOff>
      <xdr:row>13</xdr:row>
      <xdr:rowOff>675360</xdr:rowOff>
    </xdr:to>
    <xdr:pic>
      <xdr:nvPicPr>
        <xdr:cNvPr id="18" name="image4.png"/>
        <xdr:cNvPicPr/>
      </xdr:nvPicPr>
      <xdr:blipFill>
        <a:blip r:embed="rId17"/>
        <a:stretch>
          <a:fillRect/>
        </a:stretch>
      </xdr:blipFill>
      <xdr:spPr>
        <a:xfrm>
          <a:off x="2988310" y="4762500"/>
          <a:ext cx="285115" cy="617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286200</xdr:colOff>
      <xdr:row>27</xdr:row>
      <xdr:rowOff>38520</xdr:rowOff>
    </xdr:from>
    <xdr:to>
      <xdr:col>2</xdr:col>
      <xdr:colOff>570960</xdr:colOff>
      <xdr:row>27</xdr:row>
      <xdr:rowOff>590040</xdr:rowOff>
    </xdr:to>
    <xdr:pic>
      <xdr:nvPicPr>
        <xdr:cNvPr id="19" name="image9.png"/>
        <xdr:cNvPicPr/>
      </xdr:nvPicPr>
      <xdr:blipFill>
        <a:blip r:embed="rId18"/>
        <a:stretch>
          <a:fillRect/>
        </a:stretch>
      </xdr:blipFill>
      <xdr:spPr>
        <a:xfrm>
          <a:off x="2950210" y="14878050"/>
          <a:ext cx="285115" cy="551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295560</xdr:colOff>
      <xdr:row>22</xdr:row>
      <xdr:rowOff>58320</xdr:rowOff>
    </xdr:from>
    <xdr:to>
      <xdr:col>2</xdr:col>
      <xdr:colOff>513720</xdr:colOff>
      <xdr:row>22</xdr:row>
      <xdr:rowOff>590760</xdr:rowOff>
    </xdr:to>
    <xdr:pic>
      <xdr:nvPicPr>
        <xdr:cNvPr id="20" name="image28.png"/>
        <xdr:cNvPicPr/>
      </xdr:nvPicPr>
      <xdr:blipFill>
        <a:blip r:embed="rId19"/>
        <a:stretch>
          <a:fillRect/>
        </a:stretch>
      </xdr:blipFill>
      <xdr:spPr>
        <a:xfrm>
          <a:off x="2959735" y="11278235"/>
          <a:ext cx="218440" cy="5327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47880</xdr:colOff>
      <xdr:row>61</xdr:row>
      <xdr:rowOff>76680</xdr:rowOff>
    </xdr:from>
    <xdr:to>
      <xdr:col>2</xdr:col>
      <xdr:colOff>942120</xdr:colOff>
      <xdr:row>61</xdr:row>
      <xdr:rowOff>609120</xdr:rowOff>
    </xdr:to>
    <xdr:pic>
      <xdr:nvPicPr>
        <xdr:cNvPr id="21" name="image23.png"/>
        <xdr:cNvPicPr/>
      </xdr:nvPicPr>
      <xdr:blipFill>
        <a:blip r:embed="rId20"/>
        <a:stretch>
          <a:fillRect/>
        </a:stretch>
      </xdr:blipFill>
      <xdr:spPr>
        <a:xfrm>
          <a:off x="2712085" y="39528750"/>
          <a:ext cx="894080" cy="5327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143280</xdr:colOff>
      <xdr:row>65</xdr:row>
      <xdr:rowOff>67320</xdr:rowOff>
    </xdr:from>
    <xdr:to>
      <xdr:col>2</xdr:col>
      <xdr:colOff>913680</xdr:colOff>
      <xdr:row>65</xdr:row>
      <xdr:rowOff>761400</xdr:rowOff>
    </xdr:to>
    <xdr:pic>
      <xdr:nvPicPr>
        <xdr:cNvPr id="22" name="image12.png"/>
        <xdr:cNvPicPr/>
      </xdr:nvPicPr>
      <xdr:blipFill>
        <a:blip r:embed="rId21"/>
        <a:stretch>
          <a:fillRect/>
        </a:stretch>
      </xdr:blipFill>
      <xdr:spPr>
        <a:xfrm>
          <a:off x="2807335" y="42482135"/>
          <a:ext cx="770255" cy="694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28800</xdr:colOff>
      <xdr:row>70</xdr:row>
      <xdr:rowOff>38880</xdr:rowOff>
    </xdr:from>
    <xdr:to>
      <xdr:col>2</xdr:col>
      <xdr:colOff>923040</xdr:colOff>
      <xdr:row>70</xdr:row>
      <xdr:rowOff>933120</xdr:rowOff>
    </xdr:to>
    <xdr:pic>
      <xdr:nvPicPr>
        <xdr:cNvPr id="23" name="image2.png"/>
        <xdr:cNvPicPr/>
      </xdr:nvPicPr>
      <xdr:blipFill>
        <a:blip r:embed="rId22"/>
        <a:stretch>
          <a:fillRect/>
        </a:stretch>
      </xdr:blipFill>
      <xdr:spPr>
        <a:xfrm>
          <a:off x="2693035" y="47006510"/>
          <a:ext cx="894080" cy="894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47880</xdr:colOff>
      <xdr:row>71</xdr:row>
      <xdr:rowOff>190440</xdr:rowOff>
    </xdr:from>
    <xdr:to>
      <xdr:col>2</xdr:col>
      <xdr:colOff>961200</xdr:colOff>
      <xdr:row>71</xdr:row>
      <xdr:rowOff>684720</xdr:rowOff>
    </xdr:to>
    <xdr:pic>
      <xdr:nvPicPr>
        <xdr:cNvPr id="24" name="image15.jpg"/>
        <xdr:cNvPicPr/>
      </xdr:nvPicPr>
      <xdr:blipFill>
        <a:blip r:embed="rId23"/>
        <a:stretch>
          <a:fillRect/>
        </a:stretch>
      </xdr:blipFill>
      <xdr:spPr>
        <a:xfrm>
          <a:off x="2712085" y="48148240"/>
          <a:ext cx="913130" cy="4946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200520</xdr:colOff>
      <xdr:row>28</xdr:row>
      <xdr:rowOff>86760</xdr:rowOff>
    </xdr:from>
    <xdr:to>
      <xdr:col>2</xdr:col>
      <xdr:colOff>590040</xdr:colOff>
      <xdr:row>28</xdr:row>
      <xdr:rowOff>647640</xdr:rowOff>
    </xdr:to>
    <xdr:pic>
      <xdr:nvPicPr>
        <xdr:cNvPr id="25" name="image31.png"/>
        <xdr:cNvPicPr/>
      </xdr:nvPicPr>
      <xdr:blipFill>
        <a:blip r:embed="rId24"/>
        <a:stretch>
          <a:fillRect/>
        </a:stretch>
      </xdr:blipFill>
      <xdr:spPr>
        <a:xfrm>
          <a:off x="2864485" y="15650210"/>
          <a:ext cx="389890" cy="5607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257400</xdr:colOff>
      <xdr:row>29</xdr:row>
      <xdr:rowOff>153000</xdr:rowOff>
    </xdr:from>
    <xdr:to>
      <xdr:col>2</xdr:col>
      <xdr:colOff>589680</xdr:colOff>
      <xdr:row>29</xdr:row>
      <xdr:rowOff>656640</xdr:rowOff>
    </xdr:to>
    <xdr:pic>
      <xdr:nvPicPr>
        <xdr:cNvPr id="26" name="image43.png"/>
        <xdr:cNvPicPr/>
      </xdr:nvPicPr>
      <xdr:blipFill>
        <a:blip r:embed="rId25"/>
        <a:stretch>
          <a:fillRect/>
        </a:stretch>
      </xdr:blipFill>
      <xdr:spPr>
        <a:xfrm>
          <a:off x="2921635" y="16440150"/>
          <a:ext cx="332105" cy="5041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305280</xdr:colOff>
      <xdr:row>30</xdr:row>
      <xdr:rowOff>105480</xdr:rowOff>
    </xdr:from>
    <xdr:to>
      <xdr:col>2</xdr:col>
      <xdr:colOff>580320</xdr:colOff>
      <xdr:row>30</xdr:row>
      <xdr:rowOff>552240</xdr:rowOff>
    </xdr:to>
    <xdr:pic>
      <xdr:nvPicPr>
        <xdr:cNvPr id="27" name="image20.png"/>
        <xdr:cNvPicPr/>
      </xdr:nvPicPr>
      <xdr:blipFill>
        <a:blip r:embed="rId26"/>
        <a:stretch>
          <a:fillRect/>
        </a:stretch>
      </xdr:blipFill>
      <xdr:spPr>
        <a:xfrm>
          <a:off x="2969260" y="17117060"/>
          <a:ext cx="274955" cy="4464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50800</xdr:colOff>
      <xdr:row>56</xdr:row>
      <xdr:rowOff>30480</xdr:rowOff>
    </xdr:from>
    <xdr:to>
      <xdr:col>2</xdr:col>
      <xdr:colOff>973455</xdr:colOff>
      <xdr:row>56</xdr:row>
      <xdr:rowOff>582930</xdr:rowOff>
    </xdr:to>
    <xdr:pic>
      <xdr:nvPicPr>
        <xdr:cNvPr id="30" name="image45.png"/>
        <xdr:cNvPicPr/>
      </xdr:nvPicPr>
      <xdr:blipFill>
        <a:blip r:embed="rId27"/>
        <a:stretch>
          <a:fillRect/>
        </a:stretch>
      </xdr:blipFill>
      <xdr:spPr>
        <a:xfrm>
          <a:off x="2715260" y="35863530"/>
          <a:ext cx="922655" cy="552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57</xdr:row>
      <xdr:rowOff>720</xdr:rowOff>
    </xdr:from>
    <xdr:to>
      <xdr:col>3</xdr:col>
      <xdr:colOff>38520</xdr:colOff>
      <xdr:row>57</xdr:row>
      <xdr:rowOff>561600</xdr:rowOff>
    </xdr:to>
    <xdr:pic>
      <xdr:nvPicPr>
        <xdr:cNvPr id="31" name="image21.png"/>
        <xdr:cNvPicPr/>
      </xdr:nvPicPr>
      <xdr:blipFill>
        <a:blip r:embed="rId28"/>
        <a:stretch>
          <a:fillRect/>
        </a:stretch>
      </xdr:blipFill>
      <xdr:spPr>
        <a:xfrm>
          <a:off x="2664460" y="36557585"/>
          <a:ext cx="1067435" cy="5607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58</xdr:row>
      <xdr:rowOff>720</xdr:rowOff>
    </xdr:from>
    <xdr:to>
      <xdr:col>3</xdr:col>
      <xdr:colOff>38520</xdr:colOff>
      <xdr:row>58</xdr:row>
      <xdr:rowOff>533160</xdr:rowOff>
    </xdr:to>
    <xdr:pic>
      <xdr:nvPicPr>
        <xdr:cNvPr id="32" name="image18.png"/>
        <xdr:cNvPicPr/>
      </xdr:nvPicPr>
      <xdr:blipFill>
        <a:blip r:embed="rId29"/>
        <a:stretch>
          <a:fillRect/>
        </a:stretch>
      </xdr:blipFill>
      <xdr:spPr>
        <a:xfrm>
          <a:off x="2664460" y="37281485"/>
          <a:ext cx="1067435" cy="5321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59</xdr:row>
      <xdr:rowOff>0</xdr:rowOff>
    </xdr:from>
    <xdr:to>
      <xdr:col>3</xdr:col>
      <xdr:colOff>38520</xdr:colOff>
      <xdr:row>59</xdr:row>
      <xdr:rowOff>579960</xdr:rowOff>
    </xdr:to>
    <xdr:pic>
      <xdr:nvPicPr>
        <xdr:cNvPr id="33" name="image44.png"/>
        <xdr:cNvPicPr/>
      </xdr:nvPicPr>
      <xdr:blipFill>
        <a:blip r:embed="rId30"/>
        <a:stretch>
          <a:fillRect/>
        </a:stretch>
      </xdr:blipFill>
      <xdr:spPr>
        <a:xfrm>
          <a:off x="2664460" y="38004750"/>
          <a:ext cx="1067435" cy="5797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60</xdr:row>
      <xdr:rowOff>360</xdr:rowOff>
    </xdr:from>
    <xdr:to>
      <xdr:col>3</xdr:col>
      <xdr:colOff>38520</xdr:colOff>
      <xdr:row>60</xdr:row>
      <xdr:rowOff>542160</xdr:rowOff>
    </xdr:to>
    <xdr:pic>
      <xdr:nvPicPr>
        <xdr:cNvPr id="34" name="image22.png"/>
        <xdr:cNvPicPr/>
      </xdr:nvPicPr>
      <xdr:blipFill>
        <a:blip r:embed="rId31"/>
        <a:stretch>
          <a:fillRect/>
        </a:stretch>
      </xdr:blipFill>
      <xdr:spPr>
        <a:xfrm>
          <a:off x="2664460" y="38728650"/>
          <a:ext cx="1067435" cy="5416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63</xdr:row>
      <xdr:rowOff>720</xdr:rowOff>
    </xdr:from>
    <xdr:to>
      <xdr:col>3</xdr:col>
      <xdr:colOff>38520</xdr:colOff>
      <xdr:row>63</xdr:row>
      <xdr:rowOff>580680</xdr:rowOff>
    </xdr:to>
    <xdr:pic>
      <xdr:nvPicPr>
        <xdr:cNvPr id="35" name="image46.png"/>
        <xdr:cNvPicPr/>
      </xdr:nvPicPr>
      <xdr:blipFill>
        <a:blip r:embed="rId32"/>
        <a:stretch>
          <a:fillRect/>
        </a:stretch>
      </xdr:blipFill>
      <xdr:spPr>
        <a:xfrm>
          <a:off x="2664460" y="40900985"/>
          <a:ext cx="1067435" cy="5797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124200</xdr:colOff>
      <xdr:row>64</xdr:row>
      <xdr:rowOff>19800</xdr:rowOff>
    </xdr:from>
    <xdr:to>
      <xdr:col>2</xdr:col>
      <xdr:colOff>913680</xdr:colOff>
      <xdr:row>65</xdr:row>
      <xdr:rowOff>18720</xdr:rowOff>
    </xdr:to>
    <xdr:pic>
      <xdr:nvPicPr>
        <xdr:cNvPr id="36" name="image41.png"/>
        <xdr:cNvPicPr/>
      </xdr:nvPicPr>
      <xdr:blipFill>
        <a:blip r:embed="rId33"/>
        <a:stretch>
          <a:fillRect/>
        </a:stretch>
      </xdr:blipFill>
      <xdr:spPr>
        <a:xfrm>
          <a:off x="2788285" y="41643935"/>
          <a:ext cx="789305" cy="7893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86040</xdr:colOff>
      <xdr:row>66</xdr:row>
      <xdr:rowOff>29160</xdr:rowOff>
    </xdr:from>
    <xdr:to>
      <xdr:col>2</xdr:col>
      <xdr:colOff>903960</xdr:colOff>
      <xdr:row>67</xdr:row>
      <xdr:rowOff>28080</xdr:rowOff>
    </xdr:to>
    <xdr:pic>
      <xdr:nvPicPr>
        <xdr:cNvPr id="37" name="image26.png"/>
        <xdr:cNvPicPr/>
      </xdr:nvPicPr>
      <xdr:blipFill>
        <a:blip r:embed="rId34"/>
        <a:stretch>
          <a:fillRect/>
        </a:stretch>
      </xdr:blipFill>
      <xdr:spPr>
        <a:xfrm>
          <a:off x="2750185" y="43233975"/>
          <a:ext cx="817880" cy="7899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67</xdr:row>
      <xdr:rowOff>720</xdr:rowOff>
    </xdr:from>
    <xdr:to>
      <xdr:col>3</xdr:col>
      <xdr:colOff>19440</xdr:colOff>
      <xdr:row>67</xdr:row>
      <xdr:rowOff>980640</xdr:rowOff>
    </xdr:to>
    <xdr:pic>
      <xdr:nvPicPr>
        <xdr:cNvPr id="38" name="image35.png"/>
        <xdr:cNvPicPr/>
      </xdr:nvPicPr>
      <xdr:blipFill>
        <a:blip r:embed="rId35"/>
        <a:stretch>
          <a:fillRect/>
        </a:stretch>
      </xdr:blipFill>
      <xdr:spPr>
        <a:xfrm>
          <a:off x="2664460" y="43996610"/>
          <a:ext cx="1048385" cy="9798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68</xdr:row>
      <xdr:rowOff>0</xdr:rowOff>
    </xdr:from>
    <xdr:to>
      <xdr:col>3</xdr:col>
      <xdr:colOff>29160</xdr:colOff>
      <xdr:row>68</xdr:row>
      <xdr:rowOff>989640</xdr:rowOff>
    </xdr:to>
    <xdr:pic>
      <xdr:nvPicPr>
        <xdr:cNvPr id="39" name="image30.png"/>
        <xdr:cNvPicPr/>
      </xdr:nvPicPr>
      <xdr:blipFill>
        <a:blip r:embed="rId36"/>
        <a:stretch>
          <a:fillRect/>
        </a:stretch>
      </xdr:blipFill>
      <xdr:spPr>
        <a:xfrm>
          <a:off x="2664460" y="44986575"/>
          <a:ext cx="1057910" cy="989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360</xdr:colOff>
      <xdr:row>69</xdr:row>
      <xdr:rowOff>360</xdr:rowOff>
    </xdr:from>
    <xdr:to>
      <xdr:col>3</xdr:col>
      <xdr:colOff>29160</xdr:colOff>
      <xdr:row>69</xdr:row>
      <xdr:rowOff>990000</xdr:rowOff>
    </xdr:to>
    <xdr:pic>
      <xdr:nvPicPr>
        <xdr:cNvPr id="40" name="image27.png"/>
        <xdr:cNvPicPr/>
      </xdr:nvPicPr>
      <xdr:blipFill>
        <a:blip r:embed="rId37"/>
        <a:stretch>
          <a:fillRect/>
        </a:stretch>
      </xdr:blipFill>
      <xdr:spPr>
        <a:xfrm>
          <a:off x="2664460" y="45977175"/>
          <a:ext cx="1057910" cy="989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360</xdr:colOff>
      <xdr:row>62</xdr:row>
      <xdr:rowOff>29520</xdr:rowOff>
    </xdr:from>
    <xdr:to>
      <xdr:col>3</xdr:col>
      <xdr:colOff>9720</xdr:colOff>
      <xdr:row>62</xdr:row>
      <xdr:rowOff>647640</xdr:rowOff>
    </xdr:to>
    <xdr:pic>
      <xdr:nvPicPr>
        <xdr:cNvPr id="41" name="Рисунок 47"/>
        <xdr:cNvPicPr/>
      </xdr:nvPicPr>
      <xdr:blipFill>
        <a:blip r:embed="rId38"/>
        <a:stretch>
          <a:fillRect/>
        </a:stretch>
      </xdr:blipFill>
      <xdr:spPr>
        <a:xfrm>
          <a:off x="2664460" y="40205660"/>
          <a:ext cx="1038860" cy="617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20</xdr:col>
      <xdr:colOff>6350</xdr:colOff>
      <xdr:row>29</xdr:row>
      <xdr:rowOff>7620</xdr:rowOff>
    </xdr:from>
    <xdr:to>
      <xdr:col>34</xdr:col>
      <xdr:colOff>411480</xdr:colOff>
      <xdr:row>30</xdr:row>
      <xdr:rowOff>194310</xdr:rowOff>
    </xdr:to>
    <xdr:pic>
      <xdr:nvPicPr>
        <xdr:cNvPr id="42" name="Изображение 41" descr="2024-05-16_19-27-0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4703425" y="16295370"/>
          <a:ext cx="10093325" cy="91059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</xdr:row>
      <xdr:rowOff>29845</xdr:rowOff>
    </xdr:from>
    <xdr:to>
      <xdr:col>2</xdr:col>
      <xdr:colOff>768985</xdr:colOff>
      <xdr:row>32</xdr:row>
      <xdr:rowOff>707390</xdr:rowOff>
    </xdr:to>
    <xdr:pic>
      <xdr:nvPicPr>
        <xdr:cNvPr id="43" name="Изображение 42" descr="Coca-cola-2-1000x1000"/>
        <xdr:cNvPicPr>
          <a:picLocks noChangeAspect="1"/>
        </xdr:cNvPicPr>
      </xdr:nvPicPr>
      <xdr:blipFill>
        <a:blip r:embed="rId40"/>
        <a:srcRect l="20292" t="6752" r="22958" b="9145"/>
        <a:stretch>
          <a:fillRect/>
        </a:stretch>
      </xdr:blipFill>
      <xdr:spPr>
        <a:xfrm>
          <a:off x="2893060" y="18489295"/>
          <a:ext cx="540385" cy="67754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</xdr:colOff>
      <xdr:row>34</xdr:row>
      <xdr:rowOff>45720</xdr:rowOff>
    </xdr:from>
    <xdr:to>
      <xdr:col>2</xdr:col>
      <xdr:colOff>911860</xdr:colOff>
      <xdr:row>34</xdr:row>
      <xdr:rowOff>701040</xdr:rowOff>
    </xdr:to>
    <xdr:pic>
      <xdr:nvPicPr>
        <xdr:cNvPr id="45" name="Изображение 44" descr="IMG-20240626-WA0005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936875" y="19952970"/>
          <a:ext cx="639445" cy="655320"/>
        </a:xfrm>
        <a:prstGeom prst="rect">
          <a:avLst/>
        </a:prstGeom>
      </xdr:spPr>
    </xdr:pic>
    <xdr:clientData/>
  </xdr:twoCellAnchor>
  <xdr:twoCellAnchor editAs="oneCell">
    <xdr:from>
      <xdr:col>2</xdr:col>
      <xdr:colOff>151765</xdr:colOff>
      <xdr:row>35</xdr:row>
      <xdr:rowOff>60325</xdr:rowOff>
    </xdr:from>
    <xdr:to>
      <xdr:col>2</xdr:col>
      <xdr:colOff>890905</xdr:colOff>
      <xdr:row>35</xdr:row>
      <xdr:rowOff>691515</xdr:rowOff>
    </xdr:to>
    <xdr:pic>
      <xdr:nvPicPr>
        <xdr:cNvPr id="46" name="Изображение 45" descr="2830_wDIuk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816225" y="20691475"/>
          <a:ext cx="739140" cy="63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37</xdr:row>
      <xdr:rowOff>30480</xdr:rowOff>
    </xdr:from>
    <xdr:to>
      <xdr:col>2</xdr:col>
      <xdr:colOff>898525</xdr:colOff>
      <xdr:row>37</xdr:row>
      <xdr:rowOff>693420</xdr:rowOff>
    </xdr:to>
    <xdr:pic>
      <xdr:nvPicPr>
        <xdr:cNvPr id="47" name="Изображение 46" descr="1"/>
        <xdr:cNvPicPr>
          <a:picLocks noChangeAspect="1"/>
        </xdr:cNvPicPr>
      </xdr:nvPicPr>
      <xdr:blipFill>
        <a:blip r:embed="rId43"/>
        <a:srcRect l="10881" t="17334" b="12224"/>
        <a:stretch>
          <a:fillRect/>
        </a:stretch>
      </xdr:blipFill>
      <xdr:spPr>
        <a:xfrm>
          <a:off x="2824480" y="22109430"/>
          <a:ext cx="738505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36</xdr:row>
      <xdr:rowOff>22860</xdr:rowOff>
    </xdr:from>
    <xdr:to>
      <xdr:col>2</xdr:col>
      <xdr:colOff>822960</xdr:colOff>
      <xdr:row>36</xdr:row>
      <xdr:rowOff>685800</xdr:rowOff>
    </xdr:to>
    <xdr:pic>
      <xdr:nvPicPr>
        <xdr:cNvPr id="48" name="Изображение 47" descr="6498970749"/>
        <xdr:cNvPicPr>
          <a:picLocks noChangeAspect="1"/>
        </xdr:cNvPicPr>
      </xdr:nvPicPr>
      <xdr:blipFill>
        <a:blip r:embed="rId44"/>
        <a:srcRect l="13963" t="8812" r="14951" b="6791"/>
        <a:stretch>
          <a:fillRect/>
        </a:stretch>
      </xdr:blipFill>
      <xdr:spPr>
        <a:xfrm>
          <a:off x="2847340" y="21377910"/>
          <a:ext cx="640080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39</xdr:row>
      <xdr:rowOff>10160</xdr:rowOff>
    </xdr:from>
    <xdr:to>
      <xdr:col>2</xdr:col>
      <xdr:colOff>800735</xdr:colOff>
      <xdr:row>39</xdr:row>
      <xdr:rowOff>685800</xdr:rowOff>
    </xdr:to>
    <xdr:pic>
      <xdr:nvPicPr>
        <xdr:cNvPr id="49" name="Изображение 48" descr="679765009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954020" y="23536910"/>
          <a:ext cx="511175" cy="6756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160655</xdr:colOff>
      <xdr:row>38</xdr:row>
      <xdr:rowOff>14605</xdr:rowOff>
    </xdr:from>
    <xdr:to>
      <xdr:col>2</xdr:col>
      <xdr:colOff>911225</xdr:colOff>
      <xdr:row>38</xdr:row>
      <xdr:rowOff>690245</xdr:rowOff>
    </xdr:to>
    <xdr:pic>
      <xdr:nvPicPr>
        <xdr:cNvPr id="50" name="Изображение 49" descr="c4076e997d1583bff24255234f11c89c_xl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 rot="10800000" flipV="1">
          <a:off x="2825115" y="22817455"/>
          <a:ext cx="750570" cy="675640"/>
        </a:xfrm>
        <a:prstGeom prst="rect">
          <a:avLst/>
        </a:prstGeom>
      </xdr:spPr>
    </xdr:pic>
    <xdr:clientData/>
  </xdr:twoCellAnchor>
  <xdr:twoCellAnchor editAs="oneCell">
    <xdr:from>
      <xdr:col>2</xdr:col>
      <xdr:colOff>283845</xdr:colOff>
      <xdr:row>40</xdr:row>
      <xdr:rowOff>31750</xdr:rowOff>
    </xdr:from>
    <xdr:to>
      <xdr:col>2</xdr:col>
      <xdr:colOff>777240</xdr:colOff>
      <xdr:row>40</xdr:row>
      <xdr:rowOff>664210</xdr:rowOff>
    </xdr:to>
    <xdr:pic>
      <xdr:nvPicPr>
        <xdr:cNvPr id="51" name="Изображение 50" descr="343822640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 rot="10800000" flipV="1">
          <a:off x="2948305" y="24282400"/>
          <a:ext cx="493395" cy="632460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</xdr:colOff>
      <xdr:row>41</xdr:row>
      <xdr:rowOff>37465</xdr:rowOff>
    </xdr:from>
    <xdr:to>
      <xdr:col>2</xdr:col>
      <xdr:colOff>938530</xdr:colOff>
      <xdr:row>41</xdr:row>
      <xdr:rowOff>711200</xdr:rowOff>
    </xdr:to>
    <xdr:pic>
      <xdr:nvPicPr>
        <xdr:cNvPr id="52" name="Изображение 51" descr="gazirovannyj-napitok-pepsi-classic-steklo-330ml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2776855" y="25012015"/>
          <a:ext cx="826135" cy="673735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</xdr:colOff>
      <xdr:row>43</xdr:row>
      <xdr:rowOff>44450</xdr:rowOff>
    </xdr:from>
    <xdr:to>
      <xdr:col>2</xdr:col>
      <xdr:colOff>919480</xdr:colOff>
      <xdr:row>43</xdr:row>
      <xdr:rowOff>708660</xdr:rowOff>
    </xdr:to>
    <xdr:pic>
      <xdr:nvPicPr>
        <xdr:cNvPr id="53" name="Изображение 52" descr="1.COCA-COLA-1.5L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2813050" y="26466800"/>
          <a:ext cx="770890" cy="664210"/>
        </a:xfrm>
        <a:prstGeom prst="rect">
          <a:avLst/>
        </a:prstGeom>
      </xdr:spPr>
    </xdr:pic>
    <xdr:clientData/>
  </xdr:twoCellAnchor>
  <xdr:twoCellAnchor editAs="oneCell">
    <xdr:from>
      <xdr:col>2</xdr:col>
      <xdr:colOff>243205</xdr:colOff>
      <xdr:row>42</xdr:row>
      <xdr:rowOff>65405</xdr:rowOff>
    </xdr:from>
    <xdr:to>
      <xdr:col>2</xdr:col>
      <xdr:colOff>844550</xdr:colOff>
      <xdr:row>42</xdr:row>
      <xdr:rowOff>666115</xdr:rowOff>
    </xdr:to>
    <xdr:pic>
      <xdr:nvPicPr>
        <xdr:cNvPr id="55" name="Изображение 54" descr="41ns3y463g1oigpl20j9shlfoj1ch6m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907665" y="25763855"/>
          <a:ext cx="601345" cy="600710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</xdr:colOff>
      <xdr:row>44</xdr:row>
      <xdr:rowOff>46990</xdr:rowOff>
    </xdr:from>
    <xdr:to>
      <xdr:col>2</xdr:col>
      <xdr:colOff>993775</xdr:colOff>
      <xdr:row>44</xdr:row>
      <xdr:rowOff>655320</xdr:rowOff>
    </xdr:to>
    <xdr:pic>
      <xdr:nvPicPr>
        <xdr:cNvPr id="56" name="Изображение 55" descr="1.COCA-COLA-1.5L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2690495" y="27193240"/>
          <a:ext cx="967740" cy="608330"/>
        </a:xfrm>
        <a:prstGeom prst="rect">
          <a:avLst/>
        </a:prstGeom>
      </xdr:spPr>
    </xdr:pic>
    <xdr:clientData/>
  </xdr:twoCellAnchor>
  <xdr:twoCellAnchor editAs="oneCell">
    <xdr:from>
      <xdr:col>2</xdr:col>
      <xdr:colOff>193040</xdr:colOff>
      <xdr:row>45</xdr:row>
      <xdr:rowOff>53975</xdr:rowOff>
    </xdr:from>
    <xdr:to>
      <xdr:col>2</xdr:col>
      <xdr:colOff>822960</xdr:colOff>
      <xdr:row>45</xdr:row>
      <xdr:rowOff>685800</xdr:rowOff>
    </xdr:to>
    <xdr:pic>
      <xdr:nvPicPr>
        <xdr:cNvPr id="54" name="Изображение 53" descr="coca-cola-4.diiz24.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857500" y="27924125"/>
          <a:ext cx="629920" cy="631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</xdr:colOff>
      <xdr:row>48</xdr:row>
      <xdr:rowOff>21590</xdr:rowOff>
    </xdr:from>
    <xdr:to>
      <xdr:col>2</xdr:col>
      <xdr:colOff>1014095</xdr:colOff>
      <xdr:row>48</xdr:row>
      <xdr:rowOff>678180</xdr:rowOff>
    </xdr:to>
    <xdr:pic>
      <xdr:nvPicPr>
        <xdr:cNvPr id="57" name="Изображение 56" descr="a4c4b393-a713-4d7a-99b1-0784806cfd90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674620" y="30063440"/>
          <a:ext cx="1003935" cy="65659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46</xdr:row>
      <xdr:rowOff>79375</xdr:rowOff>
    </xdr:from>
    <xdr:to>
      <xdr:col>2</xdr:col>
      <xdr:colOff>830580</xdr:colOff>
      <xdr:row>46</xdr:row>
      <xdr:rowOff>721360</xdr:rowOff>
    </xdr:to>
    <xdr:pic>
      <xdr:nvPicPr>
        <xdr:cNvPr id="58" name="Изображение 57" descr="T0022844-1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 rot="10800000" flipV="1">
          <a:off x="2832100" y="28673425"/>
          <a:ext cx="662940" cy="64198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</xdr:colOff>
      <xdr:row>47</xdr:row>
      <xdr:rowOff>59055</xdr:rowOff>
    </xdr:from>
    <xdr:to>
      <xdr:col>2</xdr:col>
      <xdr:colOff>923290</xdr:colOff>
      <xdr:row>47</xdr:row>
      <xdr:rowOff>678180</xdr:rowOff>
    </xdr:to>
    <xdr:pic>
      <xdr:nvPicPr>
        <xdr:cNvPr id="59" name="Изображение 58" descr="fanta_PNG1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713990" y="29377005"/>
          <a:ext cx="873760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</xdr:colOff>
      <xdr:row>49</xdr:row>
      <xdr:rowOff>6985</xdr:rowOff>
    </xdr:from>
    <xdr:to>
      <xdr:col>2</xdr:col>
      <xdr:colOff>887730</xdr:colOff>
      <xdr:row>49</xdr:row>
      <xdr:rowOff>716280</xdr:rowOff>
    </xdr:to>
    <xdr:pic>
      <xdr:nvPicPr>
        <xdr:cNvPr id="61" name="Изображение 60" descr="Z3wErFQN3nXpFWePNM2n5ldJGY5vR42OHGcPFgfP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2790190" y="30772735"/>
          <a:ext cx="762000" cy="709295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</xdr:colOff>
      <xdr:row>33</xdr:row>
      <xdr:rowOff>50800</xdr:rowOff>
    </xdr:from>
    <xdr:to>
      <xdr:col>2</xdr:col>
      <xdr:colOff>986790</xdr:colOff>
      <xdr:row>33</xdr:row>
      <xdr:rowOff>662940</xdr:rowOff>
    </xdr:to>
    <xdr:pic>
      <xdr:nvPicPr>
        <xdr:cNvPr id="62" name="Изображение 61" descr="fanta_PNG1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727325" y="19234150"/>
          <a:ext cx="923925" cy="612140"/>
        </a:xfrm>
        <a:prstGeom prst="rect">
          <a:avLst/>
        </a:prstGeom>
      </xdr:spPr>
    </xdr:pic>
    <xdr:clientData/>
  </xdr:twoCellAnchor>
  <xdr:twoCellAnchor editAs="oneCell">
    <xdr:from>
      <xdr:col>2</xdr:col>
      <xdr:colOff>120015</xdr:colOff>
      <xdr:row>50</xdr:row>
      <xdr:rowOff>72390</xdr:rowOff>
    </xdr:from>
    <xdr:to>
      <xdr:col>2</xdr:col>
      <xdr:colOff>906145</xdr:colOff>
      <xdr:row>50</xdr:row>
      <xdr:rowOff>670560</xdr:rowOff>
    </xdr:to>
    <xdr:pic>
      <xdr:nvPicPr>
        <xdr:cNvPr id="63" name="Изображение 62" descr="a6400136c067db4cfe5ad0b6b274654b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2784475" y="31562040"/>
          <a:ext cx="786130" cy="598170"/>
        </a:xfrm>
        <a:prstGeom prst="rect">
          <a:avLst/>
        </a:prstGeom>
      </xdr:spPr>
    </xdr:pic>
    <xdr:clientData/>
  </xdr:twoCellAnchor>
  <xdr:twoCellAnchor editAs="oneCell">
    <xdr:from>
      <xdr:col>2</xdr:col>
      <xdr:colOff>202565</xdr:colOff>
      <xdr:row>31</xdr:row>
      <xdr:rowOff>41910</xdr:rowOff>
    </xdr:from>
    <xdr:to>
      <xdr:col>2</xdr:col>
      <xdr:colOff>865505</xdr:colOff>
      <xdr:row>31</xdr:row>
      <xdr:rowOff>702945</xdr:rowOff>
    </xdr:to>
    <xdr:pic>
      <xdr:nvPicPr>
        <xdr:cNvPr id="29" name="Изображение 28" descr="2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2867025" y="17777460"/>
          <a:ext cx="662940" cy="661035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</xdr:colOff>
      <xdr:row>51</xdr:row>
      <xdr:rowOff>22860</xdr:rowOff>
    </xdr:from>
    <xdr:to>
      <xdr:col>2</xdr:col>
      <xdr:colOff>1017905</xdr:colOff>
      <xdr:row>51</xdr:row>
      <xdr:rowOff>683895</xdr:rowOff>
    </xdr:to>
    <xdr:pic>
      <xdr:nvPicPr>
        <xdr:cNvPr id="44" name="Изображение 43" descr="h7hlLckvgY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2693670" y="32236410"/>
          <a:ext cx="988695" cy="661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cola.org24@ya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G1018"/>
  <sheetViews>
    <sheetView tabSelected="1" workbookViewId="0">
      <pane ySplit="9" topLeftCell="A44" activePane="bottomLeft" state="frozen"/>
      <selection/>
      <selection pane="bottomLeft" activeCell="F59" sqref="F59"/>
    </sheetView>
  </sheetViews>
  <sheetFormatPr defaultColWidth="9" defaultRowHeight="13.8"/>
  <cols>
    <col min="1" max="1" width="10.4259259259259" hidden="1" customWidth="1"/>
    <col min="2" max="2" width="38.8518518518519" customWidth="1"/>
    <col min="3" max="3" width="15.0092592592593" customWidth="1"/>
    <col min="4" max="4" width="10.712962962963" customWidth="1"/>
    <col min="5" max="8" width="10.5740740740741" customWidth="1"/>
    <col min="9" max="9" width="10.712962962963" customWidth="1"/>
    <col min="10" max="14" width="10.5740740740741" customWidth="1"/>
    <col min="15" max="15" width="9.28703703703704" customWidth="1"/>
    <col min="16" max="16" width="11.712962962963" hidden="1" customWidth="1"/>
    <col min="17" max="17" width="8.57407407407407" hidden="1" customWidth="1"/>
    <col min="18" max="18" width="7.41666666666667" customWidth="1"/>
    <col min="19" max="19" width="10.5740740740741" customWidth="1"/>
    <col min="20" max="21" width="16.5740740740741" customWidth="1"/>
    <col min="22" max="32" width="8.71296296296296" customWidth="1"/>
    <col min="33" max="1025" width="14.4259259259259" customWidth="1"/>
  </cols>
  <sheetData>
    <row r="1" ht="14.25" hidden="1" customHeight="1" spans="1:32">
      <c r="A1" s="3"/>
      <c r="B1" s="4" t="s">
        <v>0</v>
      </c>
      <c r="C1" s="5"/>
      <c r="D1" s="6"/>
      <c r="E1" s="7" t="s">
        <v>1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22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ht="18" customHeight="1" spans="1:32">
      <c r="A2" s="3"/>
      <c r="B2" s="4"/>
      <c r="C2" s="8" t="s">
        <v>2</v>
      </c>
      <c r="D2" s="8"/>
      <c r="E2" s="8"/>
      <c r="F2" s="8"/>
      <c r="G2" s="8"/>
      <c r="H2" s="8"/>
      <c r="I2" s="8"/>
      <c r="J2" s="20" t="s">
        <v>3</v>
      </c>
      <c r="K2" s="20"/>
      <c r="L2" s="20"/>
      <c r="M2" s="20"/>
      <c r="N2" s="20"/>
      <c r="O2" s="20"/>
      <c r="P2" s="20"/>
      <c r="Q2" s="20"/>
      <c r="R2" s="20"/>
      <c r="S2" s="20"/>
      <c r="T2" s="23" t="s">
        <v>4</v>
      </c>
      <c r="U2" s="2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ht="14.25" customHeight="1" spans="1:32">
      <c r="A3" s="3"/>
      <c r="B3" s="4"/>
      <c r="C3" s="4"/>
      <c r="D3" s="8"/>
      <c r="E3" s="8"/>
      <c r="F3" s="8"/>
      <c r="G3" s="8"/>
      <c r="H3" s="8"/>
      <c r="I3" s="8"/>
      <c r="J3" s="20"/>
      <c r="K3" s="20"/>
      <c r="L3" s="20"/>
      <c r="M3" s="20"/>
      <c r="N3" s="20"/>
      <c r="O3" s="20"/>
      <c r="P3" s="20"/>
      <c r="Q3" s="20"/>
      <c r="R3" s="20"/>
      <c r="S3" s="20"/>
      <c r="T3" s="24" t="e">
        <f>R73</f>
        <v>#REF!</v>
      </c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ht="18" customHeight="1" spans="1:32">
      <c r="A4" s="3"/>
      <c r="B4" s="4"/>
      <c r="C4" s="4"/>
      <c r="D4" s="8"/>
      <c r="E4" s="8"/>
      <c r="F4" s="8"/>
      <c r="G4" s="8"/>
      <c r="H4" s="8"/>
      <c r="I4" s="8"/>
      <c r="J4" s="20"/>
      <c r="K4" s="20"/>
      <c r="L4" s="20"/>
      <c r="M4" s="20"/>
      <c r="N4" s="20"/>
      <c r="O4" s="20"/>
      <c r="P4" s="20"/>
      <c r="Q4" s="20"/>
      <c r="R4" s="20"/>
      <c r="S4" s="20"/>
      <c r="T4" s="25" t="s">
        <v>5</v>
      </c>
      <c r="U4" s="25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ht="14.25" customHeight="1" spans="1:32">
      <c r="A5" s="3"/>
      <c r="B5" s="4"/>
      <c r="C5" s="4"/>
      <c r="D5" s="8"/>
      <c r="E5" s="8"/>
      <c r="F5" s="8"/>
      <c r="G5" s="8"/>
      <c r="H5" s="8"/>
      <c r="I5" s="8"/>
      <c r="J5" s="20"/>
      <c r="K5" s="20"/>
      <c r="L5" s="20"/>
      <c r="M5" s="20"/>
      <c r="N5" s="20"/>
      <c r="O5" s="20"/>
      <c r="P5" s="20"/>
      <c r="Q5" s="20"/>
      <c r="R5" s="20"/>
      <c r="S5" s="20"/>
      <c r="T5" s="26" t="e">
        <f>S73</f>
        <v>#REF!</v>
      </c>
      <c r="U5" s="26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ht="12.75" customHeight="1" spans="1:32">
      <c r="A6" s="3"/>
      <c r="B6" s="4"/>
      <c r="C6" s="4"/>
      <c r="D6" s="8"/>
      <c r="E6" s="8"/>
      <c r="F6" s="8"/>
      <c r="G6" s="8"/>
      <c r="H6" s="8"/>
      <c r="I6" s="8"/>
      <c r="J6" s="20"/>
      <c r="K6" s="20"/>
      <c r="L6" s="20"/>
      <c r="M6" s="20"/>
      <c r="N6" s="20"/>
      <c r="O6" s="20"/>
      <c r="P6" s="20"/>
      <c r="Q6" s="20"/>
      <c r="R6" s="20"/>
      <c r="S6" s="20"/>
      <c r="T6" s="23" t="s">
        <v>6</v>
      </c>
      <c r="U6" s="2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ht="18.75" customHeight="1" spans="1:32">
      <c r="A7" s="3"/>
      <c r="B7" s="4"/>
      <c r="C7" s="4"/>
      <c r="D7" s="8"/>
      <c r="E7" s="8"/>
      <c r="F7" s="8"/>
      <c r="G7" s="8"/>
      <c r="H7" s="8"/>
      <c r="I7" s="8"/>
      <c r="J7" s="20"/>
      <c r="K7" s="20"/>
      <c r="L7" s="20"/>
      <c r="M7" s="20"/>
      <c r="N7" s="20"/>
      <c r="O7" s="20"/>
      <c r="P7" s="20"/>
      <c r="Q7" s="20"/>
      <c r="R7" s="20"/>
      <c r="S7" s="20"/>
      <c r="T7" s="27">
        <f>T80</f>
        <v>0</v>
      </c>
      <c r="U7" s="28">
        <f>U80</f>
        <v>0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ht="33.75" customHeight="1" spans="1:32">
      <c r="A8" s="3"/>
      <c r="B8" s="9" t="s">
        <v>7</v>
      </c>
      <c r="C8" s="9" t="s">
        <v>8</v>
      </c>
      <c r="D8" s="10" t="s">
        <v>9</v>
      </c>
      <c r="E8" s="9" t="s">
        <v>10</v>
      </c>
      <c r="F8" s="9"/>
      <c r="G8" s="9"/>
      <c r="H8" s="9"/>
      <c r="I8" s="9"/>
      <c r="J8" s="9" t="s">
        <v>11</v>
      </c>
      <c r="K8" s="9"/>
      <c r="L8" s="9"/>
      <c r="M8" s="9"/>
      <c r="N8" s="9"/>
      <c r="O8" s="9" t="s">
        <v>12</v>
      </c>
      <c r="P8" s="9" t="s">
        <v>13</v>
      </c>
      <c r="Q8" s="29" t="s">
        <v>14</v>
      </c>
      <c r="R8" s="30" t="s">
        <v>15</v>
      </c>
      <c r="S8" s="31" t="s">
        <v>16</v>
      </c>
      <c r="T8" s="32" t="s">
        <v>17</v>
      </c>
      <c r="U8" s="32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ht="12.75" customHeight="1" spans="1:32">
      <c r="A9" s="3"/>
      <c r="B9" s="9"/>
      <c r="C9" s="9"/>
      <c r="D9" s="10" t="s">
        <v>18</v>
      </c>
      <c r="E9" s="11" t="s">
        <v>19</v>
      </c>
      <c r="F9" s="11"/>
      <c r="G9" s="11"/>
      <c r="H9" s="11"/>
      <c r="I9" s="11" t="s">
        <v>20</v>
      </c>
      <c r="J9" s="11" t="s">
        <v>19</v>
      </c>
      <c r="K9" s="11"/>
      <c r="L9" s="11"/>
      <c r="M9" s="11"/>
      <c r="N9" s="11" t="s">
        <v>20</v>
      </c>
      <c r="O9" s="11" t="s">
        <v>21</v>
      </c>
      <c r="P9" s="11" t="s">
        <v>22</v>
      </c>
      <c r="Q9" s="33" t="s">
        <v>23</v>
      </c>
      <c r="R9" s="34" t="s">
        <v>24</v>
      </c>
      <c r="S9" s="11" t="s">
        <v>23</v>
      </c>
      <c r="T9" s="9" t="s">
        <v>25</v>
      </c>
      <c r="U9" s="35" t="s">
        <v>26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ht="57" customHeight="1" spans="1:32">
      <c r="A10" s="12"/>
      <c r="B10" s="13" t="s">
        <v>27</v>
      </c>
      <c r="C10" s="14"/>
      <c r="D10" s="15"/>
      <c r="E10" s="16">
        <v>129</v>
      </c>
      <c r="F10" s="16"/>
      <c r="G10" s="16"/>
      <c r="H10" s="16"/>
      <c r="I10" s="21">
        <f>E10*6</f>
        <v>774</v>
      </c>
      <c r="J10" s="16">
        <v>132</v>
      </c>
      <c r="K10" s="16"/>
      <c r="L10" s="16"/>
      <c r="M10" s="16"/>
      <c r="N10" s="21">
        <f>J10*6</f>
        <v>792</v>
      </c>
      <c r="O10" s="14">
        <v>11</v>
      </c>
      <c r="P10" s="14">
        <v>12.9</v>
      </c>
      <c r="Q10" s="36">
        <v>0.0211</v>
      </c>
      <c r="R10" s="37">
        <f t="shared" ref="R10:R38" si="0">D10*P10</f>
        <v>0</v>
      </c>
      <c r="S10" s="38">
        <f t="shared" ref="S10:S38" si="1">D10*Q10</f>
        <v>0</v>
      </c>
      <c r="T10" s="16">
        <f t="shared" ref="T10:T38" si="2">D10*I10</f>
        <v>0</v>
      </c>
      <c r="U10" s="39">
        <f t="shared" ref="U10:U29" si="3">N10*D10</f>
        <v>0</v>
      </c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</row>
    <row r="11" ht="57" customHeight="1" spans="1:32">
      <c r="A11" s="12"/>
      <c r="B11" s="13" t="s">
        <v>28</v>
      </c>
      <c r="C11" s="14"/>
      <c r="D11" s="15"/>
      <c r="E11" s="16">
        <v>72</v>
      </c>
      <c r="F11" s="16"/>
      <c r="G11" s="16"/>
      <c r="H11" s="16"/>
      <c r="I11" s="21">
        <f>E11*12</f>
        <v>864</v>
      </c>
      <c r="J11" s="16">
        <v>73</v>
      </c>
      <c r="K11" s="16"/>
      <c r="L11" s="16"/>
      <c r="M11" s="16"/>
      <c r="N11" s="21">
        <f>J11*12</f>
        <v>876</v>
      </c>
      <c r="O11" s="14">
        <v>9</v>
      </c>
      <c r="P11" s="14">
        <v>13.1</v>
      </c>
      <c r="Q11" s="36">
        <v>0.0215</v>
      </c>
      <c r="R11" s="37">
        <f t="shared" si="0"/>
        <v>0</v>
      </c>
      <c r="S11" s="38">
        <f t="shared" si="1"/>
        <v>0</v>
      </c>
      <c r="T11" s="16">
        <f t="shared" si="2"/>
        <v>0</v>
      </c>
      <c r="U11" s="39">
        <f t="shared" si="3"/>
        <v>0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</row>
    <row r="12" ht="57" customHeight="1" spans="1:32">
      <c r="A12" s="12"/>
      <c r="B12" s="13" t="s">
        <v>29</v>
      </c>
      <c r="C12" s="14"/>
      <c r="D12" s="15"/>
      <c r="E12" s="16">
        <v>51</v>
      </c>
      <c r="F12" s="16"/>
      <c r="G12" s="16"/>
      <c r="H12" s="16"/>
      <c r="I12" s="21">
        <f>E12*24</f>
        <v>1224</v>
      </c>
      <c r="J12" s="16">
        <v>52</v>
      </c>
      <c r="K12" s="16"/>
      <c r="L12" s="16"/>
      <c r="M12" s="16"/>
      <c r="N12" s="21">
        <f>J12*24</f>
        <v>1248</v>
      </c>
      <c r="O12" s="14">
        <v>9</v>
      </c>
      <c r="P12" s="14">
        <v>13.2</v>
      </c>
      <c r="Q12" s="36">
        <v>0.0237</v>
      </c>
      <c r="R12" s="37">
        <f t="shared" si="0"/>
        <v>0</v>
      </c>
      <c r="S12" s="38">
        <f t="shared" si="1"/>
        <v>0</v>
      </c>
      <c r="T12" s="16">
        <f t="shared" si="2"/>
        <v>0</v>
      </c>
      <c r="U12" s="39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ht="57" customHeight="1" spans="1:32">
      <c r="A13" s="12"/>
      <c r="B13" s="13" t="s">
        <v>30</v>
      </c>
      <c r="C13" s="14"/>
      <c r="D13" s="15"/>
      <c r="E13" s="16">
        <v>55</v>
      </c>
      <c r="F13" s="16"/>
      <c r="G13" s="16"/>
      <c r="H13" s="16"/>
      <c r="I13" s="21">
        <f>E13*24</f>
        <v>1320</v>
      </c>
      <c r="J13" s="16">
        <v>60</v>
      </c>
      <c r="K13" s="16"/>
      <c r="L13" s="16"/>
      <c r="M13" s="16"/>
      <c r="N13" s="21">
        <f>J13*24</f>
        <v>1440</v>
      </c>
      <c r="O13" s="14">
        <v>12</v>
      </c>
      <c r="P13" s="14">
        <v>8.7</v>
      </c>
      <c r="Q13" s="36">
        <v>0.0122</v>
      </c>
      <c r="R13" s="37">
        <f t="shared" si="0"/>
        <v>0</v>
      </c>
      <c r="S13" s="38">
        <f t="shared" si="1"/>
        <v>0</v>
      </c>
      <c r="T13" s="16">
        <f t="shared" si="2"/>
        <v>0</v>
      </c>
      <c r="U13" s="39">
        <f t="shared" si="3"/>
        <v>0</v>
      </c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</row>
    <row r="14" ht="57" customHeight="1" spans="1:32">
      <c r="A14" s="12"/>
      <c r="B14" s="13" t="s">
        <v>31</v>
      </c>
      <c r="C14" s="14"/>
      <c r="D14" s="15"/>
      <c r="E14" s="16">
        <v>45</v>
      </c>
      <c r="F14" s="16"/>
      <c r="G14" s="16"/>
      <c r="H14" s="16"/>
      <c r="I14" s="21">
        <f>E14*12</f>
        <v>540</v>
      </c>
      <c r="J14" s="16">
        <v>48</v>
      </c>
      <c r="K14" s="16"/>
      <c r="L14" s="16"/>
      <c r="M14" s="16"/>
      <c r="N14" s="21">
        <f>J14*12</f>
        <v>576</v>
      </c>
      <c r="O14" s="14">
        <v>9</v>
      </c>
      <c r="P14" s="14">
        <v>4.2</v>
      </c>
      <c r="Q14" s="36">
        <v>0.0077</v>
      </c>
      <c r="R14" s="37">
        <f t="shared" si="0"/>
        <v>0</v>
      </c>
      <c r="S14" s="38">
        <f t="shared" si="1"/>
        <v>0</v>
      </c>
      <c r="T14" s="16">
        <f t="shared" si="2"/>
        <v>0</v>
      </c>
      <c r="U14" s="39">
        <f t="shared" si="3"/>
        <v>0</v>
      </c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</row>
    <row r="15" ht="57" customHeight="1" spans="1:32">
      <c r="A15" s="12"/>
      <c r="B15" s="13" t="s">
        <v>32</v>
      </c>
      <c r="C15" s="14"/>
      <c r="D15" s="15"/>
      <c r="E15" s="16">
        <v>129</v>
      </c>
      <c r="F15" s="16"/>
      <c r="G15" s="16"/>
      <c r="H15" s="16"/>
      <c r="I15" s="21">
        <f>E15*6</f>
        <v>774</v>
      </c>
      <c r="J15" s="16">
        <v>132</v>
      </c>
      <c r="K15" s="16"/>
      <c r="L15" s="16"/>
      <c r="M15" s="16"/>
      <c r="N15" s="21">
        <f>J15*6</f>
        <v>792</v>
      </c>
      <c r="O15" s="14">
        <v>11</v>
      </c>
      <c r="P15" s="14">
        <v>12.9</v>
      </c>
      <c r="Q15" s="36">
        <v>0.0211</v>
      </c>
      <c r="R15" s="37">
        <f t="shared" si="0"/>
        <v>0</v>
      </c>
      <c r="S15" s="38">
        <f t="shared" si="1"/>
        <v>0</v>
      </c>
      <c r="T15" s="16">
        <f t="shared" si="2"/>
        <v>0</v>
      </c>
      <c r="U15" s="39">
        <f t="shared" si="3"/>
        <v>0</v>
      </c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</row>
    <row r="16" ht="57" customHeight="1" spans="1:32">
      <c r="A16" s="12"/>
      <c r="B16" s="13" t="s">
        <v>33</v>
      </c>
      <c r="C16" s="14"/>
      <c r="D16" s="15"/>
      <c r="E16" s="16">
        <v>72</v>
      </c>
      <c r="F16" s="16"/>
      <c r="G16" s="16"/>
      <c r="H16" s="16"/>
      <c r="I16" s="21">
        <f>E16*12</f>
        <v>864</v>
      </c>
      <c r="J16" s="16">
        <v>73</v>
      </c>
      <c r="K16" s="16"/>
      <c r="L16" s="16"/>
      <c r="M16" s="16"/>
      <c r="N16" s="21">
        <f>J16*12</f>
        <v>876</v>
      </c>
      <c r="O16" s="14">
        <v>9</v>
      </c>
      <c r="P16" s="14">
        <v>13.1</v>
      </c>
      <c r="Q16" s="36">
        <v>0.0215</v>
      </c>
      <c r="R16" s="37">
        <f t="shared" si="0"/>
        <v>0</v>
      </c>
      <c r="S16" s="38">
        <f t="shared" si="1"/>
        <v>0</v>
      </c>
      <c r="T16" s="16">
        <f t="shared" si="2"/>
        <v>0</v>
      </c>
      <c r="U16" s="39">
        <f t="shared" si="3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ht="57" customHeight="1" spans="1:32">
      <c r="A17" s="12"/>
      <c r="B17" s="13" t="s">
        <v>34</v>
      </c>
      <c r="C17" s="14"/>
      <c r="D17" s="15"/>
      <c r="E17" s="16">
        <v>51</v>
      </c>
      <c r="F17" s="16"/>
      <c r="G17" s="16"/>
      <c r="H17" s="16"/>
      <c r="I17" s="21">
        <f>E17*24</f>
        <v>1224</v>
      </c>
      <c r="J17" s="16">
        <v>52</v>
      </c>
      <c r="K17" s="16"/>
      <c r="L17" s="16"/>
      <c r="M17" s="16"/>
      <c r="N17" s="21">
        <f>J17*24</f>
        <v>1248</v>
      </c>
      <c r="O17" s="14">
        <v>9</v>
      </c>
      <c r="P17" s="14">
        <v>13.2</v>
      </c>
      <c r="Q17" s="36">
        <v>0.0237</v>
      </c>
      <c r="R17" s="37">
        <f t="shared" si="0"/>
        <v>0</v>
      </c>
      <c r="S17" s="38">
        <f t="shared" si="1"/>
        <v>0</v>
      </c>
      <c r="T17" s="16">
        <f t="shared" si="2"/>
        <v>0</v>
      </c>
      <c r="U17" s="39">
        <f t="shared" si="3"/>
        <v>0</v>
      </c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</row>
    <row r="18" ht="57" customHeight="1" spans="1:32">
      <c r="A18" s="12"/>
      <c r="B18" s="13" t="s">
        <v>35</v>
      </c>
      <c r="C18" s="14"/>
      <c r="D18" s="15"/>
      <c r="E18" s="16">
        <v>51</v>
      </c>
      <c r="F18" s="16"/>
      <c r="G18" s="16"/>
      <c r="H18" s="16"/>
      <c r="I18" s="21">
        <f>E18*12</f>
        <v>612</v>
      </c>
      <c r="J18" s="16">
        <v>52</v>
      </c>
      <c r="K18" s="16"/>
      <c r="L18" s="16"/>
      <c r="M18" s="16"/>
      <c r="N18" s="21">
        <f>J18*12</f>
        <v>624</v>
      </c>
      <c r="O18" s="14">
        <v>9</v>
      </c>
      <c r="P18" s="14">
        <v>6.6</v>
      </c>
      <c r="Q18" s="36">
        <v>0.0119</v>
      </c>
      <c r="R18" s="37">
        <f t="shared" si="0"/>
        <v>0</v>
      </c>
      <c r="S18" s="38">
        <f t="shared" si="1"/>
        <v>0</v>
      </c>
      <c r="T18" s="16">
        <f t="shared" si="2"/>
        <v>0</v>
      </c>
      <c r="U18" s="39">
        <f t="shared" si="3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ht="57" customHeight="1" spans="1:32">
      <c r="A19" s="12"/>
      <c r="B19" s="13" t="s">
        <v>36</v>
      </c>
      <c r="C19" s="14"/>
      <c r="D19" s="15"/>
      <c r="E19" s="16">
        <v>51</v>
      </c>
      <c r="F19" s="16"/>
      <c r="G19" s="16"/>
      <c r="H19" s="16"/>
      <c r="I19" s="21">
        <f>E19*12</f>
        <v>612</v>
      </c>
      <c r="J19" s="16">
        <v>52</v>
      </c>
      <c r="K19" s="16"/>
      <c r="L19" s="16"/>
      <c r="M19" s="16"/>
      <c r="N19" s="21">
        <f>J19*12</f>
        <v>624</v>
      </c>
      <c r="O19" s="14">
        <v>9</v>
      </c>
      <c r="P19" s="14">
        <v>6.6</v>
      </c>
      <c r="Q19" s="36">
        <v>0.0119</v>
      </c>
      <c r="R19" s="37">
        <f t="shared" si="0"/>
        <v>0</v>
      </c>
      <c r="S19" s="38">
        <f t="shared" si="1"/>
        <v>0</v>
      </c>
      <c r="T19" s="16">
        <f t="shared" si="2"/>
        <v>0</v>
      </c>
      <c r="U19" s="39">
        <f t="shared" si="3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ht="57" customHeight="1" spans="1:32">
      <c r="A20" s="12"/>
      <c r="B20" s="13" t="s">
        <v>37</v>
      </c>
      <c r="C20" s="14"/>
      <c r="D20" s="15"/>
      <c r="E20" s="16">
        <v>51</v>
      </c>
      <c r="F20" s="16"/>
      <c r="G20" s="16"/>
      <c r="H20" s="16"/>
      <c r="I20" s="21">
        <f>E20*12</f>
        <v>612</v>
      </c>
      <c r="J20" s="16">
        <v>52</v>
      </c>
      <c r="K20" s="16"/>
      <c r="L20" s="16"/>
      <c r="M20" s="16"/>
      <c r="N20" s="21">
        <f>J20*12</f>
        <v>624</v>
      </c>
      <c r="O20" s="14">
        <v>9</v>
      </c>
      <c r="P20" s="14">
        <v>6.6</v>
      </c>
      <c r="Q20" s="36">
        <v>0.0119</v>
      </c>
      <c r="R20" s="37">
        <f t="shared" si="0"/>
        <v>0</v>
      </c>
      <c r="S20" s="38">
        <f t="shared" si="1"/>
        <v>0</v>
      </c>
      <c r="T20" s="16">
        <f t="shared" si="2"/>
        <v>0</v>
      </c>
      <c r="U20" s="39">
        <f t="shared" si="3"/>
        <v>0</v>
      </c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</row>
    <row r="21" ht="57" customHeight="1" spans="1:32">
      <c r="A21" s="12"/>
      <c r="B21" s="13" t="s">
        <v>38</v>
      </c>
      <c r="C21" s="14"/>
      <c r="D21" s="15"/>
      <c r="E21" s="16">
        <v>51</v>
      </c>
      <c r="F21" s="16"/>
      <c r="G21" s="16"/>
      <c r="H21" s="16"/>
      <c r="I21" s="21">
        <f>E21*12</f>
        <v>612</v>
      </c>
      <c r="J21" s="16">
        <v>52</v>
      </c>
      <c r="K21" s="16"/>
      <c r="L21" s="16"/>
      <c r="M21" s="16"/>
      <c r="N21" s="21">
        <f>J21*12</f>
        <v>624</v>
      </c>
      <c r="O21" s="14">
        <v>9</v>
      </c>
      <c r="P21" s="14">
        <v>6.6</v>
      </c>
      <c r="Q21" s="36">
        <v>0.0119</v>
      </c>
      <c r="R21" s="37">
        <f t="shared" si="0"/>
        <v>0</v>
      </c>
      <c r="S21" s="38">
        <f t="shared" si="1"/>
        <v>0</v>
      </c>
      <c r="T21" s="16">
        <f t="shared" si="2"/>
        <v>0</v>
      </c>
      <c r="U21" s="39">
        <f t="shared" si="3"/>
        <v>0</v>
      </c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</row>
    <row r="22" ht="57" customHeight="1" spans="1:32">
      <c r="A22" s="12"/>
      <c r="B22" s="13" t="s">
        <v>39</v>
      </c>
      <c r="C22" s="14"/>
      <c r="D22" s="15"/>
      <c r="E22" s="16">
        <v>55</v>
      </c>
      <c r="F22" s="16"/>
      <c r="G22" s="16"/>
      <c r="H22" s="16"/>
      <c r="I22" s="21">
        <f>E22*24</f>
        <v>1320</v>
      </c>
      <c r="J22" s="16">
        <v>60</v>
      </c>
      <c r="K22" s="16"/>
      <c r="L22" s="16"/>
      <c r="M22" s="16"/>
      <c r="N22" s="21">
        <f>J22*24</f>
        <v>1440</v>
      </c>
      <c r="O22" s="14">
        <v>12</v>
      </c>
      <c r="P22" s="14">
        <v>8.7</v>
      </c>
      <c r="Q22" s="36">
        <v>0.0122</v>
      </c>
      <c r="R22" s="37">
        <f t="shared" si="0"/>
        <v>0</v>
      </c>
      <c r="S22" s="38">
        <f t="shared" si="1"/>
        <v>0</v>
      </c>
      <c r="T22" s="16">
        <f t="shared" si="2"/>
        <v>0</v>
      </c>
      <c r="U22" s="39">
        <f t="shared" si="3"/>
        <v>0</v>
      </c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</row>
    <row r="23" ht="57" customHeight="1" spans="1:32">
      <c r="A23" s="12"/>
      <c r="B23" s="13" t="s">
        <v>40</v>
      </c>
      <c r="C23" s="14"/>
      <c r="D23" s="15"/>
      <c r="E23" s="16">
        <v>31</v>
      </c>
      <c r="F23" s="16"/>
      <c r="G23" s="16"/>
      <c r="H23" s="16"/>
      <c r="I23" s="21">
        <f>E23*12</f>
        <v>372</v>
      </c>
      <c r="J23" s="16">
        <v>32</v>
      </c>
      <c r="K23" s="16"/>
      <c r="L23" s="16"/>
      <c r="M23" s="16"/>
      <c r="N23" s="21">
        <f>J23*12</f>
        <v>384</v>
      </c>
      <c r="O23" s="14">
        <v>9</v>
      </c>
      <c r="P23" s="14">
        <v>4.2</v>
      </c>
      <c r="Q23" s="36">
        <v>0.0077</v>
      </c>
      <c r="R23" s="37">
        <f t="shared" si="0"/>
        <v>0</v>
      </c>
      <c r="S23" s="38">
        <f t="shared" si="1"/>
        <v>0</v>
      </c>
      <c r="T23" s="16">
        <f t="shared" si="2"/>
        <v>0</v>
      </c>
      <c r="U23" s="39">
        <f t="shared" si="3"/>
        <v>0</v>
      </c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</row>
    <row r="24" ht="57" customHeight="1" spans="1:32">
      <c r="A24" s="12"/>
      <c r="B24" s="13" t="s">
        <v>41</v>
      </c>
      <c r="C24" s="14"/>
      <c r="D24" s="15"/>
      <c r="E24" s="16">
        <v>129</v>
      </c>
      <c r="F24" s="16"/>
      <c r="G24" s="16"/>
      <c r="H24" s="16"/>
      <c r="I24" s="21">
        <f>E24*6</f>
        <v>774</v>
      </c>
      <c r="J24" s="16">
        <v>132</v>
      </c>
      <c r="K24" s="16"/>
      <c r="L24" s="16"/>
      <c r="M24" s="16"/>
      <c r="N24" s="21">
        <f>J24*6</f>
        <v>792</v>
      </c>
      <c r="O24" s="14">
        <v>11</v>
      </c>
      <c r="P24" s="14">
        <v>12.9</v>
      </c>
      <c r="Q24" s="36">
        <v>0.0211</v>
      </c>
      <c r="R24" s="37">
        <f t="shared" si="0"/>
        <v>0</v>
      </c>
      <c r="S24" s="38">
        <f t="shared" si="1"/>
        <v>0</v>
      </c>
      <c r="T24" s="16">
        <f t="shared" si="2"/>
        <v>0</v>
      </c>
      <c r="U24" s="39">
        <f t="shared" si="3"/>
        <v>0</v>
      </c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</row>
    <row r="25" ht="57" customHeight="1" spans="1:32">
      <c r="A25" s="12"/>
      <c r="B25" s="13" t="s">
        <v>42</v>
      </c>
      <c r="C25" s="14"/>
      <c r="D25" s="15"/>
      <c r="E25" s="16">
        <v>72</v>
      </c>
      <c r="F25" s="16"/>
      <c r="G25" s="16"/>
      <c r="H25" s="16"/>
      <c r="I25" s="21">
        <f>E25*12</f>
        <v>864</v>
      </c>
      <c r="J25" s="16">
        <v>73</v>
      </c>
      <c r="K25" s="16"/>
      <c r="L25" s="16"/>
      <c r="M25" s="16"/>
      <c r="N25" s="21">
        <f>J25*12</f>
        <v>876</v>
      </c>
      <c r="O25" s="14">
        <v>9</v>
      </c>
      <c r="P25" s="14">
        <v>13.1</v>
      </c>
      <c r="Q25" s="36">
        <v>0.0215</v>
      </c>
      <c r="R25" s="37">
        <f t="shared" si="0"/>
        <v>0</v>
      </c>
      <c r="S25" s="38">
        <f t="shared" si="1"/>
        <v>0</v>
      </c>
      <c r="T25" s="16">
        <f t="shared" si="2"/>
        <v>0</v>
      </c>
      <c r="U25" s="39">
        <f t="shared" si="3"/>
        <v>0</v>
      </c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</row>
    <row r="26" ht="57" customHeight="1" spans="1:32">
      <c r="A26" s="12"/>
      <c r="B26" s="13" t="s">
        <v>43</v>
      </c>
      <c r="C26" s="14"/>
      <c r="D26" s="15"/>
      <c r="E26" s="16">
        <v>51</v>
      </c>
      <c r="F26" s="16"/>
      <c r="G26" s="16"/>
      <c r="H26" s="16"/>
      <c r="I26" s="21">
        <f>E26*24</f>
        <v>1224</v>
      </c>
      <c r="J26" s="16">
        <v>52</v>
      </c>
      <c r="K26" s="16"/>
      <c r="L26" s="16"/>
      <c r="M26" s="16"/>
      <c r="N26" s="21">
        <f>J26*24</f>
        <v>1248</v>
      </c>
      <c r="O26" s="14">
        <v>9</v>
      </c>
      <c r="P26" s="14">
        <v>13.2</v>
      </c>
      <c r="Q26" s="36">
        <v>0.0237</v>
      </c>
      <c r="R26" s="37">
        <f t="shared" si="0"/>
        <v>0</v>
      </c>
      <c r="S26" s="38">
        <f t="shared" si="1"/>
        <v>0</v>
      </c>
      <c r="T26" s="16">
        <f t="shared" si="2"/>
        <v>0</v>
      </c>
      <c r="U26" s="39">
        <f t="shared" si="3"/>
        <v>0</v>
      </c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</row>
    <row r="27" ht="57" customHeight="1" spans="1:32">
      <c r="A27" s="12"/>
      <c r="B27" s="13" t="s">
        <v>44</v>
      </c>
      <c r="C27" s="14"/>
      <c r="D27" s="15"/>
      <c r="E27" s="16">
        <v>55</v>
      </c>
      <c r="F27" s="16"/>
      <c r="G27" s="16"/>
      <c r="H27" s="16"/>
      <c r="I27" s="21">
        <f>E27*24</f>
        <v>1320</v>
      </c>
      <c r="J27" s="16">
        <v>60</v>
      </c>
      <c r="K27" s="16"/>
      <c r="L27" s="16"/>
      <c r="M27" s="16"/>
      <c r="N27" s="21">
        <f>J27*24</f>
        <v>1440</v>
      </c>
      <c r="O27" s="14">
        <v>12</v>
      </c>
      <c r="P27" s="14">
        <v>8.7</v>
      </c>
      <c r="Q27" s="36">
        <v>0.0122</v>
      </c>
      <c r="R27" s="37">
        <f t="shared" si="0"/>
        <v>0</v>
      </c>
      <c r="S27" s="38">
        <f t="shared" si="1"/>
        <v>0</v>
      </c>
      <c r="T27" s="16">
        <f t="shared" si="2"/>
        <v>0</v>
      </c>
      <c r="U27" s="39">
        <f t="shared" si="3"/>
        <v>0</v>
      </c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</row>
    <row r="28" ht="57" customHeight="1" spans="1:32">
      <c r="A28" s="12"/>
      <c r="B28" s="13" t="s">
        <v>45</v>
      </c>
      <c r="C28" s="14"/>
      <c r="D28" s="15"/>
      <c r="E28" s="16">
        <v>31</v>
      </c>
      <c r="F28" s="16"/>
      <c r="G28" s="16"/>
      <c r="H28" s="16"/>
      <c r="I28" s="21">
        <f>E28*12</f>
        <v>372</v>
      </c>
      <c r="J28" s="16">
        <v>32</v>
      </c>
      <c r="K28" s="16"/>
      <c r="L28" s="16"/>
      <c r="M28" s="16"/>
      <c r="N28" s="21">
        <f>J28*12</f>
        <v>384</v>
      </c>
      <c r="O28" s="14">
        <v>9</v>
      </c>
      <c r="P28" s="14">
        <v>4.2</v>
      </c>
      <c r="Q28" s="36">
        <v>0.0077</v>
      </c>
      <c r="R28" s="37">
        <f t="shared" si="0"/>
        <v>0</v>
      </c>
      <c r="S28" s="38">
        <f t="shared" si="1"/>
        <v>0</v>
      </c>
      <c r="T28" s="16">
        <f t="shared" si="2"/>
        <v>0</v>
      </c>
      <c r="U28" s="39">
        <f t="shared" si="3"/>
        <v>0</v>
      </c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</row>
    <row r="29" ht="57" customHeight="1" spans="1:32">
      <c r="A29" s="12"/>
      <c r="B29" s="17" t="s">
        <v>46</v>
      </c>
      <c r="C29" s="18"/>
      <c r="D29" s="15"/>
      <c r="E29" s="16">
        <v>135</v>
      </c>
      <c r="F29" s="16"/>
      <c r="G29" s="16"/>
      <c r="H29" s="16"/>
      <c r="I29" s="21">
        <f>E29*6</f>
        <v>810</v>
      </c>
      <c r="J29" s="16">
        <v>137</v>
      </c>
      <c r="K29" s="16"/>
      <c r="L29" s="16"/>
      <c r="M29" s="16"/>
      <c r="N29" s="21">
        <f>J29*6</f>
        <v>822</v>
      </c>
      <c r="O29" s="14">
        <v>9</v>
      </c>
      <c r="P29" s="17">
        <v>12.92</v>
      </c>
      <c r="Q29" s="40">
        <v>0.0211</v>
      </c>
      <c r="R29" s="37">
        <f t="shared" si="0"/>
        <v>0</v>
      </c>
      <c r="S29" s="38">
        <f t="shared" si="1"/>
        <v>0</v>
      </c>
      <c r="T29" s="16">
        <f t="shared" si="2"/>
        <v>0</v>
      </c>
      <c r="U29" s="39">
        <f t="shared" si="3"/>
        <v>0</v>
      </c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</row>
    <row r="30" ht="57" customHeight="1" spans="1:32">
      <c r="A30" s="12"/>
      <c r="B30" s="17" t="s">
        <v>47</v>
      </c>
      <c r="C30" s="18"/>
      <c r="D30" s="15"/>
      <c r="E30" s="16">
        <v>76</v>
      </c>
      <c r="F30" s="16"/>
      <c r="G30" s="16"/>
      <c r="H30" s="16"/>
      <c r="I30" s="21">
        <f>E30*12</f>
        <v>912</v>
      </c>
      <c r="J30" s="16">
        <v>78</v>
      </c>
      <c r="K30" s="16"/>
      <c r="L30" s="16"/>
      <c r="M30" s="16"/>
      <c r="N30" s="21">
        <f>J30*12</f>
        <v>936</v>
      </c>
      <c r="O30" s="14">
        <v>9</v>
      </c>
      <c r="P30" s="17">
        <v>11.65</v>
      </c>
      <c r="Q30" s="40">
        <v>0.0237</v>
      </c>
      <c r="R30" s="37">
        <f t="shared" si="0"/>
        <v>0</v>
      </c>
      <c r="S30" s="38">
        <f t="shared" si="1"/>
        <v>0</v>
      </c>
      <c r="T30" s="16">
        <f t="shared" si="2"/>
        <v>0</v>
      </c>
      <c r="U30" s="39" t="s">
        <v>48</v>
      </c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</row>
    <row r="31" ht="57" customHeight="1" spans="1:32">
      <c r="A31" s="12"/>
      <c r="B31" s="17" t="s">
        <v>49</v>
      </c>
      <c r="C31" s="18"/>
      <c r="D31" s="15"/>
      <c r="E31" s="16">
        <v>55</v>
      </c>
      <c r="F31" s="16"/>
      <c r="G31" s="16"/>
      <c r="H31" s="16"/>
      <c r="I31" s="21">
        <f>E31*24</f>
        <v>1320</v>
      </c>
      <c r="J31" s="16">
        <v>56</v>
      </c>
      <c r="K31" s="16"/>
      <c r="L31" s="16"/>
      <c r="M31" s="16"/>
      <c r="N31" s="21">
        <f>J31*24</f>
        <v>1344</v>
      </c>
      <c r="O31" s="14">
        <v>9</v>
      </c>
      <c r="P31" s="17">
        <v>13.15</v>
      </c>
      <c r="Q31" s="40">
        <v>0.0237</v>
      </c>
      <c r="R31" s="37">
        <f t="shared" si="0"/>
        <v>0</v>
      </c>
      <c r="S31" s="38">
        <f t="shared" si="1"/>
        <v>0</v>
      </c>
      <c r="T31" s="16">
        <f t="shared" si="2"/>
        <v>0</v>
      </c>
      <c r="U31" s="39">
        <f t="shared" ref="U31:U38" si="4">N31*D31</f>
        <v>0</v>
      </c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</row>
    <row r="32" ht="57" customHeight="1" spans="1:32">
      <c r="A32" s="12"/>
      <c r="B32" s="17" t="s">
        <v>50</v>
      </c>
      <c r="C32" s="18"/>
      <c r="D32" s="15"/>
      <c r="E32" s="16">
        <v>55</v>
      </c>
      <c r="F32" s="16"/>
      <c r="G32" s="16"/>
      <c r="H32" s="16"/>
      <c r="I32" s="21">
        <f>E32*24</f>
        <v>1320</v>
      </c>
      <c r="J32" s="16">
        <v>60</v>
      </c>
      <c r="K32" s="16"/>
      <c r="L32" s="16"/>
      <c r="M32" s="16"/>
      <c r="N32" s="21">
        <f>J32*24</f>
        <v>1440</v>
      </c>
      <c r="O32" s="14">
        <v>11</v>
      </c>
      <c r="P32" s="17">
        <v>8.96</v>
      </c>
      <c r="Q32" s="40">
        <v>0.0122</v>
      </c>
      <c r="R32" s="37">
        <f t="shared" si="0"/>
        <v>0</v>
      </c>
      <c r="S32" s="38">
        <f t="shared" si="1"/>
        <v>0</v>
      </c>
      <c r="T32" s="16">
        <f t="shared" si="2"/>
        <v>0</v>
      </c>
      <c r="U32" s="39">
        <f t="shared" si="4"/>
        <v>0</v>
      </c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</row>
    <row r="33" ht="57" customHeight="1" spans="1:32">
      <c r="A33" s="12"/>
      <c r="B33" s="14" t="s">
        <v>51</v>
      </c>
      <c r="C33" s="14"/>
      <c r="D33" s="15"/>
      <c r="E33" s="16">
        <v>48</v>
      </c>
      <c r="F33" s="16"/>
      <c r="G33" s="16"/>
      <c r="H33" s="16"/>
      <c r="I33" s="21">
        <v>1152</v>
      </c>
      <c r="J33" s="16">
        <v>52</v>
      </c>
      <c r="K33" s="16"/>
      <c r="L33" s="16"/>
      <c r="M33" s="16"/>
      <c r="N33" s="21">
        <v>1248</v>
      </c>
      <c r="O33" s="14">
        <v>10</v>
      </c>
      <c r="P33" s="14">
        <v>3.5</v>
      </c>
      <c r="Q33" s="36">
        <v>0.0231</v>
      </c>
      <c r="R33" s="37">
        <f t="shared" si="0"/>
        <v>0</v>
      </c>
      <c r="S33" s="38">
        <f t="shared" si="1"/>
        <v>0</v>
      </c>
      <c r="T33" s="16">
        <f t="shared" si="2"/>
        <v>0</v>
      </c>
      <c r="U33" s="39">
        <f t="shared" si="4"/>
        <v>0</v>
      </c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</row>
    <row r="34" ht="57" customHeight="1" spans="1:32">
      <c r="A34" s="12"/>
      <c r="B34" s="14" t="s">
        <v>52</v>
      </c>
      <c r="C34" s="14"/>
      <c r="D34" s="15"/>
      <c r="E34" s="16">
        <v>48</v>
      </c>
      <c r="F34" s="16"/>
      <c r="G34" s="16"/>
      <c r="H34" s="16"/>
      <c r="I34" s="21">
        <v>1152</v>
      </c>
      <c r="J34" s="16">
        <v>52</v>
      </c>
      <c r="K34" s="16"/>
      <c r="L34" s="16"/>
      <c r="M34" s="16"/>
      <c r="N34" s="21">
        <v>1248</v>
      </c>
      <c r="O34" s="14">
        <v>10</v>
      </c>
      <c r="P34" s="14">
        <v>3.5</v>
      </c>
      <c r="Q34" s="36">
        <v>0.0231</v>
      </c>
      <c r="R34" s="37">
        <f t="shared" si="0"/>
        <v>0</v>
      </c>
      <c r="S34" s="38">
        <f t="shared" si="1"/>
        <v>0</v>
      </c>
      <c r="T34" s="16">
        <f t="shared" si="2"/>
        <v>0</v>
      </c>
      <c r="U34" s="39">
        <f t="shared" si="4"/>
        <v>0</v>
      </c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</row>
    <row r="35" ht="57" customHeight="1" spans="1:32">
      <c r="A35" s="12"/>
      <c r="B35" s="14" t="s">
        <v>53</v>
      </c>
      <c r="C35" s="14"/>
      <c r="D35" s="15"/>
      <c r="E35" s="16">
        <v>48</v>
      </c>
      <c r="F35" s="16"/>
      <c r="G35" s="16"/>
      <c r="H35" s="16"/>
      <c r="I35" s="21">
        <v>1152</v>
      </c>
      <c r="J35" s="16">
        <v>52</v>
      </c>
      <c r="K35" s="16"/>
      <c r="L35" s="16"/>
      <c r="M35" s="16"/>
      <c r="N35" s="21">
        <v>1248</v>
      </c>
      <c r="O35" s="14">
        <v>12</v>
      </c>
      <c r="P35" s="14">
        <v>3.5</v>
      </c>
      <c r="Q35" s="36">
        <v>0.0231</v>
      </c>
      <c r="R35" s="37">
        <f t="shared" si="0"/>
        <v>0</v>
      </c>
      <c r="S35" s="38">
        <f t="shared" si="1"/>
        <v>0</v>
      </c>
      <c r="T35" s="16">
        <f t="shared" si="2"/>
        <v>0</v>
      </c>
      <c r="U35" s="39">
        <f t="shared" si="4"/>
        <v>0</v>
      </c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</row>
    <row r="36" ht="57" customHeight="1" spans="1:32">
      <c r="A36" s="12"/>
      <c r="B36" s="14" t="s">
        <v>54</v>
      </c>
      <c r="C36" s="14"/>
      <c r="D36" s="15"/>
      <c r="E36" s="16">
        <v>48</v>
      </c>
      <c r="F36" s="16"/>
      <c r="G36" s="16"/>
      <c r="H36" s="16"/>
      <c r="I36" s="21">
        <v>1152</v>
      </c>
      <c r="J36" s="16">
        <v>52</v>
      </c>
      <c r="K36" s="16"/>
      <c r="L36" s="16"/>
      <c r="M36" s="16"/>
      <c r="N36" s="21">
        <v>1248</v>
      </c>
      <c r="O36" s="14">
        <v>10</v>
      </c>
      <c r="P36" s="14">
        <v>3.5</v>
      </c>
      <c r="Q36" s="36">
        <v>0.0231</v>
      </c>
      <c r="R36" s="37">
        <f t="shared" si="0"/>
        <v>0</v>
      </c>
      <c r="S36" s="38">
        <f t="shared" si="1"/>
        <v>0</v>
      </c>
      <c r="T36" s="16">
        <f t="shared" si="2"/>
        <v>0</v>
      </c>
      <c r="U36" s="39">
        <f t="shared" si="4"/>
        <v>0</v>
      </c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</row>
    <row r="37" ht="57" customHeight="1" spans="1:32">
      <c r="A37" s="12"/>
      <c r="B37" s="14" t="s">
        <v>55</v>
      </c>
      <c r="C37" s="14"/>
      <c r="D37" s="15"/>
      <c r="E37" s="16">
        <v>48</v>
      </c>
      <c r="F37" s="16"/>
      <c r="G37" s="16"/>
      <c r="H37" s="16"/>
      <c r="I37" s="21">
        <v>1152</v>
      </c>
      <c r="J37" s="16">
        <v>52</v>
      </c>
      <c r="K37" s="16"/>
      <c r="L37" s="16"/>
      <c r="M37" s="16"/>
      <c r="N37" s="21">
        <v>1248</v>
      </c>
      <c r="O37" s="14">
        <v>12</v>
      </c>
      <c r="P37" s="14">
        <v>3.5</v>
      </c>
      <c r="Q37" s="36">
        <v>0.0231</v>
      </c>
      <c r="R37" s="37">
        <f t="shared" si="0"/>
        <v>0</v>
      </c>
      <c r="S37" s="38">
        <f t="shared" si="1"/>
        <v>0</v>
      </c>
      <c r="T37" s="16">
        <f t="shared" si="2"/>
        <v>0</v>
      </c>
      <c r="U37" s="39">
        <f t="shared" si="4"/>
        <v>0</v>
      </c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</row>
    <row r="38" ht="57" customHeight="1" spans="1:32">
      <c r="A38" s="12"/>
      <c r="B38" s="14" t="s">
        <v>56</v>
      </c>
      <c r="C38" s="14"/>
      <c r="D38" s="15"/>
      <c r="E38" s="16">
        <v>45</v>
      </c>
      <c r="F38" s="16"/>
      <c r="G38" s="16"/>
      <c r="H38" s="16"/>
      <c r="I38" s="21">
        <v>1080</v>
      </c>
      <c r="J38" s="16">
        <v>48</v>
      </c>
      <c r="K38" s="16"/>
      <c r="L38" s="16"/>
      <c r="M38" s="16"/>
      <c r="N38" s="21">
        <v>1152</v>
      </c>
      <c r="O38" s="14">
        <v>12</v>
      </c>
      <c r="P38" s="14">
        <v>3.5</v>
      </c>
      <c r="Q38" s="36">
        <v>0.0231</v>
      </c>
      <c r="R38" s="37">
        <f t="shared" si="0"/>
        <v>0</v>
      </c>
      <c r="S38" s="38">
        <f t="shared" si="1"/>
        <v>0</v>
      </c>
      <c r="T38" s="16">
        <f t="shared" si="2"/>
        <v>0</v>
      </c>
      <c r="U38" s="39">
        <f t="shared" si="4"/>
        <v>0</v>
      </c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</row>
    <row r="39" ht="57" customHeight="1" spans="1:32">
      <c r="A39" s="12"/>
      <c r="B39" s="14" t="s">
        <v>57</v>
      </c>
      <c r="C39" s="14"/>
      <c r="D39" s="15"/>
      <c r="E39" s="16" t="s">
        <v>58</v>
      </c>
      <c r="F39" s="16"/>
      <c r="G39" s="16"/>
      <c r="H39" s="16"/>
      <c r="I39" s="21"/>
      <c r="J39" s="16"/>
      <c r="K39" s="16"/>
      <c r="L39" s="16"/>
      <c r="M39" s="16"/>
      <c r="N39" s="21"/>
      <c r="O39" s="14"/>
      <c r="P39" s="14"/>
      <c r="Q39" s="36"/>
      <c r="R39" s="37"/>
      <c r="S39" s="38"/>
      <c r="T39" s="16"/>
      <c r="U39" s="39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</row>
    <row r="40" ht="57" customHeight="1" spans="1:32">
      <c r="A40" s="12"/>
      <c r="B40" s="14" t="s">
        <v>59</v>
      </c>
      <c r="C40" s="14"/>
      <c r="D40" s="15"/>
      <c r="E40" s="16" t="s">
        <v>58</v>
      </c>
      <c r="F40" s="16"/>
      <c r="G40" s="16"/>
      <c r="H40" s="16"/>
      <c r="I40" s="21"/>
      <c r="J40" s="16"/>
      <c r="K40" s="16"/>
      <c r="L40" s="16"/>
      <c r="M40" s="16"/>
      <c r="N40" s="21"/>
      <c r="O40" s="14"/>
      <c r="P40" s="14"/>
      <c r="Q40" s="36"/>
      <c r="R40" s="37"/>
      <c r="S40" s="38"/>
      <c r="T40" s="16"/>
      <c r="U40" s="39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</row>
    <row r="41" ht="57" customHeight="1" spans="1:32">
      <c r="A41" s="12"/>
      <c r="B41" s="14" t="s">
        <v>60</v>
      </c>
      <c r="C41" s="14"/>
      <c r="D41" s="15"/>
      <c r="E41" s="16" t="s">
        <v>58</v>
      </c>
      <c r="F41" s="16"/>
      <c r="G41" s="16"/>
      <c r="H41" s="16"/>
      <c r="I41" s="21"/>
      <c r="J41" s="16"/>
      <c r="K41" s="16"/>
      <c r="L41" s="16"/>
      <c r="M41" s="16"/>
      <c r="N41" s="21"/>
      <c r="O41" s="14"/>
      <c r="P41" s="14"/>
      <c r="Q41" s="36"/>
      <c r="R41" s="37"/>
      <c r="S41" s="38"/>
      <c r="T41" s="16"/>
      <c r="U41" s="39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</row>
    <row r="42" ht="57" customHeight="1" spans="1:32">
      <c r="A42" s="12"/>
      <c r="B42" s="14" t="s">
        <v>61</v>
      </c>
      <c r="C42" s="14"/>
      <c r="D42" s="15"/>
      <c r="E42" s="16" t="s">
        <v>58</v>
      </c>
      <c r="F42" s="16"/>
      <c r="G42" s="16"/>
      <c r="H42" s="16"/>
      <c r="I42" s="21"/>
      <c r="J42" s="16"/>
      <c r="K42" s="16"/>
      <c r="L42" s="16"/>
      <c r="M42" s="16"/>
      <c r="N42" s="21"/>
      <c r="O42" s="14"/>
      <c r="P42" s="14"/>
      <c r="Q42" s="36"/>
      <c r="R42" s="37"/>
      <c r="S42" s="38"/>
      <c r="T42" s="16"/>
      <c r="U42" s="39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</row>
    <row r="43" ht="57" customHeight="1" spans="1:32">
      <c r="A43" s="12"/>
      <c r="B43" s="14" t="s">
        <v>62</v>
      </c>
      <c r="C43" s="14"/>
      <c r="D43" s="15"/>
      <c r="E43" s="16">
        <v>45</v>
      </c>
      <c r="F43" s="16"/>
      <c r="G43" s="16"/>
      <c r="H43" s="16"/>
      <c r="I43" s="21">
        <v>1080</v>
      </c>
      <c r="J43" s="16">
        <v>48</v>
      </c>
      <c r="K43" s="16"/>
      <c r="L43" s="16"/>
      <c r="M43" s="16"/>
      <c r="N43" s="21">
        <v>1152</v>
      </c>
      <c r="O43" s="14">
        <v>5</v>
      </c>
      <c r="P43" s="14"/>
      <c r="Q43" s="36"/>
      <c r="R43" s="37"/>
      <c r="S43" s="38"/>
      <c r="T43" s="16"/>
      <c r="U43" s="39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ht="57" customHeight="1" spans="1:32">
      <c r="A44" s="12"/>
      <c r="B44" s="14" t="s">
        <v>63</v>
      </c>
      <c r="C44" s="14"/>
      <c r="D44" s="15"/>
      <c r="E44" s="16">
        <v>181</v>
      </c>
      <c r="F44" s="16"/>
      <c r="G44" s="16"/>
      <c r="H44" s="16"/>
      <c r="I44" s="21">
        <v>1086</v>
      </c>
      <c r="J44" s="16">
        <v>185</v>
      </c>
      <c r="K44" s="16"/>
      <c r="L44" s="16"/>
      <c r="M44" s="16"/>
      <c r="N44" s="21">
        <v>1110</v>
      </c>
      <c r="O44" s="14">
        <v>5</v>
      </c>
      <c r="P44" s="14"/>
      <c r="Q44" s="36"/>
      <c r="R44" s="37"/>
      <c r="S44" s="38"/>
      <c r="T44" s="16"/>
      <c r="U44" s="39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ht="57" customHeight="1" spans="1:32">
      <c r="A45" s="12"/>
      <c r="B45" s="14" t="s">
        <v>64</v>
      </c>
      <c r="C45" s="14"/>
      <c r="D45" s="15"/>
      <c r="E45" s="16">
        <v>275</v>
      </c>
      <c r="F45" s="16"/>
      <c r="G45" s="16"/>
      <c r="H45" s="16"/>
      <c r="I45" s="21">
        <v>1650</v>
      </c>
      <c r="J45" s="16">
        <v>280</v>
      </c>
      <c r="K45" s="16"/>
      <c r="L45" s="16"/>
      <c r="M45" s="16"/>
      <c r="N45" s="21">
        <v>1680</v>
      </c>
      <c r="O45" s="14">
        <v>5</v>
      </c>
      <c r="P45" s="14"/>
      <c r="Q45" s="36"/>
      <c r="R45" s="37"/>
      <c r="S45" s="38"/>
      <c r="T45" s="16"/>
      <c r="U45" s="39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ht="57" customHeight="1" spans="1:32">
      <c r="A46" s="12"/>
      <c r="B46" s="14" t="s">
        <v>65</v>
      </c>
      <c r="C46" s="14"/>
      <c r="D46" s="15"/>
      <c r="E46" s="16" t="s">
        <v>58</v>
      </c>
      <c r="F46" s="16"/>
      <c r="G46" s="16"/>
      <c r="H46" s="16"/>
      <c r="I46" s="21"/>
      <c r="J46" s="16"/>
      <c r="K46" s="16"/>
      <c r="L46" s="16"/>
      <c r="M46" s="16"/>
      <c r="N46" s="21"/>
      <c r="O46" s="14"/>
      <c r="P46" s="14">
        <v>12</v>
      </c>
      <c r="Q46" s="36">
        <v>0.0568</v>
      </c>
      <c r="R46" s="37">
        <f>D46*P46</f>
        <v>0</v>
      </c>
      <c r="S46" s="38">
        <f>D46*Q46</f>
        <v>0</v>
      </c>
      <c r="T46" s="16">
        <f>D46*I46</f>
        <v>0</v>
      </c>
      <c r="U46" s="39">
        <f>N46*D46</f>
        <v>0</v>
      </c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ht="57" customHeight="1" spans="1:32">
      <c r="A47" s="12"/>
      <c r="B47" s="14" t="s">
        <v>66</v>
      </c>
      <c r="C47" s="14"/>
      <c r="D47" s="15"/>
      <c r="E47" s="16" t="s">
        <v>58</v>
      </c>
      <c r="F47" s="16"/>
      <c r="G47" s="16"/>
      <c r="H47" s="16"/>
      <c r="I47" s="21"/>
      <c r="J47" s="16"/>
      <c r="K47" s="16"/>
      <c r="L47" s="16"/>
      <c r="M47" s="16"/>
      <c r="N47" s="21"/>
      <c r="O47" s="14"/>
      <c r="P47" s="14"/>
      <c r="Q47" s="36"/>
      <c r="R47" s="37"/>
      <c r="S47" s="38"/>
      <c r="T47" s="16"/>
      <c r="U47" s="39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ht="57" customHeight="1" spans="1:32">
      <c r="A48" s="12"/>
      <c r="B48" s="14" t="s">
        <v>67</v>
      </c>
      <c r="C48" s="14"/>
      <c r="D48" s="15"/>
      <c r="E48" s="16" t="s">
        <v>58</v>
      </c>
      <c r="F48" s="16"/>
      <c r="G48" s="16"/>
      <c r="H48" s="16"/>
      <c r="I48" s="21"/>
      <c r="J48" s="16"/>
      <c r="K48" s="16"/>
      <c r="L48" s="16"/>
      <c r="M48" s="16"/>
      <c r="N48" s="21"/>
      <c r="O48" s="14"/>
      <c r="P48" s="14"/>
      <c r="Q48" s="36"/>
      <c r="R48" s="37"/>
      <c r="S48" s="38"/>
      <c r="T48" s="16"/>
      <c r="U48" s="39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ht="57" customHeight="1" spans="1:32">
      <c r="A49" s="12"/>
      <c r="B49" s="14" t="s">
        <v>68</v>
      </c>
      <c r="C49" s="14"/>
      <c r="D49" s="15"/>
      <c r="E49" s="16" t="s">
        <v>58</v>
      </c>
      <c r="F49" s="16"/>
      <c r="G49" s="16"/>
      <c r="H49" s="16"/>
      <c r="I49" s="21"/>
      <c r="J49" s="16"/>
      <c r="K49" s="16"/>
      <c r="L49" s="16"/>
      <c r="M49" s="16"/>
      <c r="N49" s="21"/>
      <c r="O49" s="14"/>
      <c r="P49" s="14"/>
      <c r="Q49" s="36"/>
      <c r="R49" s="37"/>
      <c r="S49" s="38"/>
      <c r="T49" s="16"/>
      <c r="U49" s="39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ht="57" customHeight="1" spans="1:32">
      <c r="A50" s="12"/>
      <c r="B50" s="14" t="s">
        <v>69</v>
      </c>
      <c r="C50" s="14"/>
      <c r="D50" s="15"/>
      <c r="E50" s="16" t="s">
        <v>58</v>
      </c>
      <c r="F50" s="16"/>
      <c r="G50" s="16"/>
      <c r="H50" s="16"/>
      <c r="I50" s="21"/>
      <c r="J50" s="16"/>
      <c r="K50" s="16"/>
      <c r="L50" s="16"/>
      <c r="M50" s="16"/>
      <c r="N50" s="21"/>
      <c r="O50" s="14"/>
      <c r="P50" s="14"/>
      <c r="Q50" s="36"/>
      <c r="R50" s="37"/>
      <c r="S50" s="38"/>
      <c r="T50" s="16"/>
      <c r="U50" s="39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ht="57" customHeight="1" spans="1:32">
      <c r="A51" s="12"/>
      <c r="B51" s="14" t="s">
        <v>70</v>
      </c>
      <c r="C51" s="14"/>
      <c r="D51" s="15"/>
      <c r="E51" s="16">
        <v>62</v>
      </c>
      <c r="F51" s="16"/>
      <c r="G51" s="16"/>
      <c r="H51" s="16"/>
      <c r="I51" s="21">
        <v>744</v>
      </c>
      <c r="J51" s="16">
        <v>65</v>
      </c>
      <c r="K51" s="16"/>
      <c r="L51" s="16"/>
      <c r="M51" s="16"/>
      <c r="N51" s="21">
        <v>780</v>
      </c>
      <c r="O51" s="14"/>
      <c r="P51" s="14"/>
      <c r="Q51" s="36"/>
      <c r="R51" s="37"/>
      <c r="S51" s="38"/>
      <c r="T51" s="16"/>
      <c r="U51" s="39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ht="57" customHeight="1" spans="1:32">
      <c r="A52" s="12"/>
      <c r="B52" s="14" t="s">
        <v>71</v>
      </c>
      <c r="C52" s="14"/>
      <c r="D52" s="15"/>
      <c r="E52" s="16">
        <v>70</v>
      </c>
      <c r="F52" s="16" t="s">
        <v>58</v>
      </c>
      <c r="G52" s="16"/>
      <c r="H52" s="16"/>
      <c r="I52" s="21">
        <v>1680</v>
      </c>
      <c r="J52" s="16">
        <v>75</v>
      </c>
      <c r="K52" s="16"/>
      <c r="L52" s="16"/>
      <c r="M52" s="16"/>
      <c r="N52" s="21">
        <v>1800</v>
      </c>
      <c r="O52" s="14"/>
      <c r="P52" s="14"/>
      <c r="Q52" s="36"/>
      <c r="R52" s="37"/>
      <c r="S52" s="38"/>
      <c r="T52" s="16"/>
      <c r="U52" s="39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ht="57" customHeight="1" spans="1:32">
      <c r="A53" s="12"/>
      <c r="B53" s="14"/>
      <c r="C53" s="14"/>
      <c r="D53" s="15"/>
      <c r="E53" s="16"/>
      <c r="F53" s="16"/>
      <c r="G53" s="16"/>
      <c r="H53" s="16"/>
      <c r="I53" s="21"/>
      <c r="J53" s="16"/>
      <c r="K53" s="16"/>
      <c r="L53" s="16"/>
      <c r="M53" s="16"/>
      <c r="N53" s="21"/>
      <c r="O53" s="14"/>
      <c r="P53" s="14"/>
      <c r="Q53" s="36"/>
      <c r="R53" s="37"/>
      <c r="S53" s="38"/>
      <c r="T53" s="16"/>
      <c r="U53" s="39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ht="57" customHeight="1" spans="1:32">
      <c r="A54" s="12"/>
      <c r="B54" s="14"/>
      <c r="C54" s="14"/>
      <c r="D54" s="15"/>
      <c r="E54" s="16"/>
      <c r="F54" s="16"/>
      <c r="G54" s="16"/>
      <c r="H54" s="16"/>
      <c r="I54" s="21"/>
      <c r="J54" s="16"/>
      <c r="K54" s="16"/>
      <c r="L54" s="16"/>
      <c r="M54" s="16"/>
      <c r="N54" s="21"/>
      <c r="O54" s="14"/>
      <c r="P54" s="14"/>
      <c r="Q54" s="36"/>
      <c r="R54" s="37"/>
      <c r="S54" s="38"/>
      <c r="T54" s="16"/>
      <c r="U54" s="39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ht="57" customHeight="1" spans="1:32">
      <c r="A55" s="12"/>
      <c r="B55" s="14"/>
      <c r="C55" s="14"/>
      <c r="D55" s="15"/>
      <c r="E55" s="16"/>
      <c r="F55" s="16"/>
      <c r="G55" s="16"/>
      <c r="H55" s="16"/>
      <c r="I55" s="21"/>
      <c r="J55" s="16"/>
      <c r="K55" s="16"/>
      <c r="L55" s="16"/>
      <c r="M55" s="16"/>
      <c r="N55" s="21"/>
      <c r="O55" s="14"/>
      <c r="P55" s="14"/>
      <c r="Q55" s="36"/>
      <c r="R55" s="37"/>
      <c r="S55" s="38"/>
      <c r="T55" s="16"/>
      <c r="U55" s="39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ht="57" customHeight="1" spans="1:32">
      <c r="A56" s="12"/>
      <c r="B56" s="14"/>
      <c r="C56" s="14"/>
      <c r="D56" s="15"/>
      <c r="E56" s="16"/>
      <c r="F56" s="16"/>
      <c r="G56" s="16"/>
      <c r="H56" s="16"/>
      <c r="I56" s="21"/>
      <c r="J56" s="16"/>
      <c r="K56" s="16"/>
      <c r="L56" s="16"/>
      <c r="M56" s="16"/>
      <c r="N56" s="21"/>
      <c r="O56" s="14"/>
      <c r="P56" s="14"/>
      <c r="Q56" s="36"/>
      <c r="R56" s="37"/>
      <c r="S56" s="38"/>
      <c r="T56" s="16"/>
      <c r="U56" s="39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ht="57" customHeight="1" spans="1:32">
      <c r="A57" s="12"/>
      <c r="B57" s="14" t="s">
        <v>72</v>
      </c>
      <c r="C57" s="14"/>
      <c r="D57" s="15"/>
      <c r="E57" s="16">
        <v>180</v>
      </c>
      <c r="F57" s="16"/>
      <c r="G57" s="16"/>
      <c r="H57" s="16"/>
      <c r="I57" s="21">
        <f t="shared" ref="I57:I64" si="5">E57*18</f>
        <v>3240</v>
      </c>
      <c r="J57" s="16">
        <v>190</v>
      </c>
      <c r="K57" s="16"/>
      <c r="L57" s="16"/>
      <c r="M57" s="16"/>
      <c r="N57" s="21">
        <f t="shared" ref="N57:N64" si="6">J57*18</f>
        <v>3420</v>
      </c>
      <c r="O57" s="14">
        <v>12</v>
      </c>
      <c r="P57" s="14">
        <v>12</v>
      </c>
      <c r="Q57" s="36">
        <v>0.0568</v>
      </c>
      <c r="R57" s="37">
        <f t="shared" ref="R57:R72" si="7">D57*P57</f>
        <v>0</v>
      </c>
      <c r="S57" s="38">
        <f t="shared" ref="S57:S72" si="8">D57*Q57</f>
        <v>0</v>
      </c>
      <c r="T57" s="16">
        <f t="shared" ref="T57:T71" si="9">D57*I57</f>
        <v>0</v>
      </c>
      <c r="U57" s="39">
        <f t="shared" ref="U57:U71" si="10">N57*D57</f>
        <v>0</v>
      </c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ht="57" customHeight="1" spans="1:32">
      <c r="A58" s="12"/>
      <c r="B58" s="14" t="s">
        <v>73</v>
      </c>
      <c r="C58" s="14"/>
      <c r="D58" s="15"/>
      <c r="E58" s="16">
        <v>180</v>
      </c>
      <c r="F58" s="16"/>
      <c r="G58" s="16"/>
      <c r="H58" s="16"/>
      <c r="I58" s="21">
        <f t="shared" si="5"/>
        <v>3240</v>
      </c>
      <c r="J58" s="16">
        <v>190</v>
      </c>
      <c r="K58" s="16"/>
      <c r="L58" s="16"/>
      <c r="M58" s="16"/>
      <c r="N58" s="21">
        <f t="shared" si="6"/>
        <v>3420</v>
      </c>
      <c r="O58" s="14">
        <v>12</v>
      </c>
      <c r="P58" s="14">
        <v>12</v>
      </c>
      <c r="Q58" s="36">
        <v>0.0568</v>
      </c>
      <c r="R58" s="37">
        <f t="shared" si="7"/>
        <v>0</v>
      </c>
      <c r="S58" s="38">
        <f t="shared" si="8"/>
        <v>0</v>
      </c>
      <c r="T58" s="16">
        <f t="shared" si="9"/>
        <v>0</v>
      </c>
      <c r="U58" s="39">
        <f t="shared" si="10"/>
        <v>0</v>
      </c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ht="57" customHeight="1" spans="1:32">
      <c r="A59" s="12"/>
      <c r="B59" s="14" t="s">
        <v>74</v>
      </c>
      <c r="C59" s="19"/>
      <c r="D59" s="15"/>
      <c r="E59" s="16">
        <v>180</v>
      </c>
      <c r="F59" s="16"/>
      <c r="G59" s="16"/>
      <c r="H59" s="16"/>
      <c r="I59" s="21">
        <f t="shared" si="5"/>
        <v>3240</v>
      </c>
      <c r="J59" s="16">
        <v>190</v>
      </c>
      <c r="K59" s="16"/>
      <c r="L59" s="16"/>
      <c r="M59" s="16"/>
      <c r="N59" s="21">
        <f t="shared" si="6"/>
        <v>3420</v>
      </c>
      <c r="O59" s="14">
        <v>12</v>
      </c>
      <c r="P59" s="14">
        <v>12</v>
      </c>
      <c r="Q59" s="36">
        <v>0.0568</v>
      </c>
      <c r="R59" s="37">
        <f t="shared" si="7"/>
        <v>0</v>
      </c>
      <c r="S59" s="38">
        <f t="shared" si="8"/>
        <v>0</v>
      </c>
      <c r="T59" s="16">
        <f t="shared" si="9"/>
        <v>0</v>
      </c>
      <c r="U59" s="39">
        <f t="shared" si="10"/>
        <v>0</v>
      </c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ht="57" customHeight="1" spans="1:32">
      <c r="A60" s="12"/>
      <c r="B60" s="14" t="s">
        <v>75</v>
      </c>
      <c r="C60" s="14"/>
      <c r="D60" s="15"/>
      <c r="E60" s="16">
        <v>180</v>
      </c>
      <c r="F60" s="16"/>
      <c r="G60" s="16"/>
      <c r="H60" s="16"/>
      <c r="I60" s="21">
        <f t="shared" si="5"/>
        <v>3240</v>
      </c>
      <c r="J60" s="16">
        <v>190</v>
      </c>
      <c r="K60" s="16"/>
      <c r="L60" s="16"/>
      <c r="M60" s="16"/>
      <c r="N60" s="21">
        <f t="shared" si="6"/>
        <v>3420</v>
      </c>
      <c r="O60" s="14">
        <v>12</v>
      </c>
      <c r="P60" s="14">
        <v>12</v>
      </c>
      <c r="Q60" s="36">
        <v>0.0568</v>
      </c>
      <c r="R60" s="37">
        <f t="shared" si="7"/>
        <v>0</v>
      </c>
      <c r="S60" s="38">
        <f t="shared" si="8"/>
        <v>0</v>
      </c>
      <c r="T60" s="16">
        <f t="shared" si="9"/>
        <v>0</v>
      </c>
      <c r="U60" s="39">
        <f t="shared" si="10"/>
        <v>0</v>
      </c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ht="57" customHeight="1" spans="1:32">
      <c r="A61" s="12"/>
      <c r="B61" s="14" t="s">
        <v>76</v>
      </c>
      <c r="C61" s="14"/>
      <c r="D61" s="15"/>
      <c r="E61" s="16">
        <v>180</v>
      </c>
      <c r="F61" s="16"/>
      <c r="G61" s="16"/>
      <c r="H61" s="16"/>
      <c r="I61" s="21">
        <f t="shared" si="5"/>
        <v>3240</v>
      </c>
      <c r="J61" s="16">
        <v>190</v>
      </c>
      <c r="K61" s="16"/>
      <c r="L61" s="16"/>
      <c r="M61" s="16"/>
      <c r="N61" s="21">
        <f t="shared" si="6"/>
        <v>3420</v>
      </c>
      <c r="O61" s="14">
        <v>12</v>
      </c>
      <c r="P61" s="14">
        <v>12</v>
      </c>
      <c r="Q61" s="36">
        <v>0.0568</v>
      </c>
      <c r="R61" s="37">
        <f t="shared" si="7"/>
        <v>0</v>
      </c>
      <c r="S61" s="38">
        <f t="shared" si="8"/>
        <v>0</v>
      </c>
      <c r="T61" s="16">
        <f t="shared" si="9"/>
        <v>0</v>
      </c>
      <c r="U61" s="39">
        <f t="shared" si="10"/>
        <v>0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ht="57" customHeight="1" spans="1:32">
      <c r="A62" s="12"/>
      <c r="B62" s="14" t="s">
        <v>77</v>
      </c>
      <c r="C62" s="14"/>
      <c r="D62" s="15"/>
      <c r="E62" s="16">
        <v>180</v>
      </c>
      <c r="F62" s="16"/>
      <c r="G62" s="16"/>
      <c r="H62" s="16"/>
      <c r="I62" s="21">
        <f t="shared" si="5"/>
        <v>3240</v>
      </c>
      <c r="J62" s="16">
        <v>190</v>
      </c>
      <c r="K62" s="16"/>
      <c r="L62" s="16"/>
      <c r="M62" s="16"/>
      <c r="N62" s="21">
        <f t="shared" si="6"/>
        <v>3420</v>
      </c>
      <c r="O62" s="14">
        <v>12</v>
      </c>
      <c r="P62" s="14">
        <v>12</v>
      </c>
      <c r="Q62" s="36">
        <v>0.0568</v>
      </c>
      <c r="R62" s="37">
        <f t="shared" si="7"/>
        <v>0</v>
      </c>
      <c r="S62" s="38">
        <f t="shared" si="8"/>
        <v>0</v>
      </c>
      <c r="T62" s="16">
        <f t="shared" si="9"/>
        <v>0</v>
      </c>
      <c r="U62" s="39">
        <f t="shared" si="10"/>
        <v>0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="1" customFormat="1" ht="57" customHeight="1" spans="1:32">
      <c r="A63" s="12"/>
      <c r="B63" s="14" t="s">
        <v>78</v>
      </c>
      <c r="C63" s="14"/>
      <c r="D63" s="15"/>
      <c r="E63" s="16">
        <v>180</v>
      </c>
      <c r="F63" s="16"/>
      <c r="G63" s="16"/>
      <c r="H63" s="16"/>
      <c r="I63" s="21">
        <f t="shared" si="5"/>
        <v>3240</v>
      </c>
      <c r="J63" s="16">
        <v>190</v>
      </c>
      <c r="K63" s="16"/>
      <c r="L63" s="16"/>
      <c r="M63" s="16"/>
      <c r="N63" s="21">
        <f t="shared" si="6"/>
        <v>3420</v>
      </c>
      <c r="O63" s="14">
        <v>12</v>
      </c>
      <c r="P63" s="14">
        <v>12</v>
      </c>
      <c r="Q63" s="36">
        <v>0.0568</v>
      </c>
      <c r="R63" s="37">
        <f t="shared" si="7"/>
        <v>0</v>
      </c>
      <c r="S63" s="38">
        <f t="shared" si="8"/>
        <v>0</v>
      </c>
      <c r="T63" s="16">
        <f t="shared" si="9"/>
        <v>0</v>
      </c>
      <c r="U63" s="39">
        <f t="shared" si="10"/>
        <v>0</v>
      </c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ht="57" customHeight="1" spans="1:32">
      <c r="A64" s="12"/>
      <c r="B64" s="14" t="s">
        <v>79</v>
      </c>
      <c r="C64" s="14"/>
      <c r="D64" s="15"/>
      <c r="E64" s="16">
        <v>180</v>
      </c>
      <c r="F64" s="16"/>
      <c r="G64" s="16"/>
      <c r="H64" s="16"/>
      <c r="I64" s="21">
        <f t="shared" si="5"/>
        <v>3240</v>
      </c>
      <c r="J64" s="16">
        <v>190</v>
      </c>
      <c r="K64" s="16"/>
      <c r="L64" s="16"/>
      <c r="M64" s="16"/>
      <c r="N64" s="21">
        <f t="shared" si="6"/>
        <v>3420</v>
      </c>
      <c r="O64" s="14">
        <v>12</v>
      </c>
      <c r="P64" s="14">
        <v>12</v>
      </c>
      <c r="Q64" s="36">
        <v>0.0568</v>
      </c>
      <c r="R64" s="37">
        <f t="shared" si="7"/>
        <v>0</v>
      </c>
      <c r="S64" s="38">
        <f t="shared" si="8"/>
        <v>0</v>
      </c>
      <c r="T64" s="16">
        <f t="shared" si="9"/>
        <v>0</v>
      </c>
      <c r="U64" s="39">
        <f t="shared" si="10"/>
        <v>0</v>
      </c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ht="62.25" customHeight="1" spans="1:32">
      <c r="A65" s="12"/>
      <c r="B65" s="14" t="s">
        <v>80</v>
      </c>
      <c r="C65" s="14"/>
      <c r="D65" s="15"/>
      <c r="E65" s="16">
        <v>160</v>
      </c>
      <c r="F65" s="16"/>
      <c r="G65" s="16"/>
      <c r="H65" s="16"/>
      <c r="I65" s="21">
        <f>E65*8</f>
        <v>1280</v>
      </c>
      <c r="J65" s="16">
        <v>170</v>
      </c>
      <c r="K65" s="16"/>
      <c r="L65" s="16"/>
      <c r="M65" s="16"/>
      <c r="N65" s="21">
        <f>J65*8</f>
        <v>1360</v>
      </c>
      <c r="O65" s="14">
        <v>9</v>
      </c>
      <c r="P65" s="14">
        <v>6</v>
      </c>
      <c r="Q65" s="36">
        <v>0.0267</v>
      </c>
      <c r="R65" s="37">
        <f t="shared" si="7"/>
        <v>0</v>
      </c>
      <c r="S65" s="38">
        <f t="shared" si="8"/>
        <v>0</v>
      </c>
      <c r="T65" s="16">
        <f t="shared" si="9"/>
        <v>0</v>
      </c>
      <c r="U65" s="39">
        <f t="shared" si="10"/>
        <v>0</v>
      </c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ht="62.25" customHeight="1" spans="1:32">
      <c r="A66" s="12"/>
      <c r="B66" s="14" t="s">
        <v>81</v>
      </c>
      <c r="C66" s="14"/>
      <c r="D66" s="15"/>
      <c r="E66" s="16">
        <v>160</v>
      </c>
      <c r="F66" s="16"/>
      <c r="G66" s="16"/>
      <c r="H66" s="16"/>
      <c r="I66" s="21">
        <f>E66*8</f>
        <v>1280</v>
      </c>
      <c r="J66" s="16">
        <v>170</v>
      </c>
      <c r="K66" s="16"/>
      <c r="L66" s="16"/>
      <c r="M66" s="16"/>
      <c r="N66" s="21">
        <f>J66*8</f>
        <v>1360</v>
      </c>
      <c r="O66" s="14">
        <v>9</v>
      </c>
      <c r="P66" s="14">
        <v>6</v>
      </c>
      <c r="Q66" s="36">
        <v>0.0267</v>
      </c>
      <c r="R66" s="37">
        <f t="shared" si="7"/>
        <v>0</v>
      </c>
      <c r="S66" s="38">
        <f t="shared" si="8"/>
        <v>0</v>
      </c>
      <c r="T66" s="16">
        <f t="shared" si="9"/>
        <v>0</v>
      </c>
      <c r="U66" s="39">
        <f t="shared" si="10"/>
        <v>0</v>
      </c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ht="62.25" customHeight="1" spans="1:32">
      <c r="A67" s="12"/>
      <c r="B67" s="14" t="s">
        <v>82</v>
      </c>
      <c r="C67" s="14"/>
      <c r="D67" s="15"/>
      <c r="E67" s="16">
        <v>160</v>
      </c>
      <c r="F67" s="16"/>
      <c r="G67" s="16"/>
      <c r="H67" s="16"/>
      <c r="I67" s="21">
        <f>E67*8</f>
        <v>1280</v>
      </c>
      <c r="J67" s="16">
        <v>170</v>
      </c>
      <c r="K67" s="16"/>
      <c r="L67" s="16"/>
      <c r="M67" s="16"/>
      <c r="N67" s="21">
        <f>J67*8</f>
        <v>1360</v>
      </c>
      <c r="O67" s="14">
        <v>9</v>
      </c>
      <c r="P67" s="14">
        <v>6</v>
      </c>
      <c r="Q67" s="36">
        <v>0.0267</v>
      </c>
      <c r="R67" s="37">
        <f t="shared" si="7"/>
        <v>0</v>
      </c>
      <c r="S67" s="38">
        <f t="shared" si="8"/>
        <v>0</v>
      </c>
      <c r="T67" s="16">
        <f t="shared" si="9"/>
        <v>0</v>
      </c>
      <c r="U67" s="39">
        <f t="shared" si="10"/>
        <v>0</v>
      </c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ht="78" customHeight="1" spans="1:32">
      <c r="A68" s="12"/>
      <c r="B68" s="14" t="s">
        <v>83</v>
      </c>
      <c r="C68" s="14"/>
      <c r="D68" s="15"/>
      <c r="E68" s="16">
        <v>168</v>
      </c>
      <c r="F68" s="16"/>
      <c r="G68" s="16"/>
      <c r="H68" s="16"/>
      <c r="I68" s="21">
        <f>E68*12</f>
        <v>2016</v>
      </c>
      <c r="J68" s="16">
        <v>180</v>
      </c>
      <c r="K68" s="16"/>
      <c r="L68" s="16"/>
      <c r="M68" s="16"/>
      <c r="N68" s="21">
        <f>J68*12</f>
        <v>2160</v>
      </c>
      <c r="O68" s="14">
        <v>12</v>
      </c>
      <c r="P68" s="14">
        <v>5.8</v>
      </c>
      <c r="Q68" s="36">
        <v>0.03</v>
      </c>
      <c r="R68" s="37">
        <f t="shared" si="7"/>
        <v>0</v>
      </c>
      <c r="S68" s="38">
        <f t="shared" si="8"/>
        <v>0</v>
      </c>
      <c r="T68" s="16">
        <f t="shared" si="9"/>
        <v>0</v>
      </c>
      <c r="U68" s="39">
        <f t="shared" si="10"/>
        <v>0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ht="78" customHeight="1" spans="1:32">
      <c r="A69" s="12"/>
      <c r="B69" s="14" t="s">
        <v>84</v>
      </c>
      <c r="C69" s="14"/>
      <c r="D69" s="15"/>
      <c r="E69" s="16">
        <v>168</v>
      </c>
      <c r="F69" s="16"/>
      <c r="G69" s="16"/>
      <c r="H69" s="16"/>
      <c r="I69" s="21">
        <f>E69*12</f>
        <v>2016</v>
      </c>
      <c r="J69" s="16">
        <v>180</v>
      </c>
      <c r="K69" s="16"/>
      <c r="L69" s="16"/>
      <c r="M69" s="16"/>
      <c r="N69" s="21">
        <f>J69*12</f>
        <v>2160</v>
      </c>
      <c r="O69" s="14">
        <v>12</v>
      </c>
      <c r="P69" s="14">
        <v>5.8</v>
      </c>
      <c r="Q69" s="36">
        <v>0.03</v>
      </c>
      <c r="R69" s="37">
        <f t="shared" si="7"/>
        <v>0</v>
      </c>
      <c r="S69" s="38">
        <f t="shared" si="8"/>
        <v>0</v>
      </c>
      <c r="T69" s="16">
        <f t="shared" si="9"/>
        <v>0</v>
      </c>
      <c r="U69" s="39">
        <f t="shared" si="10"/>
        <v>0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</row>
    <row r="70" ht="78" customHeight="1" spans="1:32">
      <c r="A70" s="12"/>
      <c r="B70" s="14" t="s">
        <v>85</v>
      </c>
      <c r="C70" s="14"/>
      <c r="D70" s="15"/>
      <c r="E70" s="16">
        <v>168</v>
      </c>
      <c r="F70" s="16"/>
      <c r="G70" s="16"/>
      <c r="H70" s="16"/>
      <c r="I70" s="21">
        <f>E70*12</f>
        <v>2016</v>
      </c>
      <c r="J70" s="16">
        <v>180</v>
      </c>
      <c r="K70" s="16"/>
      <c r="L70" s="16"/>
      <c r="M70" s="16"/>
      <c r="N70" s="21">
        <f>J70*12</f>
        <v>2160</v>
      </c>
      <c r="O70" s="14">
        <v>12</v>
      </c>
      <c r="P70" s="14">
        <v>5.8</v>
      </c>
      <c r="Q70" s="36">
        <v>0.03</v>
      </c>
      <c r="R70" s="37">
        <f t="shared" si="7"/>
        <v>0</v>
      </c>
      <c r="S70" s="38">
        <f t="shared" si="8"/>
        <v>0</v>
      </c>
      <c r="T70" s="16">
        <f t="shared" si="9"/>
        <v>0</v>
      </c>
      <c r="U70" s="39">
        <f t="shared" si="10"/>
        <v>0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</row>
    <row r="71" ht="78" customHeight="1" spans="1:32">
      <c r="A71" s="12"/>
      <c r="B71" s="14" t="s">
        <v>86</v>
      </c>
      <c r="C71" s="14"/>
      <c r="D71" s="15"/>
      <c r="E71" s="16">
        <v>168</v>
      </c>
      <c r="F71" s="16"/>
      <c r="G71" s="16"/>
      <c r="H71" s="16"/>
      <c r="I71" s="21">
        <f>E71*12</f>
        <v>2016</v>
      </c>
      <c r="J71" s="16">
        <v>180</v>
      </c>
      <c r="K71" s="16"/>
      <c r="L71" s="16"/>
      <c r="M71" s="16"/>
      <c r="N71" s="21">
        <f>J71*12</f>
        <v>2160</v>
      </c>
      <c r="O71" s="46">
        <v>12</v>
      </c>
      <c r="P71" s="46">
        <v>5.8</v>
      </c>
      <c r="Q71" s="49">
        <v>0.03</v>
      </c>
      <c r="R71" s="37">
        <f t="shared" si="7"/>
        <v>0</v>
      </c>
      <c r="S71" s="38">
        <f t="shared" si="8"/>
        <v>0</v>
      </c>
      <c r="T71" s="50">
        <f t="shared" si="9"/>
        <v>0</v>
      </c>
      <c r="U71" s="51">
        <f t="shared" si="10"/>
        <v>0</v>
      </c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</row>
    <row r="72" ht="57" customHeight="1" spans="1:32">
      <c r="A72" s="12"/>
      <c r="B72" s="41" t="s">
        <v>87</v>
      </c>
      <c r="D72" s="42"/>
      <c r="E72" s="43">
        <v>250</v>
      </c>
      <c r="F72" s="43"/>
      <c r="G72" s="43"/>
      <c r="H72" s="43"/>
      <c r="I72" s="47" t="s">
        <v>88</v>
      </c>
      <c r="J72" s="43">
        <v>250</v>
      </c>
      <c r="K72" s="43"/>
      <c r="L72" s="43"/>
      <c r="M72" s="43"/>
      <c r="N72" s="47" t="s">
        <v>88</v>
      </c>
      <c r="O72" s="46" t="s">
        <v>88</v>
      </c>
      <c r="P72" s="46">
        <v>15</v>
      </c>
      <c r="Q72" s="49">
        <v>0.13</v>
      </c>
      <c r="R72" s="37">
        <f t="shared" si="7"/>
        <v>0</v>
      </c>
      <c r="S72" s="38">
        <f t="shared" si="8"/>
        <v>0</v>
      </c>
      <c r="T72" s="50">
        <f>D72*E72</f>
        <v>0</v>
      </c>
      <c r="U72" s="51">
        <f>J72*D72</f>
        <v>0</v>
      </c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s="2" customFormat="1" ht="45" customHeight="1" spans="1:33">
      <c r="A73" s="44" t="s">
        <v>89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8"/>
      <c r="Q73" s="52"/>
      <c r="R73" s="53" t="e">
        <f>SUM(#REF!)</f>
        <v>#REF!</v>
      </c>
      <c r="S73" s="54" t="e">
        <f>SUM(#REF!)</f>
        <v>#REF!</v>
      </c>
      <c r="T73" s="55" t="e">
        <f>SUM(#REF!)</f>
        <v>#REF!</v>
      </c>
      <c r="U73" s="56" t="e">
        <f>SUM(#REF!)</f>
        <v>#REF!</v>
      </c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8"/>
    </row>
    <row r="74" ht="45" customHeight="1" spans="1:32">
      <c r="A74" s="3"/>
      <c r="B74" s="3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ht="45" customHeight="1" spans="1:32">
      <c r="A75" s="3"/>
      <c r="B75" s="3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ht="45" customHeight="1" spans="1:32">
      <c r="A76" s="3"/>
      <c r="B76" s="3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ht="45" customHeight="1" spans="1:32">
      <c r="A77" s="3"/>
      <c r="B77" s="3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ht="45" customHeight="1" spans="1:32">
      <c r="A78" s="3"/>
      <c r="B78" s="3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ht="45" customHeight="1" spans="1:32">
      <c r="A79" s="3"/>
      <c r="B79" s="3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ht="45" customHeight="1" spans="1:32">
      <c r="A80" s="3"/>
      <c r="B80" s="3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ht="45" customHeight="1" spans="1:32">
      <c r="A81" s="3"/>
      <c r="B81" s="3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ht="45" customHeight="1" spans="1:32">
      <c r="A82" s="3"/>
      <c r="B82" s="3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ht="45" customHeight="1" spans="1:32">
      <c r="A83" s="3"/>
      <c r="B83" s="3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ht="45" customHeight="1" spans="1:32">
      <c r="A84" s="3"/>
      <c r="B84" s="3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ht="45" customHeight="1" spans="1:32">
      <c r="A85" s="3"/>
      <c r="B85" s="3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ht="45" customHeight="1" spans="1:32">
      <c r="A86" s="3"/>
      <c r="B86" s="3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ht="45" customHeight="1" spans="1:32">
      <c r="A87" s="3"/>
      <c r="B87" s="3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ht="45" customHeight="1" spans="1:32">
      <c r="A88" s="3"/>
      <c r="B88" s="3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ht="45" customHeight="1" spans="1:32">
      <c r="A89" s="3"/>
      <c r="B89" s="3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ht="45" customHeight="1" spans="1:32">
      <c r="A90" s="3"/>
      <c r="B90" s="3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ht="45" customHeight="1" spans="1:32">
      <c r="A91" s="3"/>
      <c r="B91" s="3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ht="45" customHeight="1" spans="1:32">
      <c r="A92" s="3"/>
      <c r="B92" s="3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ht="45" customHeight="1" spans="1:32">
      <c r="A93" s="3"/>
      <c r="B93" s="3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ht="45" customHeight="1" spans="1:32">
      <c r="A94" s="3"/>
      <c r="B94" s="3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ht="45" customHeight="1" spans="1:32">
      <c r="A95" s="3"/>
      <c r="B95" s="3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ht="45" customHeight="1" spans="1:32">
      <c r="A96" s="3"/>
      <c r="B96" s="3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ht="45" customHeight="1" spans="1:32">
      <c r="A97" s="3"/>
      <c r="B97" s="3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ht="45" customHeight="1" spans="1:32">
      <c r="A98" s="3"/>
      <c r="B98" s="3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ht="45" customHeight="1" spans="1:32">
      <c r="A99" s="3"/>
      <c r="B99" s="3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ht="45" customHeight="1" spans="1:32">
      <c r="A100" s="3"/>
      <c r="B100" s="3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ht="45" customHeight="1" spans="1:32">
      <c r="A101" s="3"/>
      <c r="B101" s="3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ht="45" customHeight="1" spans="1:32">
      <c r="A102" s="3"/>
      <c r="B102" s="3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ht="45" customHeight="1" spans="1:32">
      <c r="A103" s="3"/>
      <c r="B103" s="3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ht="45" customHeight="1" spans="1:32">
      <c r="A104" s="3"/>
      <c r="B104" s="3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ht="45" customHeight="1" spans="1:32">
      <c r="A105" s="3"/>
      <c r="B105" s="3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ht="45" customHeight="1" spans="1:32">
      <c r="A106" s="3"/>
      <c r="B106" s="3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ht="45" customHeight="1" spans="1:32">
      <c r="A107" s="3"/>
      <c r="B107" s="3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ht="45" customHeight="1" spans="1:32">
      <c r="A108" s="3"/>
      <c r="B108" s="3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ht="45" customHeight="1" spans="1:32">
      <c r="A109" s="3"/>
      <c r="B109" s="3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ht="45" customHeight="1" spans="1:32">
      <c r="A110" s="3"/>
      <c r="B110" s="3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ht="45" customHeight="1" spans="1:32">
      <c r="A111" s="3"/>
      <c r="B111" s="3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ht="45" customHeight="1" spans="1:32">
      <c r="A112" s="3"/>
      <c r="B112" s="3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ht="45" customHeight="1" spans="1:32">
      <c r="A113" s="3"/>
      <c r="B113" s="3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ht="45" customHeight="1" spans="1:32">
      <c r="A114" s="3"/>
      <c r="B114" s="3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ht="45" customHeight="1" spans="1:32">
      <c r="A115" s="3"/>
      <c r="B115" s="3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ht="45" customHeight="1" spans="1:32">
      <c r="A116" s="3"/>
      <c r="B116" s="3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ht="45" customHeight="1" spans="1:32">
      <c r="A117" s="3"/>
      <c r="B117" s="3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ht="45" customHeight="1" spans="1:32">
      <c r="A118" s="3"/>
      <c r="B118" s="3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ht="45" customHeight="1" spans="1:32">
      <c r="A119" s="3"/>
      <c r="B119" s="3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ht="45" customHeight="1" spans="1:32">
      <c r="A120" s="3"/>
      <c r="B120" s="3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ht="45" customHeight="1" spans="1:32">
      <c r="A121" s="3"/>
      <c r="B121" s="3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ht="45" customHeight="1" spans="1:32">
      <c r="A122" s="3"/>
      <c r="B122" s="3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ht="45" customHeight="1" spans="1:32">
      <c r="A123" s="3"/>
      <c r="B123" s="3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ht="45" customHeight="1" spans="1:32">
      <c r="A124" s="3"/>
      <c r="B124" s="3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ht="45" customHeight="1" spans="1:32">
      <c r="A125" s="3"/>
      <c r="B125" s="3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ht="45" customHeight="1" spans="1:32">
      <c r="A126" s="3"/>
      <c r="B126" s="3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ht="45" customHeight="1" spans="1:32">
      <c r="A127" s="3"/>
      <c r="B127" s="3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ht="45" customHeight="1" spans="1:32">
      <c r="A128" s="3"/>
      <c r="B128" s="3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ht="45" customHeight="1" spans="1:32">
      <c r="A129" s="3"/>
      <c r="B129" s="3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ht="45" customHeight="1" spans="1:32">
      <c r="A130" s="3"/>
      <c r="B130" s="3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ht="45" customHeight="1" spans="1:32">
      <c r="A131" s="3"/>
      <c r="B131" s="3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ht="45" customHeight="1" spans="1:32">
      <c r="A132" s="3"/>
      <c r="B132" s="3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ht="45" customHeight="1" spans="1:32">
      <c r="A133" s="3"/>
      <c r="B133" s="3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ht="45" customHeight="1" spans="1:32">
      <c r="A134" s="3"/>
      <c r="B134" s="3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ht="45" customHeight="1" spans="1:32">
      <c r="A135" s="3"/>
      <c r="B135" s="3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ht="45" customHeight="1" spans="1:32">
      <c r="A136" s="3"/>
      <c r="B136" s="3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ht="45" customHeight="1" spans="1:32">
      <c r="A137" s="3"/>
      <c r="B137" s="3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ht="45" customHeight="1" spans="1:32">
      <c r="A138" s="3"/>
      <c r="B138" s="3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ht="45" customHeight="1" spans="1:32">
      <c r="A139" s="3"/>
      <c r="B139" s="3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ht="45" customHeight="1" spans="1:32">
      <c r="A140" s="3"/>
      <c r="B140" s="3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ht="45" customHeight="1" spans="1:32">
      <c r="A141" s="3"/>
      <c r="B141" s="3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ht="45" customHeight="1" spans="1:32">
      <c r="A142" s="3"/>
      <c r="B142" s="3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ht="45" customHeight="1" spans="1:32">
      <c r="A143" s="3"/>
      <c r="B143" s="3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ht="45" customHeight="1" spans="1:32">
      <c r="A144" s="3"/>
      <c r="B144" s="3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ht="45" customHeight="1" spans="1:32">
      <c r="A145" s="3"/>
      <c r="B145" s="3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ht="45" customHeight="1" spans="1:32">
      <c r="A146" s="3"/>
      <c r="B146" s="3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ht="45" customHeight="1" spans="1:32">
      <c r="A147" s="3"/>
      <c r="B147" s="3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ht="45" customHeight="1" spans="1:32">
      <c r="A148" s="3"/>
      <c r="B148" s="3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ht="45" customHeight="1" spans="1:32">
      <c r="A149" s="3"/>
      <c r="B149" s="3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ht="45" customHeight="1" spans="1:32">
      <c r="A150" s="3"/>
      <c r="B150" s="3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ht="12.75" customHeight="1" spans="1:32">
      <c r="A151" s="3"/>
      <c r="B151" s="3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ht="12.75" customHeight="1" spans="1:32">
      <c r="A152" s="3"/>
      <c r="B152" s="3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ht="12.75" customHeight="1" spans="1:32">
      <c r="A153" s="3"/>
      <c r="B153" s="3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ht="12.75" customHeight="1" spans="1:32">
      <c r="A154" s="3"/>
      <c r="B154" s="3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ht="12.75" customHeight="1" spans="1:32">
      <c r="A155" s="3"/>
      <c r="B155" s="3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ht="12.75" customHeight="1" spans="1:32">
      <c r="A156" s="3"/>
      <c r="B156" s="3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ht="12.75" customHeight="1" spans="1:32">
      <c r="A157" s="3"/>
      <c r="B157" s="3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ht="12.75" customHeight="1" spans="1:32">
      <c r="A158" s="3"/>
      <c r="B158" s="3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ht="12.75" customHeight="1" spans="1:32">
      <c r="A159" s="3"/>
      <c r="B159" s="3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ht="12.75" customHeight="1" spans="1:32">
      <c r="A160" s="3"/>
      <c r="B160" s="3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ht="12.75" customHeight="1" spans="1:32">
      <c r="A161" s="3"/>
      <c r="B161" s="3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ht="12.75" customHeight="1" spans="1:32">
      <c r="A162" s="3"/>
      <c r="B162" s="3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ht="12.75" customHeight="1" spans="1:32">
      <c r="A163" s="3"/>
      <c r="B163" s="3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ht="12.75" customHeight="1" spans="1:32">
      <c r="A164" s="3"/>
      <c r="B164" s="3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ht="12.75" customHeight="1" spans="1:32">
      <c r="A165" s="3"/>
      <c r="B165" s="3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ht="12.75" customHeight="1" spans="1:32">
      <c r="A166" s="3"/>
      <c r="B166" s="3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ht="12.75" customHeight="1" spans="1:32">
      <c r="A167" s="3"/>
      <c r="B167" s="3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ht="12.75" customHeight="1" spans="1:32">
      <c r="A168" s="3"/>
      <c r="B168" s="3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ht="12.75" customHeight="1" spans="1:32">
      <c r="A169" s="3"/>
      <c r="B169" s="3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ht="12.75" customHeight="1" spans="1:32">
      <c r="A170" s="3"/>
      <c r="B170" s="3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ht="12.75" customHeight="1" spans="1:32">
      <c r="A171" s="3"/>
      <c r="B171" s="3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ht="12.75" customHeight="1" spans="1:32">
      <c r="A172" s="3"/>
      <c r="B172" s="3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ht="12.75" customHeight="1" spans="1:32">
      <c r="A173" s="3"/>
      <c r="B173" s="3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ht="12.75" customHeight="1" spans="1:32">
      <c r="A174" s="3"/>
      <c r="B174" s="3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ht="12.75" customHeight="1" spans="1:32">
      <c r="A175" s="3"/>
      <c r="B175" s="3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ht="12.75" customHeight="1" spans="1:32">
      <c r="A176" s="3"/>
      <c r="B176" s="3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ht="12.75" customHeight="1" spans="1:32">
      <c r="A177" s="3"/>
      <c r="B177" s="3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ht="12.75" customHeight="1" spans="1:32">
      <c r="A178" s="3"/>
      <c r="B178" s="3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ht="12.75" customHeight="1" spans="1:32">
      <c r="A179" s="3"/>
      <c r="B179" s="3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ht="12.75" customHeight="1" spans="1:32">
      <c r="A180" s="3"/>
      <c r="B180" s="3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ht="12.75" customHeight="1" spans="1:32">
      <c r="A181" s="3"/>
      <c r="B181" s="3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ht="12.75" customHeight="1" spans="1:32">
      <c r="A182" s="3"/>
      <c r="B182" s="3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ht="12.75" customHeight="1" spans="1:32">
      <c r="A183" s="3"/>
      <c r="B183" s="3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ht="12.75" customHeight="1" spans="1:32">
      <c r="A184" s="3"/>
      <c r="B184" s="3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ht="12.75" customHeight="1" spans="1:32">
      <c r="A185" s="3"/>
      <c r="B185" s="3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ht="12.75" customHeight="1" spans="1:32">
      <c r="A186" s="3"/>
      <c r="B186" s="3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ht="12.75" customHeight="1" spans="1:32">
      <c r="A187" s="3"/>
      <c r="B187" s="3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ht="12.75" customHeight="1" spans="1:32">
      <c r="A188" s="3"/>
      <c r="B188" s="3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ht="12.75" customHeight="1" spans="1:32">
      <c r="A189" s="3"/>
      <c r="B189" s="3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ht="12.75" customHeight="1" spans="1:32">
      <c r="A190" s="3"/>
      <c r="B190" s="3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ht="12.75" customHeight="1" spans="1:32">
      <c r="A191" s="3"/>
      <c r="B191" s="3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ht="12.75" customHeight="1" spans="1:32">
      <c r="A192" s="3"/>
      <c r="B192" s="3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ht="12.75" customHeight="1" spans="1:32">
      <c r="A193" s="3"/>
      <c r="B193" s="3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ht="12.75" customHeight="1" spans="1:32">
      <c r="A194" s="3"/>
      <c r="B194" s="3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ht="12.75" customHeight="1" spans="1:32">
      <c r="A195" s="3"/>
      <c r="B195" s="3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ht="12.75" customHeight="1" spans="1:32">
      <c r="A196" s="3"/>
      <c r="B196" s="3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ht="12.75" customHeight="1" spans="1:32">
      <c r="A197" s="3"/>
      <c r="B197" s="3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ht="12.75" customHeight="1" spans="1:32">
      <c r="A198" s="3"/>
      <c r="B198" s="3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ht="12.75" customHeight="1" spans="1:32">
      <c r="A199" s="3"/>
      <c r="B199" s="3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ht="12.75" customHeight="1" spans="1:32">
      <c r="A200" s="3"/>
      <c r="B200" s="3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ht="12.75" customHeight="1" spans="1:32">
      <c r="A201" s="3"/>
      <c r="B201" s="3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ht="12.75" customHeight="1" spans="1:32">
      <c r="A202" s="3"/>
      <c r="B202" s="3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ht="12.75" customHeight="1" spans="1:32">
      <c r="A203" s="3"/>
      <c r="B203" s="3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ht="12.75" customHeight="1" spans="1:32">
      <c r="A204" s="3"/>
      <c r="B204" s="3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ht="12.75" customHeight="1" spans="1:32">
      <c r="A205" s="3"/>
      <c r="B205" s="3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ht="12.75" customHeight="1" spans="1:32">
      <c r="A206" s="3"/>
      <c r="B206" s="3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ht="12.75" customHeight="1" spans="1:32">
      <c r="A207" s="3"/>
      <c r="B207" s="3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ht="12.75" customHeight="1" spans="1:32">
      <c r="A208" s="3"/>
      <c r="B208" s="3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ht="12.75" customHeight="1" spans="1:32">
      <c r="A209" s="3"/>
      <c r="B209" s="3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ht="12.75" customHeight="1" spans="1:32">
      <c r="A210" s="3"/>
      <c r="B210" s="3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ht="12.75" customHeight="1" spans="1:32">
      <c r="A211" s="3"/>
      <c r="B211" s="3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ht="12.75" customHeight="1" spans="1:32">
      <c r="A212" s="3"/>
      <c r="B212" s="3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ht="12.75" customHeight="1" spans="1:32">
      <c r="A213" s="3"/>
      <c r="B213" s="3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ht="12.75" customHeight="1" spans="1:32">
      <c r="A214" s="3"/>
      <c r="B214" s="3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ht="12.75" customHeight="1" spans="1:32">
      <c r="A215" s="3"/>
      <c r="B215" s="3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ht="12.75" customHeight="1" spans="1:32">
      <c r="A216" s="3"/>
      <c r="B216" s="3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ht="12.75" customHeight="1" spans="1:32">
      <c r="A217" s="3"/>
      <c r="B217" s="3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ht="12.75" customHeight="1" spans="1:32">
      <c r="A218" s="3"/>
      <c r="B218" s="3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ht="12.75" customHeight="1" spans="1:32">
      <c r="A219" s="3"/>
      <c r="B219" s="3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ht="12.75" customHeight="1" spans="1:32">
      <c r="A220" s="3"/>
      <c r="B220" s="3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ht="12.75" customHeight="1" spans="1:32">
      <c r="A221" s="3"/>
      <c r="B221" s="3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ht="12.75" customHeight="1" spans="1:32">
      <c r="A222" s="3"/>
      <c r="B222" s="3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ht="12.75" customHeight="1" spans="1:32">
      <c r="A223" s="3"/>
      <c r="B223" s="3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ht="12.75" customHeight="1" spans="1:32">
      <c r="A224" s="3"/>
      <c r="B224" s="3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ht="12.75" customHeight="1" spans="1:32">
      <c r="A225" s="3"/>
      <c r="B225" s="3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ht="12.75" customHeight="1" spans="1:32">
      <c r="A226" s="3"/>
      <c r="B226" s="3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ht="12.75" customHeight="1" spans="1:32">
      <c r="A227" s="3"/>
      <c r="B227" s="3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ht="12.75" customHeight="1" spans="1:32">
      <c r="A228" s="3"/>
      <c r="B228" s="3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ht="12.75" customHeight="1" spans="1:32">
      <c r="A229" s="3"/>
      <c r="B229" s="3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ht="12.75" customHeight="1" spans="1:32">
      <c r="A230" s="3"/>
      <c r="B230" s="3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ht="12.75" customHeight="1" spans="1:32">
      <c r="A231" s="3"/>
      <c r="B231" s="3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ht="12.75" customHeight="1" spans="1:32">
      <c r="A232" s="3"/>
      <c r="B232" s="3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ht="12.75" customHeight="1" spans="1:32">
      <c r="A233" s="3"/>
      <c r="B233" s="3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ht="12.75" customHeight="1" spans="1:32">
      <c r="A234" s="3"/>
      <c r="B234" s="3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ht="12.75" customHeight="1" spans="1:32">
      <c r="A235" s="3"/>
      <c r="B235" s="3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ht="12.75" customHeight="1" spans="1:32">
      <c r="A236" s="3"/>
      <c r="B236" s="3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ht="12.75" customHeight="1" spans="1:32">
      <c r="A237" s="3"/>
      <c r="B237" s="3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ht="12.75" customHeight="1" spans="1:32">
      <c r="A238" s="3"/>
      <c r="B238" s="3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ht="12.75" customHeight="1" spans="1:32">
      <c r="A239" s="3"/>
      <c r="B239" s="3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ht="12.75" customHeight="1" spans="1:32">
      <c r="A240" s="3"/>
      <c r="B240" s="3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ht="12.75" customHeight="1" spans="1:32">
      <c r="A241" s="3"/>
      <c r="B241" s="3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ht="12.75" customHeight="1" spans="1:32">
      <c r="A242" s="3"/>
      <c r="B242" s="3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ht="12.75" customHeight="1" spans="1:32">
      <c r="A243" s="3"/>
      <c r="B243" s="3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ht="12.75" customHeight="1" spans="1:32">
      <c r="A244" s="3"/>
      <c r="B244" s="3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ht="12.75" customHeight="1" spans="1:32">
      <c r="A245" s="3"/>
      <c r="B245" s="3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ht="12.75" customHeight="1" spans="1:32">
      <c r="A246" s="3"/>
      <c r="B246" s="3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ht="12.75" customHeight="1" spans="1:32">
      <c r="A247" s="3"/>
      <c r="B247" s="3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ht="12.75" customHeight="1" spans="1:32">
      <c r="A248" s="3"/>
      <c r="B248" s="3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ht="12.75" customHeight="1" spans="1:32">
      <c r="A249" s="3"/>
      <c r="B249" s="3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ht="12.75" customHeight="1" spans="1:32">
      <c r="A250" s="3"/>
      <c r="B250" s="3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ht="12.75" customHeight="1" spans="1:32">
      <c r="A251" s="3"/>
      <c r="B251" s="3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ht="12.75" customHeight="1" spans="1:32">
      <c r="A252" s="3"/>
      <c r="B252" s="3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ht="12.75" customHeight="1" spans="1:32">
      <c r="A253" s="3"/>
      <c r="B253" s="3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ht="12.75" customHeight="1" spans="1:32">
      <c r="A254" s="3"/>
      <c r="B254" s="3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ht="12.75" customHeight="1" spans="1:32">
      <c r="A255" s="3"/>
      <c r="B255" s="3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ht="12.75" customHeight="1" spans="1:32">
      <c r="A256" s="3"/>
      <c r="B256" s="3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ht="12.75" customHeight="1" spans="1:32">
      <c r="A257" s="3"/>
      <c r="B257" s="3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ht="12.75" customHeight="1" spans="1:32">
      <c r="A258" s="3"/>
      <c r="B258" s="3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ht="12.75" customHeight="1" spans="1:32">
      <c r="A259" s="3"/>
      <c r="B259" s="3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ht="12.75" customHeight="1" spans="1:32">
      <c r="A260" s="3"/>
      <c r="B260" s="3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ht="12.75" customHeight="1" spans="1:32">
      <c r="A261" s="3"/>
      <c r="B261" s="3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ht="12.75" customHeight="1" spans="1:32">
      <c r="A262" s="3"/>
      <c r="B262" s="3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ht="12.75" customHeight="1" spans="1:32">
      <c r="A263" s="3"/>
      <c r="B263" s="3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ht="12.75" customHeight="1" spans="1:32">
      <c r="A264" s="3"/>
      <c r="B264" s="3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ht="12.75" customHeight="1" spans="1:32">
      <c r="A265" s="3"/>
      <c r="B265" s="3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ht="12.75" customHeight="1" spans="1:32">
      <c r="A266" s="3"/>
      <c r="B266" s="3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ht="12.75" customHeight="1" spans="1:32">
      <c r="A267" s="3"/>
      <c r="B267" s="3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ht="12.75" customHeight="1" spans="1:32">
      <c r="A268" s="3"/>
      <c r="B268" s="3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ht="12.75" customHeight="1" spans="1:32">
      <c r="A269" s="3"/>
      <c r="B269" s="3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ht="12.75" customHeight="1" spans="1:32">
      <c r="A270" s="3"/>
      <c r="B270" s="3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ht="12.75" customHeight="1" spans="1:32">
      <c r="A271" s="3"/>
      <c r="B271" s="3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ht="12.75" customHeight="1" spans="1:32">
      <c r="A272" s="3"/>
      <c r="B272" s="3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ht="12.75" customHeight="1" spans="1:32">
      <c r="A273" s="3"/>
      <c r="B273" s="3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ht="12.75" customHeight="1" spans="1:32">
      <c r="A274" s="3"/>
      <c r="B274" s="3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ht="12.75" customHeight="1" spans="1:32">
      <c r="A275" s="3"/>
      <c r="B275" s="3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ht="12.75" customHeight="1" spans="1:32">
      <c r="A276" s="3"/>
      <c r="B276" s="3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ht="12.75" customHeight="1" spans="1:32">
      <c r="A277" s="3"/>
      <c r="B277" s="3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ht="12.75" customHeight="1" spans="1:32">
      <c r="A278" s="3"/>
      <c r="B278" s="3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ht="12.75" customHeight="1" spans="1:32">
      <c r="A279" s="3"/>
      <c r="B279" s="3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ht="12.75" customHeight="1" spans="1:32">
      <c r="A280" s="3"/>
      <c r="B280" s="3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ht="12.75" customHeight="1" spans="1:32">
      <c r="A281" s="3"/>
      <c r="B281" s="3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ht="12.75" customHeight="1" spans="1:32">
      <c r="A282" s="3"/>
      <c r="B282" s="3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ht="12.75" customHeight="1" spans="1:32">
      <c r="A283" s="3"/>
      <c r="B283" s="3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ht="12.75" customHeight="1" spans="1:32">
      <c r="A284" s="3"/>
      <c r="B284" s="3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ht="12.75" customHeight="1" spans="1:32">
      <c r="A285" s="3"/>
      <c r="B285" s="3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ht="12.75" customHeight="1" spans="1:32">
      <c r="A286" s="3"/>
      <c r="B286" s="3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ht="12.75" customHeight="1" spans="1:32">
      <c r="A287" s="3"/>
      <c r="B287" s="3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ht="12.75" customHeight="1" spans="1:32">
      <c r="A288" s="3"/>
      <c r="B288" s="3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ht="12.75" customHeight="1" spans="1:32">
      <c r="A289" s="3"/>
      <c r="B289" s="3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ht="12.75" customHeight="1" spans="1:32">
      <c r="A290" s="3"/>
      <c r="B290" s="3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ht="12.75" customHeight="1" spans="1:32">
      <c r="A291" s="3"/>
      <c r="B291" s="3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ht="12.75" customHeight="1" spans="1:32">
      <c r="A292" s="3"/>
      <c r="B292" s="3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ht="12.75" customHeight="1" spans="1:32">
      <c r="A293" s="3"/>
      <c r="B293" s="3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ht="12.75" customHeight="1" spans="1:32">
      <c r="A294" s="3"/>
      <c r="B294" s="3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ht="12.75" customHeight="1" spans="1:32">
      <c r="A295" s="3"/>
      <c r="B295" s="3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ht="12.75" customHeight="1" spans="1:32">
      <c r="A296" s="3"/>
      <c r="B296" s="3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ht="12.75" customHeight="1" spans="1:32">
      <c r="A297" s="3"/>
      <c r="B297" s="3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ht="12.75" customHeight="1" spans="1:32">
      <c r="A298" s="3"/>
      <c r="B298" s="3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ht="12.75" customHeight="1" spans="1:32">
      <c r="A299" s="3"/>
      <c r="B299" s="3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ht="12.75" customHeight="1" spans="1:32">
      <c r="A300" s="3"/>
      <c r="B300" s="3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ht="12.75" customHeight="1" spans="1:32">
      <c r="A301" s="3"/>
      <c r="B301" s="3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ht="12.75" customHeight="1" spans="1:32">
      <c r="A302" s="3"/>
      <c r="B302" s="3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ht="12.75" customHeight="1" spans="1:32">
      <c r="A303" s="3"/>
      <c r="B303" s="3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ht="12.75" customHeight="1" spans="1:32">
      <c r="A304" s="3"/>
      <c r="B304" s="3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ht="12.75" customHeight="1" spans="1:32">
      <c r="A305" s="3"/>
      <c r="B305" s="3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ht="12.75" customHeight="1" spans="1:32">
      <c r="A306" s="3"/>
      <c r="B306" s="3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ht="12.75" customHeight="1" spans="1:32">
      <c r="A307" s="3"/>
      <c r="B307" s="3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ht="12.75" customHeight="1" spans="1:32">
      <c r="A308" s="3"/>
      <c r="B308" s="3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ht="12.75" customHeight="1" spans="1:32">
      <c r="A309" s="3"/>
      <c r="B309" s="3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ht="12.75" customHeight="1" spans="1:32">
      <c r="A310" s="3"/>
      <c r="B310" s="3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ht="12.75" customHeight="1" spans="1:32">
      <c r="A311" s="3"/>
      <c r="B311" s="3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ht="12.75" customHeight="1" spans="1:32">
      <c r="A312" s="3"/>
      <c r="B312" s="3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ht="12.75" customHeight="1" spans="1:32">
      <c r="A313" s="3"/>
      <c r="B313" s="3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ht="12.75" customHeight="1" spans="1:32">
      <c r="A314" s="3"/>
      <c r="B314" s="3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ht="12.75" customHeight="1" spans="1:32">
      <c r="A315" s="3"/>
      <c r="B315" s="3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ht="12.75" customHeight="1" spans="1:32">
      <c r="A316" s="3"/>
      <c r="B316" s="3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ht="12.75" customHeight="1" spans="1:32">
      <c r="A317" s="3"/>
      <c r="B317" s="3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ht="12.75" customHeight="1" spans="1:32">
      <c r="A318" s="3"/>
      <c r="B318" s="3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ht="12.75" customHeight="1" spans="1:32">
      <c r="A319" s="3"/>
      <c r="B319" s="3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ht="12.75" customHeight="1" spans="1:32">
      <c r="A320" s="3"/>
      <c r="B320" s="3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ht="12.75" customHeight="1" spans="1:32">
      <c r="A321" s="3"/>
      <c r="B321" s="3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ht="12.75" customHeight="1" spans="1:32">
      <c r="A322" s="3"/>
      <c r="B322" s="3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ht="12.75" customHeight="1" spans="1:32">
      <c r="A323" s="3"/>
      <c r="B323" s="3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ht="12.75" customHeight="1" spans="1:32">
      <c r="A324" s="3"/>
      <c r="B324" s="3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ht="12.75" customHeight="1" spans="1:32">
      <c r="A325" s="3"/>
      <c r="B325" s="3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ht="12.75" customHeight="1" spans="1:32">
      <c r="A326" s="3"/>
      <c r="B326" s="3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ht="12.75" customHeight="1" spans="1:32">
      <c r="A327" s="3"/>
      <c r="B327" s="3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ht="12.75" customHeight="1" spans="1:32">
      <c r="A328" s="3"/>
      <c r="B328" s="3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ht="12.75" customHeight="1" spans="1:32">
      <c r="A329" s="3"/>
      <c r="B329" s="3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ht="12.75" customHeight="1" spans="1:32">
      <c r="A330" s="3"/>
      <c r="B330" s="3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ht="12.75" customHeight="1" spans="1:32">
      <c r="A331" s="3"/>
      <c r="B331" s="3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ht="12.75" customHeight="1" spans="1:32">
      <c r="A332" s="3"/>
      <c r="B332" s="3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ht="12.75" customHeight="1" spans="1:32">
      <c r="A333" s="3"/>
      <c r="B333" s="3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ht="12.75" customHeight="1" spans="1:32">
      <c r="A334" s="3"/>
      <c r="B334" s="3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ht="12.75" customHeight="1" spans="1:32">
      <c r="A335" s="3"/>
      <c r="B335" s="3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ht="12.75" customHeight="1" spans="1:32">
      <c r="A336" s="3"/>
      <c r="B336" s="3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ht="12.75" customHeight="1" spans="1:32">
      <c r="A337" s="3"/>
      <c r="B337" s="3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ht="12.75" customHeight="1" spans="1:32">
      <c r="A338" s="3"/>
      <c r="B338" s="3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ht="12.75" customHeight="1" spans="1:32">
      <c r="A339" s="3"/>
      <c r="B339" s="3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ht="12.75" customHeight="1" spans="1:32">
      <c r="A340" s="3"/>
      <c r="B340" s="3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ht="12.75" customHeight="1" spans="1:32">
      <c r="A341" s="3"/>
      <c r="B341" s="3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ht="12.75" customHeight="1" spans="1:32">
      <c r="A342" s="3"/>
      <c r="B342" s="3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ht="12.75" customHeight="1" spans="1:32">
      <c r="A343" s="3"/>
      <c r="B343" s="3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ht="12.75" customHeight="1" spans="1:32">
      <c r="A344" s="3"/>
      <c r="B344" s="3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ht="12.75" customHeight="1" spans="1:32">
      <c r="A345" s="3"/>
      <c r="B345" s="3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ht="12.75" customHeight="1" spans="1:32">
      <c r="A346" s="3"/>
      <c r="B346" s="3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ht="12.75" customHeight="1" spans="1:32">
      <c r="A347" s="3"/>
      <c r="B347" s="3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ht="12.75" customHeight="1" spans="1:32">
      <c r="A348" s="3"/>
      <c r="B348" s="3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ht="12.75" customHeight="1" spans="1:32">
      <c r="A349" s="3"/>
      <c r="B349" s="3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ht="12.75" customHeight="1" spans="1:32">
      <c r="A350" s="3"/>
      <c r="B350" s="3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ht="12.75" customHeight="1" spans="1:32">
      <c r="A351" s="3"/>
      <c r="B351" s="3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ht="12.75" customHeight="1" spans="1:32">
      <c r="A352" s="3"/>
      <c r="B352" s="3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ht="12.75" customHeight="1" spans="1:32">
      <c r="A353" s="3"/>
      <c r="B353" s="3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ht="12.75" customHeight="1" spans="1:32">
      <c r="A354" s="3"/>
      <c r="B354" s="3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ht="12.75" customHeight="1" spans="1:32">
      <c r="A355" s="3"/>
      <c r="B355" s="3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ht="12.75" customHeight="1" spans="1:32">
      <c r="A356" s="3"/>
      <c r="B356" s="3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ht="12.75" customHeight="1" spans="1:32">
      <c r="A357" s="3"/>
      <c r="B357" s="3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ht="12.75" customHeight="1" spans="1:32">
      <c r="A358" s="3"/>
      <c r="B358" s="3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ht="12.75" customHeight="1" spans="1:32">
      <c r="A359" s="3"/>
      <c r="B359" s="3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ht="12.75" customHeight="1" spans="1:32">
      <c r="A360" s="3"/>
      <c r="B360" s="3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ht="12.75" customHeight="1" spans="1:32">
      <c r="A361" s="3"/>
      <c r="B361" s="3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ht="12.75" customHeight="1" spans="1:32">
      <c r="A362" s="3"/>
      <c r="B362" s="3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ht="12.75" customHeight="1" spans="1:32">
      <c r="A363" s="3"/>
      <c r="B363" s="3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ht="12.75" customHeight="1" spans="1:32">
      <c r="A364" s="3"/>
      <c r="B364" s="3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ht="12.75" customHeight="1" spans="1:32">
      <c r="A365" s="3"/>
      <c r="B365" s="3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ht="12.75" customHeight="1" spans="1:32">
      <c r="A366" s="3"/>
      <c r="B366" s="3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ht="12.75" customHeight="1" spans="1:32">
      <c r="A367" s="3"/>
      <c r="B367" s="3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ht="12.75" customHeight="1" spans="1:32">
      <c r="A368" s="3"/>
      <c r="B368" s="3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ht="12.75" customHeight="1" spans="1:32">
      <c r="A369" s="3"/>
      <c r="B369" s="3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ht="12.75" customHeight="1" spans="1:32">
      <c r="A370" s="3"/>
      <c r="B370" s="3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ht="12.75" customHeight="1" spans="1:32">
      <c r="A371" s="3"/>
      <c r="B371" s="3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ht="12.75" customHeight="1" spans="1:32">
      <c r="A372" s="3"/>
      <c r="B372" s="3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ht="12.75" customHeight="1" spans="1:32">
      <c r="A373" s="3"/>
      <c r="B373" s="3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ht="12.75" customHeight="1" spans="1:32">
      <c r="A374" s="3"/>
      <c r="B374" s="3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ht="12.75" customHeight="1" spans="1:32">
      <c r="A375" s="3"/>
      <c r="B375" s="3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ht="12.75" customHeight="1" spans="1:32">
      <c r="A376" s="3"/>
      <c r="B376" s="3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ht="12.75" customHeight="1" spans="1:32">
      <c r="A377" s="3"/>
      <c r="B377" s="3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ht="12.75" customHeight="1" spans="1:32">
      <c r="A378" s="3"/>
      <c r="B378" s="3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ht="12.75" customHeight="1" spans="1:32">
      <c r="A379" s="3"/>
      <c r="B379" s="3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ht="12.75" customHeight="1" spans="1:32">
      <c r="A380" s="3"/>
      <c r="B380" s="3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ht="12.75" customHeight="1" spans="1:32">
      <c r="A381" s="3"/>
      <c r="B381" s="3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ht="12.75" customHeight="1" spans="1:32">
      <c r="A382" s="3"/>
      <c r="B382" s="3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ht="12.75" customHeight="1" spans="1:32">
      <c r="A383" s="3"/>
      <c r="B383" s="3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ht="12.75" customHeight="1" spans="1:32">
      <c r="A384" s="3"/>
      <c r="B384" s="3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ht="12.75" customHeight="1" spans="1:32">
      <c r="A385" s="3"/>
      <c r="B385" s="3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ht="12.75" customHeight="1" spans="1:32">
      <c r="A386" s="3"/>
      <c r="B386" s="3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ht="12.75" customHeight="1" spans="1:32">
      <c r="A387" s="3"/>
      <c r="B387" s="3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ht="12.75" customHeight="1" spans="1:32">
      <c r="A388" s="3"/>
      <c r="B388" s="3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ht="12.75" customHeight="1" spans="1:32">
      <c r="A389" s="3"/>
      <c r="B389" s="3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ht="12.75" customHeight="1" spans="1:32">
      <c r="A390" s="3"/>
      <c r="B390" s="3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ht="12.75" customHeight="1" spans="1:32">
      <c r="A391" s="3"/>
      <c r="B391" s="3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ht="12.75" customHeight="1" spans="1:32">
      <c r="A392" s="3"/>
      <c r="B392" s="3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ht="12.75" customHeight="1" spans="1:32">
      <c r="A393" s="3"/>
      <c r="B393" s="3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ht="12.75" customHeight="1" spans="1:32">
      <c r="A394" s="3"/>
      <c r="B394" s="3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ht="12.75" customHeight="1" spans="1:32">
      <c r="A395" s="3"/>
      <c r="B395" s="3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ht="12.75" customHeight="1" spans="1:32">
      <c r="A396" s="3"/>
      <c r="B396" s="3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ht="12.75" customHeight="1" spans="1:32">
      <c r="A397" s="3"/>
      <c r="B397" s="3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ht="12.75" customHeight="1" spans="1:32">
      <c r="A398" s="3"/>
      <c r="B398" s="3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ht="12.75" customHeight="1" spans="1:32">
      <c r="A399" s="3"/>
      <c r="B399" s="3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ht="12.75" customHeight="1" spans="1:32">
      <c r="A400" s="3"/>
      <c r="B400" s="3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ht="12.75" customHeight="1" spans="1:32">
      <c r="A401" s="3"/>
      <c r="B401" s="3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ht="12.75" customHeight="1" spans="1:32">
      <c r="A402" s="3"/>
      <c r="B402" s="3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ht="12.75" customHeight="1" spans="1:32">
      <c r="A403" s="3"/>
      <c r="B403" s="3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ht="12.75" customHeight="1" spans="1:32">
      <c r="A404" s="3"/>
      <c r="B404" s="3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ht="12.75" customHeight="1" spans="1:32">
      <c r="A405" s="3"/>
      <c r="B405" s="3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ht="12.75" customHeight="1" spans="1:32">
      <c r="A406" s="3"/>
      <c r="B406" s="3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ht="12.75" customHeight="1" spans="1:32">
      <c r="A407" s="3"/>
      <c r="B407" s="3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ht="12.75" customHeight="1" spans="1:32">
      <c r="A408" s="3"/>
      <c r="B408" s="3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ht="12.75" customHeight="1" spans="1:32">
      <c r="A409" s="3"/>
      <c r="B409" s="3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ht="12.75" customHeight="1" spans="1:32">
      <c r="A410" s="3"/>
      <c r="B410" s="3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ht="12.75" customHeight="1" spans="1:32">
      <c r="A411" s="3"/>
      <c r="B411" s="3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ht="12.75" customHeight="1" spans="1:32">
      <c r="A412" s="3"/>
      <c r="B412" s="3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ht="12.75" customHeight="1" spans="1:32">
      <c r="A413" s="3"/>
      <c r="B413" s="3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ht="12.75" customHeight="1" spans="1:32">
      <c r="A414" s="3"/>
      <c r="B414" s="3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ht="12.75" customHeight="1" spans="1:32">
      <c r="A415" s="3"/>
      <c r="B415" s="3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ht="12.75" customHeight="1" spans="1:32">
      <c r="A416" s="3"/>
      <c r="B416" s="3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ht="12.75" customHeight="1" spans="1:32">
      <c r="A417" s="3"/>
      <c r="B417" s="3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ht="12.75" customHeight="1" spans="1:32">
      <c r="A418" s="3"/>
      <c r="B418" s="3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ht="12.75" customHeight="1" spans="1:32">
      <c r="A419" s="3"/>
      <c r="B419" s="3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ht="12.75" customHeight="1" spans="1:32">
      <c r="A420" s="3"/>
      <c r="B420" s="3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ht="12.75" customHeight="1" spans="1:32">
      <c r="A421" s="3"/>
      <c r="B421" s="3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ht="12.75" customHeight="1" spans="1:32">
      <c r="A422" s="3"/>
      <c r="B422" s="3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ht="12.75" customHeight="1" spans="1:32">
      <c r="A423" s="3"/>
      <c r="B423" s="3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ht="12.75" customHeight="1" spans="1:32">
      <c r="A424" s="3"/>
      <c r="B424" s="3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ht="12.75" customHeight="1" spans="1:32">
      <c r="A425" s="3"/>
      <c r="B425" s="3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ht="12.75" customHeight="1" spans="1:32">
      <c r="A426" s="3"/>
      <c r="B426" s="3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ht="12.75" customHeight="1" spans="1:32">
      <c r="A427" s="3"/>
      <c r="B427" s="3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ht="12.75" customHeight="1" spans="1:32">
      <c r="A428" s="3"/>
      <c r="B428" s="3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ht="12.75" customHeight="1" spans="1:32">
      <c r="A429" s="3"/>
      <c r="B429" s="3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ht="12.75" customHeight="1" spans="1:32">
      <c r="A430" s="3"/>
      <c r="B430" s="3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ht="12.75" customHeight="1" spans="1:32">
      <c r="A431" s="3"/>
      <c r="B431" s="3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ht="12.75" customHeight="1" spans="1:32">
      <c r="A432" s="3"/>
      <c r="B432" s="3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ht="12.75" customHeight="1" spans="1:32">
      <c r="A433" s="3"/>
      <c r="B433" s="3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ht="12.75" customHeight="1" spans="1:32">
      <c r="A434" s="3"/>
      <c r="B434" s="3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ht="12.75" customHeight="1" spans="1:32">
      <c r="A435" s="3"/>
      <c r="B435" s="3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ht="12.75" customHeight="1" spans="1:32">
      <c r="A436" s="3"/>
      <c r="B436" s="3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ht="12.75" customHeight="1" spans="1:32">
      <c r="A437" s="3"/>
      <c r="B437" s="3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ht="12.75" customHeight="1" spans="1:32">
      <c r="A438" s="3"/>
      <c r="B438" s="3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ht="12.75" customHeight="1" spans="1:32">
      <c r="A439" s="3"/>
      <c r="B439" s="3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ht="12.75" customHeight="1" spans="1:32">
      <c r="A440" s="3"/>
      <c r="B440" s="3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ht="12.75" customHeight="1" spans="1:32">
      <c r="A441" s="3"/>
      <c r="B441" s="3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ht="12.75" customHeight="1" spans="1:32">
      <c r="A442" s="3"/>
      <c r="B442" s="3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ht="12.75" customHeight="1" spans="1:32">
      <c r="A443" s="3"/>
      <c r="B443" s="3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ht="12.75" customHeight="1" spans="1:32">
      <c r="A444" s="3"/>
      <c r="B444" s="3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ht="12.75" customHeight="1" spans="1:32">
      <c r="A445" s="3"/>
      <c r="B445" s="3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ht="12.75" customHeight="1" spans="1:32">
      <c r="A446" s="3"/>
      <c r="B446" s="3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ht="12.75" customHeight="1" spans="1:32">
      <c r="A447" s="3"/>
      <c r="B447" s="3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ht="12.75" customHeight="1" spans="1:32">
      <c r="A448" s="3"/>
      <c r="B448" s="3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ht="12.75" customHeight="1" spans="1:32">
      <c r="A449" s="3"/>
      <c r="B449" s="3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ht="12.75" customHeight="1" spans="1:32">
      <c r="A450" s="3"/>
      <c r="B450" s="3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ht="12.75" customHeight="1" spans="1:32">
      <c r="A451" s="3"/>
      <c r="B451" s="3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ht="12.75" customHeight="1" spans="1:32">
      <c r="A452" s="3"/>
      <c r="B452" s="3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ht="12.75" customHeight="1" spans="1:32">
      <c r="A453" s="3"/>
      <c r="B453" s="3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ht="12.75" customHeight="1" spans="1:32">
      <c r="A454" s="3"/>
      <c r="B454" s="3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ht="12.75" customHeight="1" spans="1:32">
      <c r="A455" s="3"/>
      <c r="B455" s="3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ht="12.75" customHeight="1" spans="1:32">
      <c r="A456" s="3"/>
      <c r="B456" s="3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ht="12.75" customHeight="1" spans="1:32">
      <c r="A457" s="3"/>
      <c r="B457" s="3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ht="12.75" customHeight="1" spans="1:32">
      <c r="A458" s="3"/>
      <c r="B458" s="3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ht="12.75" customHeight="1" spans="1:32">
      <c r="A459" s="3"/>
      <c r="B459" s="3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ht="12.75" customHeight="1" spans="1:32">
      <c r="A460" s="3"/>
      <c r="B460" s="3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ht="12.75" customHeight="1" spans="1:32">
      <c r="A461" s="3"/>
      <c r="B461" s="3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ht="12.75" customHeight="1" spans="1:32">
      <c r="A462" s="3"/>
      <c r="B462" s="3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ht="12.75" customHeight="1" spans="1:32">
      <c r="A463" s="3"/>
      <c r="B463" s="3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ht="12.75" customHeight="1" spans="1:32">
      <c r="A464" s="3"/>
      <c r="B464" s="3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ht="12.75" customHeight="1" spans="1:32">
      <c r="A465" s="3"/>
      <c r="B465" s="3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ht="12.75" customHeight="1" spans="1:32">
      <c r="A466" s="3"/>
      <c r="B466" s="3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ht="12.75" customHeight="1" spans="1:32">
      <c r="A467" s="3"/>
      <c r="B467" s="3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ht="12.75" customHeight="1" spans="1:32">
      <c r="A468" s="3"/>
      <c r="B468" s="3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ht="12.75" customHeight="1" spans="1:32">
      <c r="A469" s="3"/>
      <c r="B469" s="3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ht="12.75" customHeight="1" spans="1:32">
      <c r="A470" s="3"/>
      <c r="B470" s="3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ht="12.75" customHeight="1" spans="1:32">
      <c r="A471" s="3"/>
      <c r="B471" s="3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ht="12.75" customHeight="1" spans="1:32">
      <c r="A472" s="3"/>
      <c r="B472" s="3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ht="12.75" customHeight="1" spans="1:32">
      <c r="A473" s="3"/>
      <c r="B473" s="3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ht="12.75" customHeight="1" spans="1:32">
      <c r="A474" s="3"/>
      <c r="B474" s="3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ht="12.75" customHeight="1" spans="1:32">
      <c r="A475" s="3"/>
      <c r="B475" s="3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ht="12.75" customHeight="1" spans="1:32">
      <c r="A476" s="3"/>
      <c r="B476" s="3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ht="12.75" customHeight="1" spans="1:32">
      <c r="A477" s="3"/>
      <c r="B477" s="3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ht="12.75" customHeight="1" spans="1:32">
      <c r="A478" s="3"/>
      <c r="B478" s="3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ht="12.75" customHeight="1" spans="1:32">
      <c r="A479" s="3"/>
      <c r="B479" s="3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ht="12.75" customHeight="1" spans="1:32">
      <c r="A480" s="3"/>
      <c r="B480" s="3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ht="12.75" customHeight="1" spans="1:32">
      <c r="A481" s="3"/>
      <c r="B481" s="3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ht="12.75" customHeight="1" spans="1:32">
      <c r="A482" s="3"/>
      <c r="B482" s="3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ht="12.75" customHeight="1" spans="1:32">
      <c r="A483" s="3"/>
      <c r="B483" s="3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ht="12.75" customHeight="1" spans="1:32">
      <c r="A484" s="3"/>
      <c r="B484" s="3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ht="12.75" customHeight="1" spans="1:32">
      <c r="A485" s="3"/>
      <c r="B485" s="3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ht="12.75" customHeight="1" spans="1:32">
      <c r="A486" s="3"/>
      <c r="B486" s="3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ht="12.75" customHeight="1" spans="1:32">
      <c r="A487" s="3"/>
      <c r="B487" s="3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ht="12.75" customHeight="1" spans="1:32">
      <c r="A488" s="3"/>
      <c r="B488" s="3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ht="12.75" customHeight="1" spans="1:32">
      <c r="A489" s="3"/>
      <c r="B489" s="3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ht="12.75" customHeight="1" spans="1:32">
      <c r="A490" s="3"/>
      <c r="B490" s="3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ht="12.75" customHeight="1" spans="1:32">
      <c r="A491" s="3"/>
      <c r="B491" s="3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ht="12.75" customHeight="1" spans="1:32">
      <c r="A492" s="3"/>
      <c r="B492" s="3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ht="12.75" customHeight="1" spans="1:32">
      <c r="A493" s="3"/>
      <c r="B493" s="3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ht="12.75" customHeight="1" spans="1:32">
      <c r="A494" s="3"/>
      <c r="B494" s="3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ht="12.75" customHeight="1" spans="1:32">
      <c r="A495" s="3"/>
      <c r="B495" s="3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ht="12.75" customHeight="1" spans="1:32">
      <c r="A496" s="3"/>
      <c r="B496" s="3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ht="12.75" customHeight="1" spans="1:32">
      <c r="A497" s="3"/>
      <c r="B497" s="3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ht="12.75" customHeight="1" spans="1:32">
      <c r="A498" s="3"/>
      <c r="B498" s="3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ht="12.75" customHeight="1" spans="1:32">
      <c r="A499" s="3"/>
      <c r="B499" s="3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ht="12.75" customHeight="1" spans="1:32">
      <c r="A500" s="3"/>
      <c r="B500" s="3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ht="12.75" customHeight="1" spans="1:32">
      <c r="A501" s="3"/>
      <c r="B501" s="3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ht="12.75" customHeight="1" spans="1:32">
      <c r="A502" s="3"/>
      <c r="B502" s="3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ht="12.75" customHeight="1" spans="1:32">
      <c r="A503" s="3"/>
      <c r="B503" s="3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ht="12.75" customHeight="1" spans="1:32">
      <c r="A504" s="3"/>
      <c r="B504" s="3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ht="12.75" customHeight="1" spans="1:32">
      <c r="A505" s="3"/>
      <c r="B505" s="3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ht="12.75" customHeight="1" spans="1:32">
      <c r="A506" s="3"/>
      <c r="B506" s="3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ht="12.75" customHeight="1" spans="1:32">
      <c r="A507" s="3"/>
      <c r="B507" s="3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ht="12.75" customHeight="1" spans="1:32">
      <c r="A508" s="3"/>
      <c r="B508" s="3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ht="12.75" customHeight="1" spans="1:32">
      <c r="A509" s="3"/>
      <c r="B509" s="3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ht="12.75" customHeight="1" spans="1:32">
      <c r="A510" s="3"/>
      <c r="B510" s="3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ht="12.75" customHeight="1" spans="1:32">
      <c r="A511" s="3"/>
      <c r="B511" s="3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ht="12.75" customHeight="1" spans="1:32">
      <c r="A512" s="3"/>
      <c r="B512" s="3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ht="12.75" customHeight="1" spans="1:32">
      <c r="A513" s="3"/>
      <c r="B513" s="3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ht="12.75" customHeight="1" spans="1:32">
      <c r="A514" s="3"/>
      <c r="B514" s="3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ht="12.75" customHeight="1" spans="1:32">
      <c r="A515" s="3"/>
      <c r="B515" s="3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ht="12.75" customHeight="1" spans="1:32">
      <c r="A516" s="3"/>
      <c r="B516" s="3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ht="12.75" customHeight="1" spans="1:32">
      <c r="A517" s="3"/>
      <c r="B517" s="3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ht="12.75" customHeight="1" spans="1:32">
      <c r="A518" s="3"/>
      <c r="B518" s="3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ht="12.75" customHeight="1" spans="1:32">
      <c r="A519" s="3"/>
      <c r="B519" s="3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ht="12.75" customHeight="1" spans="1:32">
      <c r="A520" s="3"/>
      <c r="B520" s="3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ht="12.75" customHeight="1" spans="1:32">
      <c r="A521" s="3"/>
      <c r="B521" s="3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ht="12.75" customHeight="1" spans="1:32">
      <c r="A522" s="3"/>
      <c r="B522" s="3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ht="12.75" customHeight="1" spans="1:32">
      <c r="A523" s="3"/>
      <c r="B523" s="3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ht="12.75" customHeight="1" spans="1:32">
      <c r="A524" s="3"/>
      <c r="B524" s="3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ht="12.75" customHeight="1" spans="1:32">
      <c r="A525" s="3"/>
      <c r="B525" s="3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ht="12.75" customHeight="1" spans="1:32">
      <c r="A526" s="3"/>
      <c r="B526" s="3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ht="12.75" customHeight="1" spans="1:32">
      <c r="A527" s="3"/>
      <c r="B527" s="3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ht="12.75" customHeight="1" spans="1:32">
      <c r="A528" s="3"/>
      <c r="B528" s="3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ht="12.75" customHeight="1" spans="1:32">
      <c r="A529" s="3"/>
      <c r="B529" s="3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ht="12.75" customHeight="1" spans="1:32">
      <c r="A530" s="3"/>
      <c r="B530" s="3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ht="12.75" customHeight="1" spans="1:32">
      <c r="A531" s="3"/>
      <c r="B531" s="3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ht="12.75" customHeight="1" spans="1:32">
      <c r="A532" s="3"/>
      <c r="B532" s="3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ht="12.75" customHeight="1" spans="1:32">
      <c r="A533" s="3"/>
      <c r="B533" s="3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ht="12.75" customHeight="1" spans="1:32">
      <c r="A534" s="3"/>
      <c r="B534" s="3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ht="12.75" customHeight="1" spans="1:32">
      <c r="A535" s="3"/>
      <c r="B535" s="3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ht="12.75" customHeight="1" spans="1:32">
      <c r="A536" s="3"/>
      <c r="B536" s="3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ht="12.75" customHeight="1" spans="1:32">
      <c r="A537" s="3"/>
      <c r="B537" s="3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ht="12.75" customHeight="1" spans="1:32">
      <c r="A538" s="3"/>
      <c r="B538" s="3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ht="12.75" customHeight="1" spans="1:32">
      <c r="A539" s="3"/>
      <c r="B539" s="3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ht="12.75" customHeight="1" spans="1:32">
      <c r="A540" s="3"/>
      <c r="B540" s="3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ht="12.75" customHeight="1" spans="1:32">
      <c r="A541" s="3"/>
      <c r="B541" s="3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ht="12.75" customHeight="1" spans="1:32">
      <c r="A542" s="3"/>
      <c r="B542" s="3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ht="12.75" customHeight="1" spans="1:32">
      <c r="A543" s="3"/>
      <c r="B543" s="3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ht="12.75" customHeight="1" spans="1:32">
      <c r="A544" s="3"/>
      <c r="B544" s="3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ht="12.75" customHeight="1" spans="1:32">
      <c r="A545" s="3"/>
      <c r="B545" s="3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ht="12.75" customHeight="1" spans="1:32">
      <c r="A546" s="3"/>
      <c r="B546" s="3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ht="12.75" customHeight="1" spans="1:32">
      <c r="A547" s="3"/>
      <c r="B547" s="3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ht="12.75" customHeight="1" spans="1:32">
      <c r="A548" s="3"/>
      <c r="B548" s="3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ht="12.75" customHeight="1" spans="1:32">
      <c r="A549" s="3"/>
      <c r="B549" s="3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ht="12.75" customHeight="1" spans="1:32">
      <c r="A550" s="3"/>
      <c r="B550" s="3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ht="12.75" customHeight="1" spans="1:32">
      <c r="A551" s="3"/>
      <c r="B551" s="3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ht="12.75" customHeight="1" spans="1:32">
      <c r="A552" s="3"/>
      <c r="B552" s="3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ht="12.75" customHeight="1" spans="1:32">
      <c r="A553" s="3"/>
      <c r="B553" s="3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ht="12.75" customHeight="1" spans="1:32">
      <c r="A554" s="3"/>
      <c r="B554" s="3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ht="12.75" customHeight="1" spans="1:32">
      <c r="A555" s="3"/>
      <c r="B555" s="3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ht="12.75" customHeight="1" spans="1:32">
      <c r="A556" s="3"/>
      <c r="B556" s="3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ht="12.75" customHeight="1" spans="1:32">
      <c r="A557" s="3"/>
      <c r="B557" s="3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ht="12.75" customHeight="1" spans="1:32">
      <c r="A558" s="3"/>
      <c r="B558" s="3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ht="12.75" customHeight="1" spans="1:32">
      <c r="A559" s="3"/>
      <c r="B559" s="3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ht="12.75" customHeight="1" spans="1:32">
      <c r="A560" s="3"/>
      <c r="B560" s="3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ht="12.75" customHeight="1" spans="1:32">
      <c r="A561" s="3"/>
      <c r="B561" s="3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ht="12.75" customHeight="1" spans="1:32">
      <c r="A562" s="3"/>
      <c r="B562" s="3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ht="12.75" customHeight="1" spans="1:32">
      <c r="A563" s="3"/>
      <c r="B563" s="3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ht="12.75" customHeight="1" spans="1:32">
      <c r="A564" s="3"/>
      <c r="B564" s="3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ht="12.75" customHeight="1" spans="1:32">
      <c r="A565" s="3"/>
      <c r="B565" s="3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ht="12.75" customHeight="1" spans="1:32">
      <c r="A566" s="3"/>
      <c r="B566" s="3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ht="12.75" customHeight="1" spans="1:32">
      <c r="A567" s="3"/>
      <c r="B567" s="3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ht="12.75" customHeight="1" spans="1:32">
      <c r="A568" s="3"/>
      <c r="B568" s="3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ht="12.75" customHeight="1" spans="1:32">
      <c r="A569" s="3"/>
      <c r="B569" s="3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ht="12.75" customHeight="1" spans="1:32">
      <c r="A570" s="3"/>
      <c r="B570" s="3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ht="12.75" customHeight="1" spans="1:32">
      <c r="A571" s="3"/>
      <c r="B571" s="3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ht="12.75" customHeight="1" spans="1:32">
      <c r="A572" s="3"/>
      <c r="B572" s="3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ht="12.75" customHeight="1" spans="1:32">
      <c r="A573" s="3"/>
      <c r="B573" s="3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ht="12.75" customHeight="1" spans="1:32">
      <c r="A574" s="3"/>
      <c r="B574" s="3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ht="12.75" customHeight="1" spans="1:32">
      <c r="A575" s="3"/>
      <c r="B575" s="3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ht="12.75" customHeight="1" spans="1:32">
      <c r="A576" s="3"/>
      <c r="B576" s="3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ht="12.75" customHeight="1" spans="1:32">
      <c r="A577" s="3"/>
      <c r="B577" s="3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ht="12.75" customHeight="1" spans="1:32">
      <c r="A578" s="3"/>
      <c r="B578" s="3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ht="12.75" customHeight="1" spans="1:32">
      <c r="A579" s="3"/>
      <c r="B579" s="3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ht="12.75" customHeight="1" spans="1:32">
      <c r="A580" s="3"/>
      <c r="B580" s="3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ht="12.75" customHeight="1" spans="1:32">
      <c r="A581" s="3"/>
      <c r="B581" s="3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ht="12.75" customHeight="1" spans="1:32">
      <c r="A582" s="3"/>
      <c r="B582" s="3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ht="12.75" customHeight="1" spans="1:32">
      <c r="A583" s="3"/>
      <c r="B583" s="3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ht="12.75" customHeight="1" spans="1:32">
      <c r="A584" s="3"/>
      <c r="B584" s="3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ht="12.75" customHeight="1" spans="1:32">
      <c r="A585" s="3"/>
      <c r="B585" s="3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ht="12.75" customHeight="1" spans="1:32">
      <c r="A586" s="3"/>
      <c r="B586" s="3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ht="12.75" customHeight="1" spans="1:32">
      <c r="A587" s="3"/>
      <c r="B587" s="3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ht="12.75" customHeight="1" spans="1:32">
      <c r="A588" s="3"/>
      <c r="B588" s="3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ht="12.75" customHeight="1" spans="1:32">
      <c r="A589" s="3"/>
      <c r="B589" s="3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ht="12.75" customHeight="1" spans="1:32">
      <c r="A590" s="3"/>
      <c r="B590" s="3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ht="12.75" customHeight="1" spans="1:32">
      <c r="A591" s="3"/>
      <c r="B591" s="3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ht="12.75" customHeight="1" spans="1:32">
      <c r="A592" s="3"/>
      <c r="B592" s="3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ht="12.75" customHeight="1" spans="1:32">
      <c r="A593" s="3"/>
      <c r="B593" s="3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ht="12.75" customHeight="1" spans="1:32">
      <c r="A594" s="3"/>
      <c r="B594" s="3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ht="12.75" customHeight="1" spans="1:32">
      <c r="A595" s="3"/>
      <c r="B595" s="3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ht="12.75" customHeight="1" spans="1:32">
      <c r="A596" s="3"/>
      <c r="B596" s="3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ht="12.75" customHeight="1" spans="1:32">
      <c r="A597" s="3"/>
      <c r="B597" s="3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ht="12.75" customHeight="1" spans="1:32">
      <c r="A598" s="3"/>
      <c r="B598" s="3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ht="12.75" customHeight="1" spans="1:32">
      <c r="A599" s="3"/>
      <c r="B599" s="3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ht="12.75" customHeight="1" spans="1:32">
      <c r="A600" s="3"/>
      <c r="B600" s="3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ht="12.75" customHeight="1" spans="1:32">
      <c r="A601" s="3"/>
      <c r="B601" s="3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ht="12.75" customHeight="1" spans="1:32">
      <c r="A602" s="3"/>
      <c r="B602" s="3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ht="12.75" customHeight="1" spans="1:32">
      <c r="A603" s="3"/>
      <c r="B603" s="3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ht="12.75" customHeight="1" spans="1:32">
      <c r="A604" s="3"/>
      <c r="B604" s="3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ht="12.75" customHeight="1" spans="1:32">
      <c r="A605" s="3"/>
      <c r="B605" s="3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ht="12.75" customHeight="1" spans="1:32">
      <c r="A606" s="3"/>
      <c r="B606" s="3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ht="12.75" customHeight="1" spans="1:32">
      <c r="A607" s="3"/>
      <c r="B607" s="3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ht="12.75" customHeight="1" spans="1:32">
      <c r="A608" s="3"/>
      <c r="B608" s="3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ht="12.75" customHeight="1" spans="1:32">
      <c r="A609" s="3"/>
      <c r="B609" s="3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ht="12.75" customHeight="1" spans="1:32">
      <c r="A610" s="3"/>
      <c r="B610" s="3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ht="12.75" customHeight="1" spans="1:32">
      <c r="A611" s="3"/>
      <c r="B611" s="3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ht="12.75" customHeight="1" spans="1:32">
      <c r="A612" s="3"/>
      <c r="B612" s="3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ht="12.75" customHeight="1" spans="1:32">
      <c r="A613" s="3"/>
      <c r="B613" s="3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ht="12.75" customHeight="1" spans="1:32">
      <c r="A614" s="3"/>
      <c r="B614" s="3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ht="12.75" customHeight="1" spans="1:32">
      <c r="A615" s="3"/>
      <c r="B615" s="3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ht="12.75" customHeight="1" spans="1:32">
      <c r="A616" s="3"/>
      <c r="B616" s="3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ht="12.75" customHeight="1" spans="1:32">
      <c r="A617" s="3"/>
      <c r="B617" s="3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ht="12.75" customHeight="1" spans="1:32">
      <c r="A618" s="3"/>
      <c r="B618" s="3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ht="12.75" customHeight="1" spans="1:32">
      <c r="A619" s="3"/>
      <c r="B619" s="3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ht="12.75" customHeight="1" spans="1:32">
      <c r="A620" s="3"/>
      <c r="B620" s="3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ht="12.75" customHeight="1" spans="1:32">
      <c r="A621" s="3"/>
      <c r="B621" s="3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ht="12.75" customHeight="1" spans="1:32">
      <c r="A622" s="3"/>
      <c r="B622" s="3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ht="12.75" customHeight="1" spans="1:32">
      <c r="A623" s="3"/>
      <c r="B623" s="3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ht="12.75" customHeight="1" spans="1:32">
      <c r="A624" s="3"/>
      <c r="B624" s="3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ht="12.75" customHeight="1" spans="1:32">
      <c r="A625" s="3"/>
      <c r="B625" s="3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ht="12.75" customHeight="1" spans="1:32">
      <c r="A626" s="3"/>
      <c r="B626" s="3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ht="12.75" customHeight="1" spans="1:32">
      <c r="A627" s="3"/>
      <c r="B627" s="3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ht="12.75" customHeight="1" spans="1:32">
      <c r="A628" s="3"/>
      <c r="B628" s="3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ht="12.75" customHeight="1" spans="1:32">
      <c r="A629" s="3"/>
      <c r="B629" s="3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ht="12.75" customHeight="1" spans="1:32">
      <c r="A630" s="3"/>
      <c r="B630" s="3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ht="12.75" customHeight="1" spans="1:32">
      <c r="A631" s="3"/>
      <c r="B631" s="3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ht="12.75" customHeight="1" spans="1:32">
      <c r="A632" s="3"/>
      <c r="B632" s="3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ht="12.75" customHeight="1" spans="1:32">
      <c r="A633" s="3"/>
      <c r="B633" s="3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ht="12.75" customHeight="1" spans="1:32">
      <c r="A634" s="3"/>
      <c r="B634" s="3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ht="12.75" customHeight="1" spans="1:32">
      <c r="A635" s="3"/>
      <c r="B635" s="3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ht="12.75" customHeight="1" spans="1:32">
      <c r="A636" s="3"/>
      <c r="B636" s="3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ht="12.75" customHeight="1" spans="1:32">
      <c r="A637" s="3"/>
      <c r="B637" s="3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ht="12.75" customHeight="1" spans="1:32">
      <c r="A638" s="3"/>
      <c r="B638" s="3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ht="12.75" customHeight="1" spans="1:32">
      <c r="A639" s="3"/>
      <c r="B639" s="3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ht="12.75" customHeight="1" spans="1:32">
      <c r="A640" s="3"/>
      <c r="B640" s="3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ht="12.75" customHeight="1" spans="1:32">
      <c r="A641" s="3"/>
      <c r="B641" s="3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ht="12.75" customHeight="1" spans="1:32">
      <c r="A642" s="3"/>
      <c r="B642" s="3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ht="12.75" customHeight="1" spans="1:32">
      <c r="A643" s="3"/>
      <c r="B643" s="3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ht="12.75" customHeight="1" spans="1:32">
      <c r="A644" s="3"/>
      <c r="B644" s="3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ht="12.75" customHeight="1" spans="1:32">
      <c r="A645" s="3"/>
      <c r="B645" s="3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ht="12.75" customHeight="1" spans="1:32">
      <c r="A646" s="3"/>
      <c r="B646" s="3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ht="12.75" customHeight="1" spans="1:32">
      <c r="A647" s="3"/>
      <c r="B647" s="3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ht="12.75" customHeight="1" spans="1:32">
      <c r="A648" s="3"/>
      <c r="B648" s="3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ht="12.75" customHeight="1" spans="1:32">
      <c r="A649" s="3"/>
      <c r="B649" s="3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ht="12.75" customHeight="1" spans="1:32">
      <c r="A650" s="3"/>
      <c r="B650" s="3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ht="12.75" customHeight="1" spans="1:32">
      <c r="A651" s="3"/>
      <c r="B651" s="3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ht="12.75" customHeight="1" spans="1:32">
      <c r="A652" s="3"/>
      <c r="B652" s="3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ht="12.75" customHeight="1" spans="1:32">
      <c r="A653" s="3"/>
      <c r="B653" s="3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ht="12.75" customHeight="1" spans="1:32">
      <c r="A654" s="3"/>
      <c r="B654" s="3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ht="12.75" customHeight="1" spans="1:32">
      <c r="A655" s="3"/>
      <c r="B655" s="3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ht="12.75" customHeight="1" spans="1:32">
      <c r="A656" s="3"/>
      <c r="B656" s="3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ht="12.75" customHeight="1" spans="1:32">
      <c r="A657" s="3"/>
      <c r="B657" s="3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ht="12.75" customHeight="1" spans="1:32">
      <c r="A658" s="3"/>
      <c r="B658" s="3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ht="12.75" customHeight="1" spans="1:32">
      <c r="A659" s="3"/>
      <c r="B659" s="3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ht="12.75" customHeight="1" spans="1:32">
      <c r="A660" s="3"/>
      <c r="B660" s="3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ht="12.75" customHeight="1" spans="1:32">
      <c r="A661" s="3"/>
      <c r="B661" s="3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ht="12.75" customHeight="1" spans="1:32">
      <c r="A662" s="3"/>
      <c r="B662" s="3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ht="12.75" customHeight="1" spans="1:32">
      <c r="A663" s="3"/>
      <c r="B663" s="3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ht="12.75" customHeight="1" spans="1:32">
      <c r="A664" s="3"/>
      <c r="B664" s="3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ht="12.75" customHeight="1" spans="1:32">
      <c r="A665" s="3"/>
      <c r="B665" s="3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ht="12.75" customHeight="1" spans="1:32">
      <c r="A666" s="3"/>
      <c r="B666" s="3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ht="12.75" customHeight="1" spans="1:32">
      <c r="A667" s="3"/>
      <c r="B667" s="3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ht="12.75" customHeight="1" spans="1:32">
      <c r="A668" s="3"/>
      <c r="B668" s="3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ht="12.75" customHeight="1" spans="1:32">
      <c r="A669" s="3"/>
      <c r="B669" s="3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ht="12.75" customHeight="1" spans="1:32">
      <c r="A670" s="3"/>
      <c r="B670" s="3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ht="12.75" customHeight="1" spans="1:32">
      <c r="A671" s="3"/>
      <c r="B671" s="3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ht="12.75" customHeight="1" spans="1:32">
      <c r="A672" s="3"/>
      <c r="B672" s="3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ht="12.75" customHeight="1" spans="1:32">
      <c r="A673" s="3"/>
      <c r="B673" s="3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ht="12.75" customHeight="1" spans="1:32">
      <c r="A674" s="3"/>
      <c r="B674" s="3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ht="12.75" customHeight="1" spans="1:32">
      <c r="A675" s="3"/>
      <c r="B675" s="3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ht="12.75" customHeight="1" spans="1:32">
      <c r="A676" s="3"/>
      <c r="B676" s="3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ht="12.75" customHeight="1" spans="1:32">
      <c r="A677" s="3"/>
      <c r="B677" s="3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ht="12.75" customHeight="1" spans="1:32">
      <c r="A678" s="3"/>
      <c r="B678" s="3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ht="12.75" customHeight="1" spans="1:32">
      <c r="A679" s="3"/>
      <c r="B679" s="3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ht="12.75" customHeight="1" spans="1:32">
      <c r="A680" s="3"/>
      <c r="B680" s="3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ht="12.75" customHeight="1" spans="1:32">
      <c r="A681" s="3"/>
      <c r="B681" s="3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ht="12.75" customHeight="1" spans="1:32">
      <c r="A682" s="3"/>
      <c r="B682" s="3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ht="12.75" customHeight="1" spans="1:32">
      <c r="A683" s="3"/>
      <c r="B683" s="3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ht="12.75" customHeight="1" spans="1:32">
      <c r="A684" s="3"/>
      <c r="B684" s="3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ht="12.75" customHeight="1" spans="1:32">
      <c r="A685" s="3"/>
      <c r="B685" s="3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ht="12.75" customHeight="1" spans="1:32">
      <c r="A686" s="3"/>
      <c r="B686" s="3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ht="12.75" customHeight="1" spans="1:32">
      <c r="A687" s="3"/>
      <c r="B687" s="3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ht="12.75" customHeight="1" spans="1:32">
      <c r="A688" s="3"/>
      <c r="B688" s="3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ht="12.75" customHeight="1" spans="1:32">
      <c r="A689" s="3"/>
      <c r="B689" s="3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ht="12.75" customHeight="1" spans="1:32">
      <c r="A690" s="3"/>
      <c r="B690" s="3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ht="12.75" customHeight="1" spans="1:32">
      <c r="A691" s="3"/>
      <c r="B691" s="3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ht="12.75" customHeight="1" spans="1:32">
      <c r="A692" s="3"/>
      <c r="B692" s="3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ht="12.75" customHeight="1" spans="1:32">
      <c r="A693" s="3"/>
      <c r="B693" s="3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ht="12.75" customHeight="1" spans="1:32">
      <c r="A694" s="3"/>
      <c r="B694" s="3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ht="12.75" customHeight="1" spans="1:32">
      <c r="A695" s="3"/>
      <c r="B695" s="3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ht="12.75" customHeight="1" spans="1:32">
      <c r="A696" s="3"/>
      <c r="B696" s="3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ht="12.75" customHeight="1" spans="1:32">
      <c r="A697" s="3"/>
      <c r="B697" s="3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ht="12.75" customHeight="1" spans="1:32">
      <c r="A698" s="3"/>
      <c r="B698" s="3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ht="12.75" customHeight="1" spans="1:32">
      <c r="A699" s="3"/>
      <c r="B699" s="3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ht="12.75" customHeight="1" spans="1:32">
      <c r="A700" s="3"/>
      <c r="B700" s="3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ht="12.75" customHeight="1" spans="1:32">
      <c r="A701" s="3"/>
      <c r="B701" s="3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ht="12.75" customHeight="1" spans="1:32">
      <c r="A702" s="3"/>
      <c r="B702" s="3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ht="12.75" customHeight="1" spans="1:32">
      <c r="A703" s="3"/>
      <c r="B703" s="3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ht="12.75" customHeight="1" spans="1:32">
      <c r="A704" s="3"/>
      <c r="B704" s="3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ht="12.75" customHeight="1" spans="1:32">
      <c r="A705" s="3"/>
      <c r="B705" s="3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ht="12.75" customHeight="1" spans="1:32">
      <c r="A706" s="3"/>
      <c r="B706" s="3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ht="12.75" customHeight="1" spans="1:32">
      <c r="A707" s="3"/>
      <c r="B707" s="3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ht="12.75" customHeight="1" spans="1:32">
      <c r="A708" s="3"/>
      <c r="B708" s="3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ht="12.75" customHeight="1" spans="1:32">
      <c r="A709" s="3"/>
      <c r="B709" s="3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ht="12.75" customHeight="1" spans="1:32">
      <c r="A710" s="3"/>
      <c r="B710" s="3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ht="12.75" customHeight="1" spans="1:32">
      <c r="A711" s="3"/>
      <c r="B711" s="3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ht="12.75" customHeight="1" spans="1:32">
      <c r="A712" s="3"/>
      <c r="B712" s="3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ht="12.75" customHeight="1" spans="1:32">
      <c r="A713" s="3"/>
      <c r="B713" s="3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ht="12.75" customHeight="1" spans="1:32">
      <c r="A714" s="3"/>
      <c r="B714" s="3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ht="12.75" customHeight="1" spans="1:32">
      <c r="A715" s="3"/>
      <c r="B715" s="3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ht="12.75" customHeight="1" spans="1:32">
      <c r="A716" s="3"/>
      <c r="B716" s="3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ht="12.75" customHeight="1" spans="1:32">
      <c r="A717" s="3"/>
      <c r="B717" s="3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ht="12.75" customHeight="1" spans="1:32">
      <c r="A718" s="3"/>
      <c r="B718" s="3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ht="12.75" customHeight="1" spans="1:32">
      <c r="A719" s="3"/>
      <c r="B719" s="3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ht="12.75" customHeight="1" spans="1:32">
      <c r="A720" s="3"/>
      <c r="B720" s="3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ht="12.75" customHeight="1" spans="1:32">
      <c r="A721" s="3"/>
      <c r="B721" s="3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ht="12.75" customHeight="1" spans="1:32">
      <c r="A722" s="3"/>
      <c r="B722" s="3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ht="12.75" customHeight="1" spans="1:32">
      <c r="A723" s="3"/>
      <c r="B723" s="3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ht="12.75" customHeight="1" spans="1:32">
      <c r="A724" s="3"/>
      <c r="B724" s="3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ht="12.75" customHeight="1" spans="1:32">
      <c r="A725" s="3"/>
      <c r="B725" s="3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ht="12.75" customHeight="1" spans="1:32">
      <c r="A726" s="3"/>
      <c r="B726" s="3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ht="12.75" customHeight="1" spans="1:32">
      <c r="A727" s="3"/>
      <c r="B727" s="3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ht="12.75" customHeight="1" spans="1:32">
      <c r="A728" s="3"/>
      <c r="B728" s="3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ht="12.75" customHeight="1" spans="1:32">
      <c r="A729" s="3"/>
      <c r="B729" s="3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ht="12.75" customHeight="1" spans="1:32">
      <c r="A730" s="3"/>
      <c r="B730" s="3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ht="12.75" customHeight="1" spans="1:32">
      <c r="A731" s="3"/>
      <c r="B731" s="3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ht="12.75" customHeight="1" spans="1:32">
      <c r="A732" s="3"/>
      <c r="B732" s="3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ht="12.75" customHeight="1" spans="1:32">
      <c r="A733" s="3"/>
      <c r="B733" s="3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ht="12.75" customHeight="1" spans="1:32">
      <c r="A734" s="3"/>
      <c r="B734" s="3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ht="12.75" customHeight="1" spans="1:32">
      <c r="A735" s="3"/>
      <c r="B735" s="3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ht="12.75" customHeight="1" spans="1:32">
      <c r="A736" s="3"/>
      <c r="B736" s="3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ht="12.75" customHeight="1" spans="1:32">
      <c r="A737" s="3"/>
      <c r="B737" s="3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ht="12.75" customHeight="1" spans="1:32">
      <c r="A738" s="3"/>
      <c r="B738" s="3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ht="12.75" customHeight="1" spans="1:32">
      <c r="A739" s="3"/>
      <c r="B739" s="3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ht="12.75" customHeight="1" spans="1:32">
      <c r="A740" s="3"/>
      <c r="B740" s="3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ht="12.75" customHeight="1" spans="1:32">
      <c r="A741" s="3"/>
      <c r="B741" s="3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ht="12.75" customHeight="1" spans="1:32">
      <c r="A742" s="3"/>
      <c r="B742" s="3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ht="12.75" customHeight="1" spans="1:32">
      <c r="A743" s="3"/>
      <c r="B743" s="3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ht="12.75" customHeight="1" spans="1:32">
      <c r="A744" s="3"/>
      <c r="B744" s="3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ht="12.75" customHeight="1" spans="1:32">
      <c r="A745" s="3"/>
      <c r="B745" s="3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ht="12.75" customHeight="1" spans="1:32">
      <c r="A746" s="3"/>
      <c r="B746" s="3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ht="12.75" customHeight="1" spans="1:32">
      <c r="A747" s="3"/>
      <c r="B747" s="3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ht="12.75" customHeight="1" spans="1:32">
      <c r="A748" s="3"/>
      <c r="B748" s="3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ht="12.75" customHeight="1" spans="1:32">
      <c r="A749" s="3"/>
      <c r="B749" s="3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ht="12.75" customHeight="1" spans="1:32">
      <c r="A750" s="3"/>
      <c r="B750" s="3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ht="12.75" customHeight="1" spans="1:32">
      <c r="A751" s="3"/>
      <c r="B751" s="3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ht="12.75" customHeight="1" spans="1:32">
      <c r="A752" s="3"/>
      <c r="B752" s="3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ht="12.75" customHeight="1" spans="1:32">
      <c r="A753" s="3"/>
      <c r="B753" s="3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ht="12.75" customHeight="1" spans="1:32">
      <c r="A754" s="3"/>
      <c r="B754" s="3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ht="12.75" customHeight="1" spans="1:32">
      <c r="A755" s="3"/>
      <c r="B755" s="3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ht="12.75" customHeight="1" spans="1:32">
      <c r="A756" s="3"/>
      <c r="B756" s="3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ht="12.75" customHeight="1" spans="1:32">
      <c r="A757" s="3"/>
      <c r="B757" s="3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ht="12.75" customHeight="1" spans="1:32">
      <c r="A758" s="3"/>
      <c r="B758" s="3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ht="12.75" customHeight="1" spans="1:32">
      <c r="A759" s="3"/>
      <c r="B759" s="3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ht="12.75" customHeight="1" spans="1:32">
      <c r="A760" s="3"/>
      <c r="B760" s="3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ht="12.75" customHeight="1" spans="1:32">
      <c r="A761" s="3"/>
      <c r="B761" s="3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ht="12.75" customHeight="1" spans="1:32">
      <c r="A762" s="3"/>
      <c r="B762" s="3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ht="12.75" customHeight="1" spans="1:32">
      <c r="A763" s="3"/>
      <c r="B763" s="3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ht="12.75" customHeight="1" spans="1:32">
      <c r="A764" s="3"/>
      <c r="B764" s="3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ht="12.75" customHeight="1" spans="1:32">
      <c r="A765" s="3"/>
      <c r="B765" s="3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ht="12.75" customHeight="1" spans="1:32">
      <c r="A766" s="3"/>
      <c r="B766" s="3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ht="12.75" customHeight="1" spans="1:32">
      <c r="A767" s="3"/>
      <c r="B767" s="3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ht="12.75" customHeight="1" spans="1:32">
      <c r="A768" s="3"/>
      <c r="B768" s="3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ht="12.75" customHeight="1" spans="1:32">
      <c r="A769" s="3"/>
      <c r="B769" s="3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ht="12.75" customHeight="1" spans="1:32">
      <c r="A770" s="3"/>
      <c r="B770" s="3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ht="12.75" customHeight="1" spans="1:32">
      <c r="A771" s="3"/>
      <c r="B771" s="3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ht="12.75" customHeight="1" spans="1:32">
      <c r="A772" s="3"/>
      <c r="B772" s="3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ht="12.75" customHeight="1" spans="1:32">
      <c r="A773" s="3"/>
      <c r="B773" s="3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ht="12.75" customHeight="1" spans="1:32">
      <c r="A774" s="3"/>
      <c r="B774" s="3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ht="12.75" customHeight="1" spans="1:32">
      <c r="A775" s="3"/>
      <c r="B775" s="3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ht="12.75" customHeight="1" spans="1:32">
      <c r="A776" s="3"/>
      <c r="B776" s="3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ht="12.75" customHeight="1" spans="1:32">
      <c r="A777" s="3"/>
      <c r="B777" s="3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ht="12.75" customHeight="1" spans="1:32">
      <c r="A778" s="3"/>
      <c r="B778" s="3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ht="12.75" customHeight="1" spans="1:32">
      <c r="A779" s="3"/>
      <c r="B779" s="3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ht="12.75" customHeight="1" spans="1:32">
      <c r="A780" s="3"/>
      <c r="B780" s="3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ht="12.75" customHeight="1" spans="1:32">
      <c r="A781" s="3"/>
      <c r="B781" s="3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ht="12.75" customHeight="1" spans="1:32">
      <c r="A782" s="3"/>
      <c r="B782" s="3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ht="12.75" customHeight="1" spans="1:32">
      <c r="A783" s="3"/>
      <c r="B783" s="3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ht="12.75" customHeight="1" spans="1:32">
      <c r="A784" s="3"/>
      <c r="B784" s="3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ht="12.75" customHeight="1" spans="1:32">
      <c r="A785" s="3"/>
      <c r="B785" s="3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ht="12.75" customHeight="1" spans="1:32">
      <c r="A786" s="3"/>
      <c r="B786" s="3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ht="12.75" customHeight="1" spans="1:32">
      <c r="A787" s="3"/>
      <c r="B787" s="3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ht="12.75" customHeight="1" spans="1:32">
      <c r="A788" s="3"/>
      <c r="B788" s="3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ht="12.75" customHeight="1" spans="1:32">
      <c r="A789" s="3"/>
      <c r="B789" s="3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ht="12.75" customHeight="1" spans="1:32">
      <c r="A790" s="3"/>
      <c r="B790" s="3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ht="12.75" customHeight="1" spans="1:32">
      <c r="A791" s="3"/>
      <c r="B791" s="3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ht="12.75" customHeight="1" spans="1:32">
      <c r="A792" s="3"/>
      <c r="B792" s="3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ht="12.75" customHeight="1" spans="1:32">
      <c r="A793" s="3"/>
      <c r="B793" s="3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ht="12.75" customHeight="1" spans="1:32">
      <c r="A794" s="3"/>
      <c r="B794" s="3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ht="12.75" customHeight="1" spans="1:32">
      <c r="A795" s="3"/>
      <c r="B795" s="3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ht="12.75" customHeight="1" spans="1:32">
      <c r="A796" s="3"/>
      <c r="B796" s="3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ht="12.75" customHeight="1" spans="1:32">
      <c r="A797" s="3"/>
      <c r="B797" s="3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ht="12.75" customHeight="1" spans="1:32">
      <c r="A798" s="3"/>
      <c r="B798" s="3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ht="12.75" customHeight="1" spans="1:32">
      <c r="A799" s="3"/>
      <c r="B799" s="3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ht="12.75" customHeight="1" spans="1:32">
      <c r="A800" s="3"/>
      <c r="B800" s="3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ht="12.75" customHeight="1" spans="1:32">
      <c r="A801" s="3"/>
      <c r="B801" s="3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ht="12.75" customHeight="1" spans="1:32">
      <c r="A802" s="3"/>
      <c r="B802" s="3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ht="12.75" customHeight="1" spans="1:32">
      <c r="A803" s="3"/>
      <c r="B803" s="3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ht="12.75" customHeight="1" spans="1:32">
      <c r="A804" s="3"/>
      <c r="B804" s="3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ht="12.75" customHeight="1" spans="1:32">
      <c r="A805" s="3"/>
      <c r="B805" s="3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ht="12.75" customHeight="1" spans="1:32">
      <c r="A806" s="3"/>
      <c r="B806" s="3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ht="12.75" customHeight="1" spans="1:32">
      <c r="A807" s="3"/>
      <c r="B807" s="3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ht="12.75" customHeight="1" spans="1:32">
      <c r="A808" s="3"/>
      <c r="B808" s="3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ht="12.75" customHeight="1" spans="1:32">
      <c r="A809" s="3"/>
      <c r="B809" s="3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ht="12.75" customHeight="1" spans="1:32">
      <c r="A810" s="3"/>
      <c r="B810" s="3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ht="12.75" customHeight="1" spans="1:32">
      <c r="A811" s="3"/>
      <c r="B811" s="3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ht="12.75" customHeight="1" spans="1:32">
      <c r="A812" s="3"/>
      <c r="B812" s="3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ht="12.75" customHeight="1" spans="1:32">
      <c r="A813" s="3"/>
      <c r="B813" s="3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ht="12.75" customHeight="1" spans="1:32">
      <c r="A814" s="3"/>
      <c r="B814" s="3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ht="12.75" customHeight="1" spans="1:32">
      <c r="A815" s="3"/>
      <c r="B815" s="3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ht="12.75" customHeight="1" spans="1:32">
      <c r="A816" s="3"/>
      <c r="B816" s="3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ht="12.75" customHeight="1" spans="1:32">
      <c r="A817" s="3"/>
      <c r="B817" s="3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ht="12.75" customHeight="1" spans="1:32">
      <c r="A818" s="3"/>
      <c r="B818" s="3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ht="12.75" customHeight="1" spans="1:32">
      <c r="A819" s="3"/>
      <c r="B819" s="3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ht="12.75" customHeight="1" spans="1:32">
      <c r="A820" s="3"/>
      <c r="B820" s="3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ht="12.75" customHeight="1" spans="1:32">
      <c r="A821" s="3"/>
      <c r="B821" s="3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ht="12.75" customHeight="1" spans="1:32">
      <c r="A822" s="3"/>
      <c r="B822" s="3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ht="12.75" customHeight="1" spans="1:32">
      <c r="A823" s="3"/>
      <c r="B823" s="3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ht="12.75" customHeight="1" spans="1:32">
      <c r="A824" s="3"/>
      <c r="B824" s="3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ht="12.75" customHeight="1" spans="1:32">
      <c r="A825" s="3"/>
      <c r="B825" s="3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ht="12.75" customHeight="1" spans="1:32">
      <c r="A826" s="3"/>
      <c r="B826" s="3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ht="12.75" customHeight="1" spans="1:32">
      <c r="A827" s="3"/>
      <c r="B827" s="3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ht="12.75" customHeight="1" spans="1:32">
      <c r="A828" s="3"/>
      <c r="B828" s="3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ht="12.75" customHeight="1" spans="1:32">
      <c r="A829" s="3"/>
      <c r="B829" s="3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ht="12.75" customHeight="1" spans="1:32">
      <c r="A830" s="3"/>
      <c r="B830" s="3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ht="12.75" customHeight="1" spans="1:32">
      <c r="A831" s="3"/>
      <c r="B831" s="3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ht="12.75" customHeight="1" spans="1:32">
      <c r="A832" s="3"/>
      <c r="B832" s="3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ht="12.75" customHeight="1" spans="1:32">
      <c r="A833" s="3"/>
      <c r="B833" s="3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ht="12.75" customHeight="1" spans="1:32">
      <c r="A834" s="3"/>
      <c r="B834" s="3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ht="12.75" customHeight="1" spans="1:32">
      <c r="A835" s="3"/>
      <c r="B835" s="3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ht="12.75" customHeight="1" spans="1:32">
      <c r="A836" s="3"/>
      <c r="B836" s="3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ht="12.75" customHeight="1" spans="1:32">
      <c r="A837" s="3"/>
      <c r="B837" s="3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ht="12.75" customHeight="1" spans="1:32">
      <c r="A838" s="3"/>
      <c r="B838" s="3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ht="12.75" customHeight="1" spans="1:32">
      <c r="A839" s="3"/>
      <c r="B839" s="3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ht="12.75" customHeight="1" spans="1:32">
      <c r="A840" s="3"/>
      <c r="B840" s="3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ht="12.75" customHeight="1" spans="1:32">
      <c r="A841" s="3"/>
      <c r="B841" s="3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ht="12.75" customHeight="1" spans="1:32">
      <c r="A842" s="3"/>
      <c r="B842" s="3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ht="12.75" customHeight="1" spans="1:32">
      <c r="A843" s="3"/>
      <c r="B843" s="3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ht="12.75" customHeight="1" spans="1:32">
      <c r="A844" s="3"/>
      <c r="B844" s="3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ht="12.75" customHeight="1" spans="1:32">
      <c r="A845" s="3"/>
      <c r="B845" s="3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ht="12.75" customHeight="1" spans="1:32">
      <c r="A846" s="3"/>
      <c r="B846" s="3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ht="12.75" customHeight="1" spans="1:32">
      <c r="A847" s="3"/>
      <c r="B847" s="3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ht="12.75" customHeight="1" spans="1:32">
      <c r="A848" s="3"/>
      <c r="B848" s="3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ht="12.75" customHeight="1" spans="1:32">
      <c r="A849" s="3"/>
      <c r="B849" s="3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ht="12.75" customHeight="1" spans="1:32">
      <c r="A850" s="3"/>
      <c r="B850" s="3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ht="12.75" customHeight="1" spans="1:32">
      <c r="A851" s="3"/>
      <c r="B851" s="3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ht="12.75" customHeight="1" spans="1:32">
      <c r="A852" s="3"/>
      <c r="B852" s="3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ht="12.75" customHeight="1" spans="1:32">
      <c r="A853" s="3"/>
      <c r="B853" s="3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ht="12.75" customHeight="1" spans="1:32">
      <c r="A854" s="3"/>
      <c r="B854" s="3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ht="12.75" customHeight="1" spans="1:32">
      <c r="A855" s="3"/>
      <c r="B855" s="3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ht="12.75" customHeight="1" spans="1:32">
      <c r="A856" s="3"/>
      <c r="B856" s="3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ht="12.75" customHeight="1" spans="1:32">
      <c r="A857" s="3"/>
      <c r="B857" s="3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ht="12.75" customHeight="1" spans="1:32">
      <c r="A858" s="3"/>
      <c r="B858" s="3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ht="12.75" customHeight="1" spans="1:32">
      <c r="A859" s="3"/>
      <c r="B859" s="3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ht="12.75" customHeight="1" spans="1:32">
      <c r="A860" s="3"/>
      <c r="B860" s="3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ht="12.75" customHeight="1" spans="1:32">
      <c r="A861" s="3"/>
      <c r="B861" s="3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ht="12.75" customHeight="1" spans="1:32">
      <c r="A862" s="3"/>
      <c r="B862" s="3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ht="12.75" customHeight="1" spans="1:32">
      <c r="A863" s="3"/>
      <c r="B863" s="3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ht="12.75" customHeight="1" spans="1:32">
      <c r="A864" s="3"/>
      <c r="B864" s="3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ht="12.75" customHeight="1" spans="1:32">
      <c r="A865" s="3"/>
      <c r="B865" s="3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ht="12.75" customHeight="1" spans="1:32">
      <c r="A866" s="3"/>
      <c r="B866" s="3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ht="12.75" customHeight="1" spans="1:32">
      <c r="A867" s="3"/>
      <c r="B867" s="3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ht="12.75" customHeight="1" spans="1:32">
      <c r="A868" s="3"/>
      <c r="B868" s="3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ht="12.75" customHeight="1" spans="1:32">
      <c r="A869" s="3"/>
      <c r="B869" s="3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ht="12.75" customHeight="1" spans="1:32">
      <c r="A870" s="3"/>
      <c r="B870" s="3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ht="12.75" customHeight="1" spans="1:32">
      <c r="A871" s="3"/>
      <c r="B871" s="3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ht="12.75" customHeight="1" spans="1:32">
      <c r="A872" s="3"/>
      <c r="B872" s="3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ht="12.75" customHeight="1" spans="1:32">
      <c r="A873" s="3"/>
      <c r="B873" s="3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ht="12.75" customHeight="1" spans="1:32">
      <c r="A874" s="3"/>
      <c r="B874" s="3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ht="12.75" customHeight="1" spans="1:32">
      <c r="A875" s="3"/>
      <c r="B875" s="3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ht="12.75" customHeight="1" spans="1:32">
      <c r="A876" s="3"/>
      <c r="B876" s="3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ht="12.75" customHeight="1" spans="1:32">
      <c r="A877" s="3"/>
      <c r="B877" s="3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ht="12.75" customHeight="1" spans="1:32">
      <c r="A878" s="3"/>
      <c r="B878" s="3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ht="12.75" customHeight="1" spans="1:32">
      <c r="A879" s="3"/>
      <c r="B879" s="3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ht="12.75" customHeight="1" spans="1:32">
      <c r="A880" s="3"/>
      <c r="B880" s="3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ht="12.75" customHeight="1" spans="1:32">
      <c r="A881" s="3"/>
      <c r="B881" s="3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ht="12.75" customHeight="1" spans="1:32">
      <c r="A882" s="3"/>
      <c r="B882" s="3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ht="12.75" customHeight="1" spans="1:32">
      <c r="A883" s="3"/>
      <c r="B883" s="3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ht="12.75" customHeight="1" spans="1:32">
      <c r="A884" s="3"/>
      <c r="B884" s="3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ht="12.75" customHeight="1" spans="1:32">
      <c r="A885" s="3"/>
      <c r="B885" s="3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ht="12.75" customHeight="1" spans="1:32">
      <c r="A886" s="3"/>
      <c r="B886" s="3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ht="12.75" customHeight="1" spans="1:32">
      <c r="A887" s="3"/>
      <c r="B887" s="3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ht="12.75" customHeight="1" spans="1:32">
      <c r="A888" s="3"/>
      <c r="B888" s="3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ht="12.75" customHeight="1" spans="1:32">
      <c r="A889" s="3"/>
      <c r="B889" s="3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ht="12.75" customHeight="1" spans="1:32">
      <c r="A890" s="3"/>
      <c r="B890" s="3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ht="12.75" customHeight="1" spans="1:32">
      <c r="A891" s="3"/>
      <c r="B891" s="3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ht="12.75" customHeight="1" spans="1:32">
      <c r="A892" s="3"/>
      <c r="B892" s="3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ht="12.75" customHeight="1" spans="1:32">
      <c r="A893" s="3"/>
      <c r="B893" s="3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ht="12.75" customHeight="1" spans="1:32">
      <c r="A894" s="3"/>
      <c r="B894" s="3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ht="12.75" customHeight="1" spans="1:32">
      <c r="A895" s="3"/>
      <c r="B895" s="3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ht="12.75" customHeight="1" spans="1:32">
      <c r="A896" s="3"/>
      <c r="B896" s="3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ht="12.75" customHeight="1" spans="1:32">
      <c r="A897" s="3"/>
      <c r="B897" s="3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ht="12.75" customHeight="1" spans="1:32">
      <c r="A898" s="3"/>
      <c r="B898" s="3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ht="12.75" customHeight="1" spans="1:32">
      <c r="A899" s="3"/>
      <c r="B899" s="3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ht="12.75" customHeight="1" spans="1:32">
      <c r="A900" s="3"/>
      <c r="B900" s="3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ht="12.75" customHeight="1" spans="1:32">
      <c r="A901" s="3"/>
      <c r="B901" s="3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ht="12.75" customHeight="1" spans="1:32">
      <c r="A902" s="3"/>
      <c r="B902" s="3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ht="12.75" customHeight="1" spans="1:32">
      <c r="A903" s="3"/>
      <c r="B903" s="3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ht="12.75" customHeight="1" spans="1:32">
      <c r="A904" s="3"/>
      <c r="B904" s="3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ht="12.75" customHeight="1" spans="1:32">
      <c r="A905" s="3"/>
      <c r="B905" s="3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ht="12.75" customHeight="1" spans="1:32">
      <c r="A906" s="3"/>
      <c r="B906" s="3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ht="12.75" customHeight="1" spans="1:32">
      <c r="A907" s="3"/>
      <c r="B907" s="3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ht="12.75" customHeight="1" spans="1:32">
      <c r="A908" s="3"/>
      <c r="B908" s="3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ht="12.75" customHeight="1" spans="1:32">
      <c r="A909" s="3"/>
      <c r="B909" s="3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ht="12.75" customHeight="1" spans="1:32">
      <c r="A910" s="3"/>
      <c r="B910" s="3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ht="12.75" customHeight="1" spans="1:32">
      <c r="A911" s="3"/>
      <c r="B911" s="3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ht="12.75" customHeight="1" spans="1:32">
      <c r="A912" s="3"/>
      <c r="B912" s="3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ht="12.75" customHeight="1" spans="1:32">
      <c r="A913" s="3"/>
      <c r="B913" s="3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ht="12.75" customHeight="1" spans="1:32">
      <c r="A914" s="3"/>
      <c r="B914" s="3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ht="12.75" customHeight="1" spans="1:32">
      <c r="A915" s="3"/>
      <c r="B915" s="3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ht="12.75" customHeight="1" spans="1:32">
      <c r="A916" s="3"/>
      <c r="B916" s="3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ht="12.75" customHeight="1" spans="1:32">
      <c r="A917" s="3"/>
      <c r="B917" s="3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ht="12.75" customHeight="1" spans="1:32">
      <c r="A918" s="3"/>
      <c r="B918" s="3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ht="12.75" customHeight="1" spans="1:32">
      <c r="A919" s="3"/>
      <c r="B919" s="3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ht="12.75" customHeight="1" spans="1:32">
      <c r="A920" s="3"/>
      <c r="B920" s="3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ht="12.75" customHeight="1" spans="1:32">
      <c r="A921" s="3"/>
      <c r="B921" s="3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ht="12.75" customHeight="1" spans="1:32">
      <c r="A922" s="3"/>
      <c r="B922" s="3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ht="12.75" customHeight="1" spans="1:32">
      <c r="A923" s="3"/>
      <c r="B923" s="3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ht="12.75" customHeight="1" spans="1:32">
      <c r="A924" s="3"/>
      <c r="B924" s="3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ht="12.75" customHeight="1" spans="1:32">
      <c r="A925" s="3"/>
      <c r="B925" s="3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ht="12.75" customHeight="1" spans="1:32">
      <c r="A926" s="3"/>
      <c r="B926" s="3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ht="12.75" customHeight="1" spans="1:32">
      <c r="A927" s="3"/>
      <c r="B927" s="3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ht="12.75" customHeight="1" spans="1:32">
      <c r="A928" s="3"/>
      <c r="B928" s="3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ht="12.75" customHeight="1" spans="1:32">
      <c r="A929" s="3"/>
      <c r="B929" s="3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ht="12.75" customHeight="1" spans="1:32">
      <c r="A930" s="3"/>
      <c r="B930" s="3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ht="12.75" customHeight="1" spans="1:32">
      <c r="A931" s="3"/>
      <c r="B931" s="3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ht="12.75" customHeight="1" spans="1:32">
      <c r="A932" s="3"/>
      <c r="B932" s="3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ht="12.75" customHeight="1" spans="1:32">
      <c r="A933" s="3"/>
      <c r="B933" s="3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ht="12.75" customHeight="1" spans="1:32">
      <c r="A934" s="3"/>
      <c r="B934" s="3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ht="12.75" customHeight="1" spans="1:32">
      <c r="A935" s="3"/>
      <c r="B935" s="3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ht="12.75" customHeight="1" spans="1:32">
      <c r="A936" s="3"/>
      <c r="B936" s="3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ht="12.75" customHeight="1" spans="1:32">
      <c r="A937" s="3"/>
      <c r="B937" s="3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ht="12.75" customHeight="1" spans="1:32">
      <c r="A938" s="3"/>
      <c r="B938" s="3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ht="12.75" customHeight="1" spans="1:32">
      <c r="A939" s="3"/>
      <c r="B939" s="3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ht="12.75" customHeight="1" spans="1:32">
      <c r="A940" s="3"/>
      <c r="B940" s="3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ht="12.75" customHeight="1" spans="1:32">
      <c r="A941" s="3"/>
      <c r="B941" s="3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ht="12.75" customHeight="1" spans="1:32">
      <c r="A942" s="3"/>
      <c r="B942" s="3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ht="12.75" customHeight="1" spans="1:32">
      <c r="A943" s="3"/>
      <c r="B943" s="3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ht="12.75" customHeight="1" spans="1:32">
      <c r="A944" s="3"/>
      <c r="B944" s="3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ht="12.75" customHeight="1" spans="1:32">
      <c r="A945" s="3"/>
      <c r="B945" s="3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ht="12.75" customHeight="1" spans="1:32">
      <c r="A946" s="3"/>
      <c r="B946" s="3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ht="12.75" customHeight="1" spans="1:32">
      <c r="A947" s="3"/>
      <c r="B947" s="3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ht="12.75" customHeight="1" spans="1:32">
      <c r="A948" s="3"/>
      <c r="B948" s="3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ht="12.75" customHeight="1" spans="1:32">
      <c r="A949" s="3"/>
      <c r="B949" s="3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ht="12.75" customHeight="1" spans="1:32">
      <c r="A950" s="3"/>
      <c r="B950" s="3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ht="12.75" customHeight="1" spans="1:32">
      <c r="A951" s="3"/>
      <c r="B951" s="3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ht="12.75" customHeight="1" spans="1:32">
      <c r="A952" s="3"/>
      <c r="B952" s="3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ht="12.75" customHeight="1" spans="1:32">
      <c r="A953" s="3"/>
      <c r="B953" s="3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ht="12.75" customHeight="1" spans="1:32">
      <c r="A954" s="3"/>
      <c r="B954" s="3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ht="12.75" customHeight="1" spans="1:32">
      <c r="A955" s="3"/>
      <c r="B955" s="3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ht="12.75" customHeight="1" spans="1:32">
      <c r="A956" s="3"/>
      <c r="B956" s="3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ht="12.75" customHeight="1" spans="1:32">
      <c r="A957" s="3"/>
      <c r="B957" s="3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ht="12.75" customHeight="1" spans="1:32">
      <c r="A958" s="3"/>
      <c r="B958" s="3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ht="12.75" customHeight="1" spans="1:32">
      <c r="A959" s="3"/>
      <c r="B959" s="3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ht="12.75" customHeight="1" spans="1:32">
      <c r="A960" s="3"/>
      <c r="B960" s="3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ht="12.75" customHeight="1" spans="1:32">
      <c r="A961" s="3"/>
      <c r="B961" s="3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ht="12.75" customHeight="1" spans="1:32">
      <c r="A962" s="3"/>
      <c r="B962" s="3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ht="12.75" customHeight="1" spans="1:32">
      <c r="A963" s="3"/>
      <c r="B963" s="3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ht="12.75" customHeight="1" spans="1:32">
      <c r="A964" s="3"/>
      <c r="B964" s="3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ht="12.75" customHeight="1" spans="1:32">
      <c r="A965" s="3"/>
      <c r="B965" s="3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ht="12.75" customHeight="1" spans="1:32">
      <c r="A966" s="3"/>
      <c r="B966" s="3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ht="12.75" customHeight="1" spans="1:32">
      <c r="A967" s="3"/>
      <c r="B967" s="3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ht="12.75" customHeight="1" spans="1:32">
      <c r="A968" s="3"/>
      <c r="B968" s="3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ht="12.75" customHeight="1" spans="1:32">
      <c r="A969" s="3"/>
      <c r="B969" s="3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ht="12.75" customHeight="1" spans="1:32">
      <c r="A970" s="3"/>
      <c r="B970" s="3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ht="12.75" customHeight="1" spans="1:32">
      <c r="A971" s="3"/>
      <c r="B971" s="3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ht="12.75" customHeight="1" spans="1:32">
      <c r="A972" s="3"/>
      <c r="B972" s="3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ht="12.75" customHeight="1" spans="1:32">
      <c r="A973" s="3"/>
      <c r="B973" s="3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ht="12.75" customHeight="1" spans="1:32">
      <c r="A974" s="3"/>
      <c r="B974" s="3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ht="12.75" customHeight="1" spans="1:32">
      <c r="A975" s="3"/>
      <c r="B975" s="3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ht="12.75" customHeight="1" spans="1:32">
      <c r="A976" s="3"/>
      <c r="B976" s="3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ht="12.75" customHeight="1" spans="1:32">
      <c r="A977" s="3"/>
      <c r="B977" s="3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ht="12.75" customHeight="1" spans="1:32">
      <c r="A978" s="3"/>
      <c r="B978" s="3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ht="12.75" customHeight="1" spans="1:32">
      <c r="A979" s="3"/>
      <c r="B979" s="3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ht="12.75" customHeight="1" spans="1:32">
      <c r="A980" s="3"/>
      <c r="B980" s="3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ht="12.75" customHeight="1" spans="1:32">
      <c r="A981" s="3"/>
      <c r="B981" s="3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ht="12.75" customHeight="1" spans="1:32">
      <c r="A982" s="3"/>
      <c r="B982" s="3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ht="12.75" customHeight="1" spans="1:32">
      <c r="A983" s="3"/>
      <c r="B983" s="3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ht="12.75" customHeight="1" spans="1:32">
      <c r="A984" s="3"/>
      <c r="B984" s="3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ht="12.75" customHeight="1" spans="1:32">
      <c r="A985" s="3"/>
      <c r="B985" s="3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ht="12.75" customHeight="1" spans="1:32">
      <c r="A986" s="3"/>
      <c r="B986" s="3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ht="12.75" customHeight="1" spans="1:32">
      <c r="A987" s="3"/>
      <c r="B987" s="3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ht="12.75" customHeight="1" spans="1:32">
      <c r="A988" s="3"/>
      <c r="B988" s="3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ht="12.75" customHeight="1" spans="1:32">
      <c r="A989" s="3"/>
      <c r="B989" s="3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ht="12.75" customHeight="1" spans="1:32">
      <c r="A990" s="3"/>
      <c r="B990" s="3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ht="12.75" customHeight="1" spans="1:32">
      <c r="A991" s="3"/>
      <c r="B991" s="3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ht="12.75" customHeight="1" spans="1:32">
      <c r="A992" s="3"/>
      <c r="B992" s="3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ht="12.75" customHeight="1" spans="1:32">
      <c r="A993" s="3"/>
      <c r="B993" s="3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ht="12.75" customHeight="1" spans="1:32">
      <c r="A994" s="3"/>
      <c r="B994" s="3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ht="12.75" customHeight="1" spans="1:32">
      <c r="A995" s="3"/>
      <c r="B995" s="3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ht="12.75" customHeight="1" spans="1:32">
      <c r="A996" s="3"/>
      <c r="B996" s="3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ht="12.75" customHeight="1" spans="1:32">
      <c r="A997" s="3"/>
      <c r="B997" s="3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ht="12.75" customHeight="1" spans="1:32">
      <c r="A998" s="3"/>
      <c r="B998" s="3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ht="12.75" customHeight="1" spans="1:32">
      <c r="A999" s="3"/>
      <c r="B999" s="3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ht="12.75" customHeight="1" spans="1:32">
      <c r="A1000" s="3"/>
      <c r="B1000" s="3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  <row r="1001" ht="12.75" customHeight="1" spans="1:32">
      <c r="A1001" s="3"/>
      <c r="B1001" s="3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</row>
    <row r="1002" ht="12.75" customHeight="1" spans="1:32">
      <c r="A1002" s="3"/>
      <c r="B1002" s="3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</row>
    <row r="1003" ht="12.75" customHeight="1" spans="1:32">
      <c r="A1003" s="3"/>
      <c r="B1003" s="3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</row>
    <row r="1004" ht="12.75" customHeight="1" spans="1:32">
      <c r="A1004" s="3"/>
      <c r="B1004" s="3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</row>
    <row r="1005" ht="12.75" customHeight="1" spans="1:32">
      <c r="A1005" s="3"/>
      <c r="B1005" s="3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</row>
    <row r="1006" ht="12.75" customHeight="1" spans="1:32">
      <c r="A1006" s="3"/>
      <c r="B1006" s="3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</row>
    <row r="1007" ht="12.75" customHeight="1" spans="1:32">
      <c r="A1007" s="3"/>
      <c r="B1007" s="3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</row>
    <row r="1008" ht="12.75" customHeight="1" spans="1:32">
      <c r="A1008" s="3"/>
      <c r="B1008" s="3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</row>
    <row r="1009" ht="12.75" customHeight="1" spans="1:32">
      <c r="A1009" s="3"/>
      <c r="B1009" s="3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</row>
    <row r="1010" ht="12.75" customHeight="1" spans="1:32">
      <c r="A1010" s="3"/>
      <c r="B1010" s="3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</row>
    <row r="1011" ht="12.75" customHeight="1" spans="1:32">
      <c r="A1011" s="3"/>
      <c r="B1011" s="3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</row>
    <row r="1012" ht="12.75" customHeight="1" spans="1:32">
      <c r="A1012" s="3"/>
      <c r="B1012" s="3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</row>
    <row r="1013" ht="12.75" customHeight="1" spans="1:32">
      <c r="A1013" s="3"/>
      <c r="B1013" s="3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</row>
    <row r="1014" ht="12.75" customHeight="1" spans="1:32">
      <c r="A1014" s="3"/>
      <c r="B1014" s="3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</row>
    <row r="1015" ht="12.75" customHeight="1" spans="1:32">
      <c r="A1015" s="3"/>
      <c r="B1015" s="3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</row>
    <row r="1016" ht="12.75" customHeight="1" spans="1:32">
      <c r="A1016" s="3"/>
      <c r="B1016" s="3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</row>
    <row r="1017" ht="12.75" customHeight="1" spans="1:32">
      <c r="A1017" s="3"/>
      <c r="B1017" s="3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</row>
    <row r="1018" ht="12.75" customHeight="1" spans="1:32">
      <c r="A1018" s="3"/>
      <c r="B1018" s="3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</row>
  </sheetData>
  <mergeCells count="14">
    <mergeCell ref="T2:U2"/>
    <mergeCell ref="T3:U3"/>
    <mergeCell ref="T4:U4"/>
    <mergeCell ref="T5:U5"/>
    <mergeCell ref="T6:U6"/>
    <mergeCell ref="E8:I8"/>
    <mergeCell ref="J8:N8"/>
    <mergeCell ref="T8:U8"/>
    <mergeCell ref="A73:O73"/>
    <mergeCell ref="B1:B7"/>
    <mergeCell ref="B8:B9"/>
    <mergeCell ref="C8:C9"/>
    <mergeCell ref="C2:I7"/>
    <mergeCell ref="J2:S7"/>
  </mergeCells>
  <hyperlinks>
    <hyperlink ref="J2" r:id="rId2" display="&#10;Телефон: +7902-947-9931 &#10;email: cola.org24@ya.ru&#10;Telegram: https://t.me/+79029479931 &#10; "/>
  </hyperlinks>
  <pageMargins left="0.39375" right="0.39375" top="0.39375" bottom="0.39375" header="0" footer="0.511805555555555"/>
  <pageSetup paperSize="9" firstPageNumber="0" orientation="portrait" useFirstPageNumber="1" horizontalDpi="300" verticalDpi="300"/>
  <headerFooter>
    <oddHeader>&amp;LНаш основной склад - текущие остатки. &amp;Rстр 1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XLSX_Editor/6.2.8.2$Windows_x86 LibreOffice_project/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Бланк заказа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sapar</cp:lastModifiedBy>
  <cp:revision>3</cp:revision>
  <dcterms:created xsi:type="dcterms:W3CDTF">2023-03-03T04:11:00Z</dcterms:created>
  <dcterms:modified xsi:type="dcterms:W3CDTF">2024-08-19T12:16:18Z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C6AD302BA2774277B420548E573E326E_13</vt:lpwstr>
  </property>
  <property fmtid="{D5CDD505-2E9C-101B-9397-08002B2CF9AE}" pid="9" name="KSOProductBuildVer">
    <vt:lpwstr>1049-12.2.0.17562</vt:lpwstr>
  </property>
</Properties>
</file>