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NNA BOSS\ПРАЙСЫ\"/>
    </mc:Choice>
  </mc:AlternateContent>
  <bookViews>
    <workbookView xWindow="0" yWindow="0" windowWidth="17256" windowHeight="6852"/>
  </bookViews>
  <sheets>
    <sheet name="Зима_женщины, дети" sheetId="5" r:id="rId1"/>
    <sheet name="Размерная сетка" sheetId="6" r:id="rId2"/>
    <sheet name="Лист1" sheetId="7" r:id="rId3"/>
  </sheets>
  <externalReferences>
    <externalReference r:id="rId4"/>
    <externalReference r:id="rId5"/>
  </externalReferences>
  <definedNames>
    <definedName name="__FOR1">#REF!+#REF!</definedName>
    <definedName name="_FOR1">#REF!+#REF!</definedName>
    <definedName name="_xlnm._FilterDatabase" localSheetId="0" hidden="1">'Зима_женщины, дети'!$A$4:$T$91</definedName>
    <definedName name="_xlnm._FilterDatabase" localSheetId="1" hidden="1">'Размерная сетка'!$A$2:$K$86</definedName>
    <definedName name="a">[1]Расчет!#REF!</definedName>
    <definedName name="AAAA">#REF!</definedName>
    <definedName name="bags" localSheetId="0">#REF!</definedName>
    <definedName name="bags" localSheetId="1">#REF!</definedName>
    <definedName name="bags">#REF!</definedName>
    <definedName name="bags17" localSheetId="0">#REF!</definedName>
    <definedName name="bags17" localSheetId="1">#REF!</definedName>
    <definedName name="bags17">#REF!</definedName>
    <definedName name="Betrag">[2]RUSSWERE!#REF!</definedName>
    <definedName name="GENERAL" localSheetId="0">#REF!</definedName>
    <definedName name="GENERAL" localSheetId="1">#REF!</definedName>
    <definedName name="GENERAL">#REF!</definedName>
    <definedName name="Gesamt">#REF!</definedName>
    <definedName name="image2">#REF!</definedName>
    <definedName name="image4">#REF!</definedName>
    <definedName name="image443">#REF!</definedName>
    <definedName name="imagedcc252">#REF!</definedName>
    <definedName name="images">#REF!</definedName>
    <definedName name="images87">#REF!</definedName>
    <definedName name="LINK1" localSheetId="0">#REF!</definedName>
    <definedName name="LINK1" localSheetId="1">#REF!</definedName>
    <definedName name="LINK1">#REF!</definedName>
    <definedName name="LINK16" localSheetId="0">#REF!</definedName>
    <definedName name="LINK16" localSheetId="1">#REF!</definedName>
    <definedName name="LINK16">#REF!</definedName>
    <definedName name="LINK2" localSheetId="0">#REF!</definedName>
    <definedName name="LINK2" localSheetId="1">#REF!</definedName>
    <definedName name="LINK2">#REF!</definedName>
    <definedName name="link222">#REF!</definedName>
    <definedName name="LINK3" localSheetId="0">#REF!</definedName>
    <definedName name="LINK3" localSheetId="1">#REF!</definedName>
    <definedName name="LINK3">#REF!</definedName>
    <definedName name="LINK4" localSheetId="0">#REF!</definedName>
    <definedName name="LINK4" localSheetId="1">#REF!</definedName>
    <definedName name="LINK4">#REF!</definedName>
    <definedName name="LINK40" localSheetId="0">#REF!</definedName>
    <definedName name="LINK40" localSheetId="1">#REF!</definedName>
    <definedName name="LINK40">#REF!</definedName>
    <definedName name="LINK5" localSheetId="0">#REF!</definedName>
    <definedName name="LINK5" localSheetId="1">#REF!</definedName>
    <definedName name="LINK5">#REF!</definedName>
    <definedName name="LINK6" localSheetId="0">#REF!</definedName>
    <definedName name="LINK6" localSheetId="1">#REF!</definedName>
    <definedName name="LINK6">#REF!</definedName>
    <definedName name="LINK7" localSheetId="0">#REF!</definedName>
    <definedName name="LINK7" localSheetId="1">#REF!</definedName>
    <definedName name="LINK7">#REF!</definedName>
    <definedName name="LINK7PICTURE" localSheetId="0">#REF!</definedName>
    <definedName name="LINK7PICTURE" localSheetId="1">#REF!</definedName>
    <definedName name="LINK7PICTURE">#REF!</definedName>
    <definedName name="MARIA">[2]RUSSWERE!#REF!</definedName>
    <definedName name="Mehrwertsteuer">[2]RUSSWERE!#REF!</definedName>
    <definedName name="parol" localSheetId="0">#REF!</definedName>
    <definedName name="parol" localSheetId="1">#REF!</definedName>
    <definedName name="parol">#REF!</definedName>
    <definedName name="picos" localSheetId="0">#REF!</definedName>
    <definedName name="picos" localSheetId="1">#REF!</definedName>
    <definedName name="picos">#REF!</definedName>
    <definedName name="pics" localSheetId="0">#REF!</definedName>
    <definedName name="pics" localSheetId="1">#REF!</definedName>
    <definedName name="pics">#REF!</definedName>
    <definedName name="pict5" localSheetId="0">#REF!</definedName>
    <definedName name="pict5" localSheetId="1">#REF!</definedName>
    <definedName name="pict5">#REF!</definedName>
    <definedName name="PICTURE1" localSheetId="0">#REF!</definedName>
    <definedName name="PICTURE1" localSheetId="1">#REF!</definedName>
    <definedName name="PICTURE1">#REF!</definedName>
    <definedName name="PICTURE10" localSheetId="0">#REF!</definedName>
    <definedName name="PICTURE10" localSheetId="1">#REF!</definedName>
    <definedName name="PICTURE10">#REF!</definedName>
    <definedName name="PICTURE11" localSheetId="0">#REF!</definedName>
    <definedName name="PICTURE11" localSheetId="1">#REF!</definedName>
    <definedName name="PICTURE11">#REF!</definedName>
    <definedName name="PICTURE12" localSheetId="0">#REF!</definedName>
    <definedName name="PICTURE12" localSheetId="1">#REF!</definedName>
    <definedName name="PICTURE12">#REF!</definedName>
    <definedName name="PICTURE13" localSheetId="0">#REF!</definedName>
    <definedName name="PICTURE13" localSheetId="1">#REF!</definedName>
    <definedName name="PICTURE13">#REF!</definedName>
    <definedName name="PICTURE14" localSheetId="0">#REF!</definedName>
    <definedName name="PICTURE14" localSheetId="1">#REF!</definedName>
    <definedName name="PICTURE14">#REF!</definedName>
    <definedName name="PICTURE15" localSheetId="0">#REF!</definedName>
    <definedName name="PICTURE15" localSheetId="1">#REF!</definedName>
    <definedName name="PICTURE15">#REF!</definedName>
    <definedName name="PICTURE16" localSheetId="0">#REF!</definedName>
    <definedName name="PICTURE16" localSheetId="1">#REF!</definedName>
    <definedName name="PICTURE16">#REF!</definedName>
    <definedName name="PICTURE17" localSheetId="0">#REF!</definedName>
    <definedName name="PICTURE17" localSheetId="1">#REF!</definedName>
    <definedName name="PICTURE17">#REF!</definedName>
    <definedName name="PICTURE18" localSheetId="0">#REF!</definedName>
    <definedName name="PICTURE18" localSheetId="1">#REF!</definedName>
    <definedName name="PICTURE18">#REF!</definedName>
    <definedName name="PICTURE19" localSheetId="0">#REF!</definedName>
    <definedName name="PICTURE19" localSheetId="1">#REF!</definedName>
    <definedName name="PICTURE19">#REF!</definedName>
    <definedName name="PICTURE2" localSheetId="0">#REF!</definedName>
    <definedName name="PICTURE2" localSheetId="1">#REF!</definedName>
    <definedName name="PICTURE2">#REF!</definedName>
    <definedName name="PICTURE20" localSheetId="0">#REF!</definedName>
    <definedName name="PICTURE20" localSheetId="1">#REF!</definedName>
    <definedName name="PICTURE20">#REF!</definedName>
    <definedName name="PICTURE21" localSheetId="0">#REF!</definedName>
    <definedName name="PICTURE21" localSheetId="1">#REF!</definedName>
    <definedName name="PICTURE21">#REF!</definedName>
    <definedName name="PICTURE22" localSheetId="0">#REF!</definedName>
    <definedName name="PICTURE22" localSheetId="1">#REF!</definedName>
    <definedName name="PICTURE22">#REF!</definedName>
    <definedName name="PICTURE23" localSheetId="0">#REF!</definedName>
    <definedName name="PICTURE23" localSheetId="1">#REF!</definedName>
    <definedName name="PICTURE23">#REF!</definedName>
    <definedName name="PICTURE3" localSheetId="0">#REF!</definedName>
    <definedName name="PICTURE3" localSheetId="1">#REF!</definedName>
    <definedName name="PICTURE3">#REF!</definedName>
    <definedName name="PICTURE4" localSheetId="0">#REF!</definedName>
    <definedName name="PICTURE4" localSheetId="1">#REF!</definedName>
    <definedName name="PICTURE4">#REF!</definedName>
    <definedName name="picture44">#REF!</definedName>
    <definedName name="PICTURE5" localSheetId="0">#REF!</definedName>
    <definedName name="PICTURE5" localSheetId="1">#REF!</definedName>
    <definedName name="PICTURE5">#REF!</definedName>
    <definedName name="PICTURE6" localSheetId="0">#REF!</definedName>
    <definedName name="PICTURE6" localSheetId="1">#REF!</definedName>
    <definedName name="PICTURE6">#REF!</definedName>
    <definedName name="PICTURE7" localSheetId="0">#REF!</definedName>
    <definedName name="PICTURE7" localSheetId="1">#REF!</definedName>
    <definedName name="PICTURE7">#REF!</definedName>
    <definedName name="PICTURE8" localSheetId="0">#REF!</definedName>
    <definedName name="PICTURE8" localSheetId="1">#REF!</definedName>
    <definedName name="PICTURE8">#REF!</definedName>
    <definedName name="PICTURE9" localSheetId="0">#REF!</definedName>
    <definedName name="PICTURE9" localSheetId="1">#REF!</definedName>
    <definedName name="PICTURE9">#REF!</definedName>
    <definedName name="qTemp_Храмцова_Temp">#REF!</definedName>
    <definedName name="rttr" localSheetId="0">#REF!</definedName>
    <definedName name="rttr" localSheetId="1">#REF!</definedName>
    <definedName name="rttr">#REF!</definedName>
    <definedName name="train" localSheetId="0">#REF!</definedName>
    <definedName name="train" localSheetId="1">#REF!</definedName>
    <definedName name="train">#REF!</definedName>
    <definedName name="train1">#REF!</definedName>
    <definedName name="uiop" localSheetId="0">#REF!</definedName>
    <definedName name="uiop" localSheetId="1">#REF!</definedName>
    <definedName name="uiop">#REF!</definedName>
    <definedName name="Z_16AF4AE3_7F7B_11D6_90F3_000021440C3F_.wvu.Cols" hidden="1">#REF!</definedName>
    <definedName name="Z_16AF4AE3_7F7B_11D6_90F3_000021440C3F_.wvu.FilterData" hidden="1">#REF!</definedName>
    <definedName name="Zwischensumme">[2]RUSSWERE!#REF!</definedName>
    <definedName name="акты">#REF!</definedName>
    <definedName name="Валюта_инвойса">#REF!</definedName>
    <definedName name="Вес_гр">#REF!</definedName>
    <definedName name="декл">#REF!</definedName>
    <definedName name="Интервал">#REF!</definedName>
    <definedName name="кк">#REF!</definedName>
    <definedName name="Кор_гр">#REF!</definedName>
    <definedName name="Курсы">#REF!</definedName>
    <definedName name="лето">#REF!</definedName>
    <definedName name="лл11">#REF!</definedName>
    <definedName name="Номер_TIR">#REF!</definedName>
    <definedName name="ОООО">#REF!</definedName>
    <definedName name="С262" localSheetId="0">#REF!</definedName>
    <definedName name="С262" localSheetId="1">#REF!</definedName>
    <definedName name="С262">#REF!</definedName>
    <definedName name="Сертифы">#REF!</definedName>
    <definedName name="Сумма">#REF!</definedName>
    <definedName name="штучки">#REF!</definedName>
  </definedNames>
  <calcPr calcId="162913"/>
</workbook>
</file>

<file path=xl/calcChain.xml><?xml version="1.0" encoding="utf-8"?>
<calcChain xmlns="http://schemas.openxmlformats.org/spreadsheetml/2006/main">
  <c r="G83" i="6" l="1"/>
  <c r="F83" i="6"/>
  <c r="G76" i="6"/>
  <c r="F76" i="6"/>
  <c r="G69" i="6"/>
  <c r="F69" i="6"/>
  <c r="G55" i="6"/>
  <c r="F55" i="6"/>
  <c r="G48" i="6"/>
  <c r="F48" i="6"/>
  <c r="F46" i="6"/>
  <c r="G34" i="6"/>
  <c r="F34" i="6"/>
  <c r="G27" i="6"/>
  <c r="F27" i="6"/>
  <c r="G20" i="6"/>
  <c r="F20" i="6"/>
  <c r="G13" i="6"/>
  <c r="F13" i="6"/>
  <c r="T121" i="5" l="1"/>
</calcChain>
</file>

<file path=xl/sharedStrings.xml><?xml version="1.0" encoding="utf-8"?>
<sst xmlns="http://schemas.openxmlformats.org/spreadsheetml/2006/main" count="705" uniqueCount="391">
  <si>
    <t>KB415BL 
Blau Синий</t>
  </si>
  <si>
    <t xml:space="preserve">KB637KB
Schwarz Weiß Черный Белый
</t>
  </si>
  <si>
    <t>KB634SW
Schwarz Черный</t>
  </si>
  <si>
    <t>KB631SW
Schwarz Черный</t>
  </si>
  <si>
    <t>KB630SW
Schwarz Черный</t>
  </si>
  <si>
    <t>KB706BL
 Blau Синий</t>
  </si>
  <si>
    <t xml:space="preserve">
KB675BR Braun Коричневый</t>
  </si>
  <si>
    <t>KB604KH
Khaki Хаки</t>
  </si>
  <si>
    <t xml:space="preserve">KB621WW
Weiß Белый
</t>
  </si>
  <si>
    <t xml:space="preserve">KB611BL
Blau Синий
</t>
  </si>
  <si>
    <t>KB615SW
Schwarz Черный</t>
  </si>
  <si>
    <t>KB612BL
Blau Синий</t>
  </si>
  <si>
    <t>KB664GR</t>
  </si>
  <si>
    <t>KB722SW</t>
  </si>
  <si>
    <t>KB787GR</t>
  </si>
  <si>
    <t>KB787BR</t>
  </si>
  <si>
    <t>KB777CHM</t>
  </si>
  <si>
    <t>KB777GRN</t>
  </si>
  <si>
    <t>KB648SL</t>
  </si>
  <si>
    <t>KB648GR</t>
  </si>
  <si>
    <t>KB658GL</t>
  </si>
  <si>
    <t>Состав
верх/подклад/
Подошва</t>
  </si>
  <si>
    <t>Артикул</t>
  </si>
  <si>
    <t xml:space="preserve">Фотография </t>
  </si>
  <si>
    <t>РАЗМЕРЫ (наличие-зеленая заливка)</t>
  </si>
  <si>
    <t>KB511BL
Blau Синий</t>
  </si>
  <si>
    <t>M906L</t>
  </si>
  <si>
    <r>
      <t xml:space="preserve">Нейлон с водоотталкивающим слоем waterproof, натуральная замша/
</t>
    </r>
    <r>
      <rPr>
        <b/>
        <sz val="10"/>
        <rFont val="Calibri"/>
        <family val="2"/>
        <charset val="204"/>
        <scheme val="minor"/>
      </rPr>
      <t>Натуральный утинный пух</t>
    </r>
    <r>
      <rPr>
        <sz val="10"/>
        <rFont val="Calibri"/>
        <family val="2"/>
        <charset val="204"/>
        <scheme val="minor"/>
      </rPr>
      <t xml:space="preserve">/
ТПР
Молния спереди с фирменным логотипом
</t>
    </r>
  </si>
  <si>
    <r>
      <t xml:space="preserve">
</t>
    </r>
    <r>
      <rPr>
        <b/>
        <sz val="10"/>
        <rFont val="Calibri"/>
        <family val="2"/>
        <charset val="204"/>
        <scheme val="minor"/>
      </rPr>
      <t xml:space="preserve">Верх: </t>
    </r>
    <r>
      <rPr>
        <sz val="10"/>
        <rFont val="Calibri"/>
        <family val="2"/>
        <charset val="204"/>
        <scheme val="minor"/>
      </rPr>
      <t xml:space="preserve">Нейлон  водоотталкивающим слоем waterproof/ Экокожа
</t>
    </r>
    <r>
      <rPr>
        <b/>
        <sz val="10"/>
        <rFont val="Calibri"/>
        <family val="2"/>
        <charset val="204"/>
        <scheme val="minor"/>
      </rPr>
      <t>Подклад:</t>
    </r>
    <r>
      <rPr>
        <sz val="10"/>
        <rFont val="Calibri"/>
        <family val="2"/>
        <charset val="204"/>
        <scheme val="minor"/>
      </rPr>
      <t xml:space="preserve"> Овечья шерсть / Мембрана технология KING TEX
</t>
    </r>
    <r>
      <rPr>
        <b/>
        <sz val="10"/>
        <rFont val="Calibri"/>
        <family val="2"/>
        <charset val="204"/>
        <scheme val="minor"/>
      </rPr>
      <t>Подошва:</t>
    </r>
    <r>
      <rPr>
        <sz val="10"/>
        <rFont val="Calibri"/>
        <family val="2"/>
        <charset val="204"/>
        <scheme val="minor"/>
      </rPr>
      <t xml:space="preserve"> ТПР
Липучка
</t>
    </r>
  </si>
  <si>
    <t>KB517BG    Beige Бежевый</t>
  </si>
  <si>
    <t xml:space="preserve">
Верх: Нейлон с водоотталкивающим слоем waterproof/ Нубук
Подклад: Мех искусственный
Двухкомпонентная подошва: ТЭП, резина со вставкой против скольжения
Шнуровка
</t>
  </si>
  <si>
    <t>KB544WW    Weiß Белый</t>
  </si>
  <si>
    <t>KB613</t>
  </si>
  <si>
    <t>KB616</t>
  </si>
  <si>
    <t>KB630BL
Blau Синий</t>
  </si>
  <si>
    <t>KB633SW
Schwarz Черный</t>
  </si>
  <si>
    <t>KB634GR
Grau Серый</t>
  </si>
  <si>
    <t>KB635OL
Olivgrün Оливковый</t>
  </si>
  <si>
    <t>KB638SW
Schwarz Черный</t>
  </si>
  <si>
    <t>KB646SW
Schwarz Черный</t>
  </si>
  <si>
    <t>KB659GR</t>
  </si>
  <si>
    <t>KB659SW</t>
  </si>
  <si>
    <t>35-37</t>
  </si>
  <si>
    <t>38-40</t>
  </si>
  <si>
    <t>http://kingboots.ru/product/3857/</t>
  </si>
  <si>
    <t>http://kingboots.ru/product/3859/</t>
  </si>
  <si>
    <t>http://kingboots.ru/product/3861/</t>
  </si>
  <si>
    <t>http://kingboots.ru/product/3862/</t>
  </si>
  <si>
    <t>http://kingboots.ru/product/3914/</t>
  </si>
  <si>
    <t>http://kingboots.ru/product/3892/</t>
  </si>
  <si>
    <t>http://kingboots.ru/product/3893/</t>
  </si>
  <si>
    <t>http://kingboots.ru/product/3891/</t>
  </si>
  <si>
    <t>http://kingboots.ru/product/3894/</t>
  </si>
  <si>
    <t>http://kingboots.ru/product/3895/</t>
  </si>
  <si>
    <t>http://kingboots.ru/product/3833/</t>
  </si>
  <si>
    <t>http://kingboots.ru/product/3918/</t>
  </si>
  <si>
    <t>http://kingboots.ru/product/4472/</t>
  </si>
  <si>
    <t>http://kingboots.ru/product/3930/</t>
  </si>
  <si>
    <t>http://kingboots.ru/product/4451/</t>
  </si>
  <si>
    <t>http://kingboots.ru/product/4473/</t>
  </si>
  <si>
    <t>http://kingboots.ru/product/3949/</t>
  </si>
  <si>
    <t>http://kingboots.ru/product/4474/</t>
  </si>
  <si>
    <t>http://kingboots.ru/product/4449/</t>
  </si>
  <si>
    <t>http://kingboots.ru/product/4502/</t>
  </si>
  <si>
    <t>http://kingboots.ru/product/4457/</t>
  </si>
  <si>
    <t>http://kingboots.ru/product/3852/</t>
  </si>
  <si>
    <t>http://kingboots.ru/product/3842/</t>
  </si>
  <si>
    <t>http://kingboots.ru/product/3530/</t>
  </si>
  <si>
    <t>http://kingboots.ru/product/4483/</t>
  </si>
  <si>
    <t>http://kingboots.ru/product/4489/</t>
  </si>
  <si>
    <t>http://kingboots.ru/product/3917/</t>
  </si>
  <si>
    <t>http://kingboots.ru/product/4433/</t>
  </si>
  <si>
    <t>http://kingboots.ru/product/4434/</t>
  </si>
  <si>
    <t>http://kingboots.ru/product/3885/</t>
  </si>
  <si>
    <t>http://kingboots.ru/product/4412/</t>
  </si>
  <si>
    <t>http://kingboots.ru/product/4450/</t>
  </si>
  <si>
    <t>http://kingboots.ru/product/4603/</t>
  </si>
  <si>
    <t>KB360WW</t>
  </si>
  <si>
    <t>http://kingboots.ru/product/4455/</t>
  </si>
  <si>
    <r>
      <t xml:space="preserve">Нейлон с водоотталкивающим слоем waterproof, натуральная замша/
</t>
    </r>
    <r>
      <rPr>
        <b/>
        <sz val="10"/>
        <rFont val="Calibri"/>
        <family val="2"/>
        <charset val="204"/>
      </rPr>
      <t>Искусственный мех</t>
    </r>
    <r>
      <rPr>
        <sz val="10"/>
        <rFont val="Calibri"/>
        <family val="2"/>
        <charset val="204"/>
      </rPr>
      <t xml:space="preserve">
Фирменная подошва ЭВА, резина/
Молния сбоку с фирменным логотипом
</t>
    </r>
  </si>
  <si>
    <r>
      <t xml:space="preserve">Нейлон с водоотталкивающим слоем waterproof, натуральная замша/
</t>
    </r>
    <r>
      <rPr>
        <b/>
        <sz val="10"/>
        <rFont val="Calibri"/>
        <family val="2"/>
        <charset val="204"/>
      </rPr>
      <t>Искусственный мех</t>
    </r>
    <r>
      <rPr>
        <sz val="10"/>
        <rFont val="Calibri"/>
        <family val="2"/>
        <charset val="204"/>
      </rPr>
      <t xml:space="preserve">
Фирменная подошва ЭВА, резина/
Молния сбоку  с фирменным логотипом, шнуровка
</t>
    </r>
  </si>
  <si>
    <t>KB410SW
Черный</t>
  </si>
  <si>
    <t>KB411BL</t>
  </si>
  <si>
    <t>http://kingboots.ru/product/4614/</t>
  </si>
  <si>
    <t>http://kingboots.ru/product/4407/</t>
  </si>
  <si>
    <t>KB521BR</t>
  </si>
  <si>
    <t>http://kingboots.ru/product/4420/</t>
  </si>
  <si>
    <r>
      <t xml:space="preserve">Нейлон с водоотталкивающим слоем waterproof, Экокожа/
</t>
    </r>
    <r>
      <rPr>
        <b/>
        <sz val="10"/>
        <rFont val="Calibri"/>
        <family val="2"/>
        <charset val="204"/>
      </rPr>
      <t>Искусственный мех</t>
    </r>
    <r>
      <rPr>
        <sz val="10"/>
        <rFont val="Calibri"/>
        <family val="2"/>
        <charset val="204"/>
      </rPr>
      <t xml:space="preserve">
Подошва ТПР/
шнуровка
</t>
    </r>
  </si>
  <si>
    <t>KB521SL</t>
  </si>
  <si>
    <t>http://kingboots.ru/product/4421/</t>
  </si>
  <si>
    <t>N п/п</t>
  </si>
  <si>
    <t xml:space="preserve">KB412KS
</t>
  </si>
  <si>
    <t>https://kingboots.ru/product/4629/</t>
  </si>
  <si>
    <r>
      <t xml:space="preserve">Нейлон с водоотталкивающим слоем waterproof, натуральная замша/
</t>
    </r>
    <r>
      <rPr>
        <b/>
        <sz val="10"/>
        <rFont val="Calibri"/>
        <family val="2"/>
        <charset val="204"/>
      </rPr>
      <t>Искусственный мех</t>
    </r>
    <r>
      <rPr>
        <sz val="10"/>
        <rFont val="Calibri"/>
        <family val="2"/>
        <charset val="204"/>
      </rPr>
      <t xml:space="preserve">
Фирменная подошва ЭВА, резина/
Молния сзади с фирменным логотипом
</t>
    </r>
  </si>
  <si>
    <t>KB603</t>
  </si>
  <si>
    <t>https://kingboots.ru/product/4652/</t>
  </si>
  <si>
    <t>KB646RT</t>
  </si>
  <si>
    <t>https://kingboots.ru/product/4656/</t>
  </si>
  <si>
    <t>KB664FX</t>
  </si>
  <si>
    <t>https://kingboots.ru/product/4632/</t>
  </si>
  <si>
    <t>KB688BL</t>
  </si>
  <si>
    <t>https://kingboots.ru/product/4664/</t>
  </si>
  <si>
    <t>KB689SL</t>
  </si>
  <si>
    <t>https://kingboots.ru/product/4633/</t>
  </si>
  <si>
    <t>KB692BL</t>
  </si>
  <si>
    <t>https://kingboots.ru/product/4665/</t>
  </si>
  <si>
    <r>
      <rPr>
        <b/>
        <sz val="10"/>
        <rFont val="Times New Roman"/>
        <family val="1"/>
        <charset val="204"/>
      </rPr>
      <t xml:space="preserve">Верх: Нейлон с водоотталкивающим слоем waterproof/натуральная замша/ 
Подклад: Искусственный мех
Фирменная подошва: Резина
Молния фирменным логотипом сбоку  </t>
    </r>
  </si>
  <si>
    <r>
      <t xml:space="preserve">
</t>
    </r>
    <r>
      <rPr>
        <b/>
        <sz val="10"/>
        <rFont val="Calibri"/>
        <family val="2"/>
        <charset val="204"/>
        <scheme val="minor"/>
      </rPr>
      <t>Верх: Текстиль/Натуральная замша
Подклад: Искусственный мех высокой плотности
Стелька: Искусственный мех высокой плотности
Подошва: Эва
Фиксация: Шнуровка
Супер легкая подошва</t>
    </r>
  </si>
  <si>
    <r>
      <rPr>
        <b/>
        <sz val="10"/>
        <rFont val="Times New Roman"/>
        <family val="1"/>
        <charset val="204"/>
      </rPr>
      <t xml:space="preserve">
Верх: Нейлон/Натуральная замша
Подклад: Искусственный мех высокой плотности 
Стелька: Искусственный мех высокой плотности 
Подошва: ТПР
Фиксация: Шнуровка</t>
    </r>
  </si>
  <si>
    <r>
      <t xml:space="preserve">
</t>
    </r>
    <r>
      <rPr>
        <b/>
        <sz val="10"/>
        <rFont val="Calibri"/>
        <family val="2"/>
        <charset val="204"/>
        <scheme val="minor"/>
      </rPr>
      <t>Верх: Нейлон/Экокожа
Подклад: Искусственный мех высокой плотности
Стелька: Искусственный мех высокой плотности
Подошва: ТПР
Фиксация: Шнуровка/Молния сбоку</t>
    </r>
  </si>
  <si>
    <r>
      <t xml:space="preserve">
</t>
    </r>
    <r>
      <rPr>
        <b/>
        <sz val="10"/>
        <rFont val="Times New Roman"/>
        <family val="1"/>
        <charset val="204"/>
      </rPr>
      <t>Верх: Нейлон/Экокожа
Подклад: Искусственный мех высокой плотности
Стелька: Искусственный мех высокой плотности
Подошва: ТПР
Фиксация: Шнуровка/Молния сбоку</t>
    </r>
  </si>
  <si>
    <r>
      <rPr>
        <b/>
        <sz val="10"/>
        <rFont val="Times New Roman"/>
        <family val="1"/>
        <charset val="204"/>
      </rPr>
      <t xml:space="preserve">
Верх: Нейлон
Подклад: Искусственный мех высокой плотности
Стелька: Искусственный мех высокой плотности
Подошва: ТПР
Фиксация: Молния сбоку</t>
    </r>
  </si>
  <si>
    <r>
      <t xml:space="preserve">
</t>
    </r>
    <r>
      <rPr>
        <b/>
        <sz val="10"/>
        <rFont val="Calibri"/>
        <family val="2"/>
        <charset val="204"/>
        <scheme val="minor"/>
      </rPr>
      <t xml:space="preserve">Верх: Нейлон
Подклад: Искусственный мех высокой плотности
Стелька: Искусственный мех высокой плотности
Подошва: ТПР
Фиксация: Регулировка резинкой
</t>
    </r>
  </si>
  <si>
    <r>
      <t xml:space="preserve">
</t>
    </r>
    <r>
      <rPr>
        <b/>
        <sz val="10"/>
        <rFont val="Times New Roman"/>
        <family val="1"/>
        <charset val="204"/>
      </rPr>
      <t>Верх: Экокожа
Подклад: Искусственный мех высокой плотности
Стелька: Искусственный мех высокой плотности
Подошва: ТПР
Фиксация: Молния сбоку/Шнуровка</t>
    </r>
  </si>
  <si>
    <r>
      <t xml:space="preserve">
</t>
    </r>
    <r>
      <rPr>
        <b/>
        <sz val="10"/>
        <rFont val="Times New Roman"/>
        <family val="1"/>
        <charset val="204"/>
      </rPr>
      <t>Верх: Нейлон/Экокожа
Подклад: Искусственный мех высокой плотности
Стелька: Искусственный мех высокой плотности
Подошва: ТПР
Фиксация: Шнуровка</t>
    </r>
  </si>
  <si>
    <r>
      <t xml:space="preserve">
</t>
    </r>
    <r>
      <rPr>
        <b/>
        <sz val="10"/>
        <rFont val="Calibri"/>
        <family val="2"/>
        <charset val="204"/>
        <scheme val="minor"/>
      </rPr>
      <t xml:space="preserve">Верх: Нейлон
Подклад: Искусственный мех высокой плотности
Стелька: Искусственный мех высокой плотности
Подошва: ТПР
</t>
    </r>
  </si>
  <si>
    <r>
      <t xml:space="preserve">
</t>
    </r>
    <r>
      <rPr>
        <b/>
        <sz val="10"/>
        <rFont val="Calibri"/>
        <family val="2"/>
        <charset val="204"/>
        <scheme val="minor"/>
      </rPr>
      <t xml:space="preserve">Верх: Натуральная замша/Натуральный мех кролика
Подклад: Натуральный мех овцы 100%
Стелька: Натуральный мех овцы 100%
Фирменная подошва: ЭВА
Фиксация:  Молния сбоку, шнуровка
СУПЕР ЛЕГКАЯ ПОДОШВА
</t>
    </r>
  </si>
  <si>
    <r>
      <t xml:space="preserve">
</t>
    </r>
    <r>
      <rPr>
        <b/>
        <sz val="10"/>
        <rFont val="Calibri"/>
        <family val="2"/>
        <charset val="204"/>
        <scheme val="minor"/>
      </rPr>
      <t xml:space="preserve">Верх: Натуральная замша/натуральная кожа
Подклад: Натуральный мех овцы 100%
Стелька: натуральный мех овцы 100%
Подошва: Резина
</t>
    </r>
  </si>
  <si>
    <t>ДЕТИ</t>
  </si>
  <si>
    <t>41-43</t>
  </si>
  <si>
    <t>KB0203</t>
  </si>
  <si>
    <t>KB0204</t>
  </si>
  <si>
    <t>Материал подошвы: ТЭП
Материал верха обуви: Нейлон с водооталкивающей пропиткой/натуральная кожа
Материал подкладки: Флис/ Утиный пух
Материал стельки: Флис
Метод крепления: Молния, шнуровка</t>
  </si>
  <si>
    <t>Материал подошвы: ЭВА/Резина
Материал верха обуви: Нейлон c водоотталкивающей пропиткой, натуральная замша
Материал подкладки: Искусственный мех
Материал стельки: Искусственный мех</t>
  </si>
  <si>
    <t>KB681WW</t>
  </si>
  <si>
    <t>KB705SW</t>
  </si>
  <si>
    <t>Верх: Натуральная замша/Натуральный мех кролика
Подклад: Натуральный мех овцы 100%
Стелька: Натуральный мех овцы 100%
Фирменная подошва: ЭВА
Фиксация: Молния сбоку, шнуровка</t>
  </si>
  <si>
    <t>https://kingboots.ru/product/4741/</t>
  </si>
  <si>
    <t>https://kingboots.ru/product/4033/</t>
  </si>
  <si>
    <t>https://kingboots.ru/product/4758/</t>
  </si>
  <si>
    <t>https://kingboots.ru/product/4759/</t>
  </si>
  <si>
    <t>http://kingboots.ru/product/4812/</t>
  </si>
  <si>
    <t xml:space="preserve">KB685SW
</t>
  </si>
  <si>
    <t>http://kingboots.ru/product/4813/</t>
  </si>
  <si>
    <t>http://kingboots.ru/product/4814/</t>
  </si>
  <si>
    <t>ЦЕНА опт</t>
  </si>
  <si>
    <t>Ссылка</t>
  </si>
  <si>
    <t>KB777SW</t>
  </si>
  <si>
    <t>http://kingboots.ru/product/4819/</t>
  </si>
  <si>
    <t>Спеццена</t>
  </si>
  <si>
    <t xml:space="preserve">KB703GR
</t>
  </si>
  <si>
    <t>KB801SW</t>
  </si>
  <si>
    <t>KB802SW</t>
  </si>
  <si>
    <t>KB803SW</t>
  </si>
  <si>
    <t>KB814BG</t>
  </si>
  <si>
    <t>KB814SW</t>
  </si>
  <si>
    <t>KB805WW</t>
  </si>
  <si>
    <t>KB805SW</t>
  </si>
  <si>
    <t>KB805RS</t>
  </si>
  <si>
    <t>KB806SW</t>
  </si>
  <si>
    <t>KB806BG</t>
  </si>
  <si>
    <t>KB806BL</t>
  </si>
  <si>
    <t>KB806VI</t>
  </si>
  <si>
    <t>KB810SW</t>
  </si>
  <si>
    <t>KB810GR</t>
  </si>
  <si>
    <t>KB810WW</t>
  </si>
  <si>
    <t>KB807WW</t>
  </si>
  <si>
    <t>KB809GR</t>
  </si>
  <si>
    <t>KB812BG</t>
  </si>
  <si>
    <t>KB813SW</t>
  </si>
  <si>
    <t>KB815SW</t>
  </si>
  <si>
    <t>KB815PR</t>
  </si>
  <si>
    <t>KB815BG</t>
  </si>
  <si>
    <t>KB815GRN</t>
  </si>
  <si>
    <t>KB787SW</t>
  </si>
  <si>
    <t>http://kingboots.ru/product/3243/</t>
  </si>
  <si>
    <t>http://kingboots.ru/product/4490/</t>
  </si>
  <si>
    <t>KB676SW
Schwarz Черный</t>
  </si>
  <si>
    <r>
      <t xml:space="preserve">
</t>
    </r>
    <r>
      <rPr>
        <b/>
        <sz val="10"/>
        <rFont val="Calibri"/>
        <family val="2"/>
        <charset val="204"/>
        <scheme val="minor"/>
      </rPr>
      <t xml:space="preserve">Верх: </t>
    </r>
    <r>
      <rPr>
        <sz val="10"/>
        <rFont val="Calibri"/>
        <family val="2"/>
        <charset val="204"/>
        <scheme val="minor"/>
      </rPr>
      <t>Натуральная замша/натуральная кожа</t>
    </r>
    <r>
      <rPr>
        <b/>
        <sz val="10"/>
        <rFont val="Calibri"/>
        <family val="2"/>
        <charset val="204"/>
        <scheme val="minor"/>
      </rPr>
      <t xml:space="preserve">
Подклад: </t>
    </r>
    <r>
      <rPr>
        <sz val="10"/>
        <rFont val="Calibri"/>
        <family val="2"/>
        <charset val="204"/>
        <scheme val="minor"/>
      </rPr>
      <t>Натуральный мех овцы 100%</t>
    </r>
    <r>
      <rPr>
        <b/>
        <sz val="10"/>
        <rFont val="Calibri"/>
        <family val="2"/>
        <charset val="204"/>
        <scheme val="minor"/>
      </rPr>
      <t xml:space="preserve">
Стелька: </t>
    </r>
    <r>
      <rPr>
        <sz val="10"/>
        <rFont val="Calibri"/>
        <family val="2"/>
        <charset val="204"/>
        <scheme val="minor"/>
      </rPr>
      <t xml:space="preserve">Натуральный мех овцы 100%
</t>
    </r>
    <r>
      <rPr>
        <b/>
        <sz val="10"/>
        <rFont val="Calibri"/>
        <family val="2"/>
        <charset val="204"/>
        <scheme val="minor"/>
      </rPr>
      <t>Подошва</t>
    </r>
    <r>
      <rPr>
        <sz val="10"/>
        <rFont val="Calibri"/>
        <family val="2"/>
        <charset val="204"/>
        <scheme val="minor"/>
      </rPr>
      <t xml:space="preserve">: Резина
</t>
    </r>
  </si>
  <si>
    <t>Обувная коробка</t>
  </si>
  <si>
    <t>Вес обуви</t>
  </si>
  <si>
    <t>Стелька</t>
  </si>
  <si>
    <t>Подошва</t>
  </si>
  <si>
    <t>Голенище</t>
  </si>
  <si>
    <t>Фото</t>
  </si>
  <si>
    <t>Длина, см</t>
  </si>
  <si>
    <t>Ширина, см</t>
  </si>
  <si>
    <t>Высота, см</t>
  </si>
  <si>
    <t>Вес НЕТТО одной пары, кг</t>
  </si>
  <si>
    <t>Вес БРУТТО одной пары, кг</t>
  </si>
  <si>
    <t>Ширина в носочной части, см</t>
  </si>
  <si>
    <t>Ширина в пяточной части, см</t>
  </si>
  <si>
    <t>Высота подошвы, см</t>
  </si>
  <si>
    <t>Высота каблука, см</t>
  </si>
  <si>
    <t>Высота, см (на рисунке №1)</t>
  </si>
  <si>
    <t>Объем верха сапога, см (на рисунке №2)</t>
  </si>
  <si>
    <t>Объем голенища сапога, см (на рисунке №3)</t>
  </si>
  <si>
    <t>Объем лодыжки сапога, см (на рисунке №4)</t>
  </si>
  <si>
    <t>KB807</t>
  </si>
  <si>
    <t>36</t>
  </si>
  <si>
    <t>5.45</t>
  </si>
  <si>
    <t>3.96</t>
  </si>
  <si>
    <t>5.1</t>
  </si>
  <si>
    <t>37.95</t>
  </si>
  <si>
    <t>37</t>
  </si>
  <si>
    <t>38</t>
  </si>
  <si>
    <t>39</t>
  </si>
  <si>
    <t>40</t>
  </si>
  <si>
    <t>42.15</t>
  </si>
  <si>
    <t>41</t>
  </si>
  <si>
    <t>KB801</t>
  </si>
  <si>
    <t>51</t>
  </si>
  <si>
    <t>7.9</t>
  </si>
  <si>
    <t>5.3</t>
  </si>
  <si>
    <t>4.0</t>
  </si>
  <si>
    <t>6.5</t>
  </si>
  <si>
    <t>8</t>
  </si>
  <si>
    <t>5.4</t>
  </si>
  <si>
    <t>8.1</t>
  </si>
  <si>
    <t>5.5</t>
  </si>
  <si>
    <t>8.2</t>
  </si>
  <si>
    <t>5.6</t>
  </si>
  <si>
    <t>8.3</t>
  </si>
  <si>
    <t>5.7</t>
  </si>
  <si>
    <t>Ширина в носочной части</t>
  </si>
  <si>
    <t>8.4</t>
  </si>
  <si>
    <t>5.8</t>
  </si>
  <si>
    <t>KB802</t>
  </si>
  <si>
    <t>Ширина в пяточной части</t>
  </si>
  <si>
    <t>3.0</t>
  </si>
  <si>
    <t>4.5</t>
  </si>
  <si>
    <t>KB803</t>
  </si>
  <si>
    <t>Высота каблука</t>
  </si>
  <si>
    <t>Высота подошвы</t>
  </si>
  <si>
    <t>KB805</t>
  </si>
  <si>
    <t>KB806</t>
  </si>
  <si>
    <t>8.0</t>
  </si>
  <si>
    <t>2.0</t>
  </si>
  <si>
    <t>3.5</t>
  </si>
  <si>
    <t>8.5</t>
  </si>
  <si>
    <t>5.9</t>
  </si>
  <si>
    <t>KB809</t>
  </si>
  <si>
    <t>KB810</t>
  </si>
  <si>
    <t>5.2</t>
  </si>
  <si>
    <t>KB812</t>
  </si>
  <si>
    <t>2.5</t>
  </si>
  <si>
    <t>KB813</t>
  </si>
  <si>
    <t>KB814</t>
  </si>
  <si>
    <t>7.8</t>
  </si>
  <si>
    <t>7.0</t>
  </si>
  <si>
    <t>KB815</t>
  </si>
  <si>
    <t>KB807GR</t>
  </si>
  <si>
    <t>KB807SW</t>
  </si>
  <si>
    <t>http://kingboots.ru/product/-kb801sw-king-boots-/</t>
  </si>
  <si>
    <t>http://kingboots.ru/product/-kb802sw-king-boots-/</t>
  </si>
  <si>
    <t>http://kingboots.ru/product/-kb803sw-king-boots-/</t>
  </si>
  <si>
    <t>http://kingboots.ru/product/-kb814bg-king-boots-/</t>
  </si>
  <si>
    <t>http://kingboots.ru/product/-kb814sw-king-boots-1/</t>
  </si>
  <si>
    <t>http://kingboots.ru/product/-kb805ww-king-boots-/</t>
  </si>
  <si>
    <t>http://kingboots.ru/product/-kb805sw-king-boots-/</t>
  </si>
  <si>
    <t>http://kingboots.ru/product/-kb805rs-king-boots-/</t>
  </si>
  <si>
    <t>http://kingboots.ru/product/-kb806sw-king-boots-/</t>
  </si>
  <si>
    <t>http://kingboots.ru/product/-kb806bg-king-boots-/</t>
  </si>
  <si>
    <t>http://kingboots.ru/product/-kb806bl-king-boots-/</t>
  </si>
  <si>
    <t>http://kingboots.ru/product/-kb806vi-king-boots-/</t>
  </si>
  <si>
    <t>http://kingboots.ru/product/-kb810sw-king-boots-/</t>
  </si>
  <si>
    <t>http://kingboots.ru/product/-kb810gr-king-boots-/</t>
  </si>
  <si>
    <t>http://kingboots.ru/product/-kb810ww-king-boots-/</t>
  </si>
  <si>
    <t>http://kingboots.ru/product/-kb807ww-king-boots-/</t>
  </si>
  <si>
    <t>http://kingboots.ru/product/-kb807gr-king-boots-/</t>
  </si>
  <si>
    <t>http://kingboots.ru/product/-kb807sw-king-boots-/</t>
  </si>
  <si>
    <t>http://kingboots.ru/product/-kb809gr-king-boots-/</t>
  </si>
  <si>
    <t>http://kingboots.ru/product/-kb812bg-king-boots-/</t>
  </si>
  <si>
    <t>http://kingboots.ru/product/-kb813sw-king-boots-/</t>
  </si>
  <si>
    <t>http://kingboots.ru/product/-kb815sw-king-boots-/</t>
  </si>
  <si>
    <t>http://kingboots.ru/product/-kb815pr-king-boots-/</t>
  </si>
  <si>
    <t>http://kingboots.ru/product/-kb815bg-king-boots-/</t>
  </si>
  <si>
    <t>http://kingboots.ru/product/-kb815grn-king-boots-/</t>
  </si>
  <si>
    <t>KB581GR</t>
  </si>
  <si>
    <t>Материал подошвы: ЭВА/Резина
Материал верха обуви: Нейлон c водоотталкивающей пропиткой, экокожа
Материал подкладки: Искусственный мех
Материал стельки: Искусственный мех</t>
  </si>
  <si>
    <t xml:space="preserve">KB686BG
</t>
  </si>
  <si>
    <t>KB717SW
Schwarz Черный</t>
  </si>
  <si>
    <t>KB382BL</t>
  </si>
  <si>
    <t>KB583RT</t>
  </si>
  <si>
    <t>http://kingboots.ru/product/4464/</t>
  </si>
  <si>
    <t>http://kingboots.ru/product/4910/</t>
  </si>
  <si>
    <t>http://kingboots.ru/product/4919/</t>
  </si>
  <si>
    <t>http://kingboots.ru/product/4811/</t>
  </si>
  <si>
    <t>http://kingboots.ru/product/4914/</t>
  </si>
  <si>
    <t>KB607GR
Серый</t>
  </si>
  <si>
    <t>KB638RT
Rot Красный</t>
  </si>
  <si>
    <t>KB640BL Blau Синий</t>
  </si>
  <si>
    <t>KB655RK Rotes</t>
  </si>
  <si>
    <t xml:space="preserve">
KB711SW Schwarz Черный</t>
  </si>
  <si>
    <t xml:space="preserve">
KB712BL Blau Синий</t>
  </si>
  <si>
    <t>KB713GR Grau Серый</t>
  </si>
  <si>
    <t>KB727GRN</t>
  </si>
  <si>
    <t xml:space="preserve">Верх: Нейлон/Натура. замша
Подклад: Шерстяной мех 100%
Стелька: Шерстяной мех 100%
Подошва: ТПР нескользящая
Фиксация: Фирменная молния сбоку, утяжка
</t>
  </si>
  <si>
    <t xml:space="preserve">Верх: Нейлон/Натура. замша
Подклад: Шерстяной мех 100%
Стелька: Шерстяной мех 100%
Подошва: ТПР нескользящая
Фиксация: Утяжка
</t>
  </si>
  <si>
    <t xml:space="preserve">Верх: Нейлон/Экокожа
Подклад: Шерстяной мех 100%
Стелька: Шерстяной мех 100%
Подошва: ТПР нескользящая
Фиксация: Фирменная молния сбоку, шнуровка
</t>
  </si>
  <si>
    <t xml:space="preserve">Верх: Нейлон/Экокожа
Подклад: Шерстяной мех 100%
Стелька: Шерстяной мех 100%
Подошва: ТПР нескользящая
Фиксация: Липучка
</t>
  </si>
  <si>
    <t xml:space="preserve">Верх: Нейлон/Экокожа
Подклад: Шерстяной мех 100%
Стелька: Шерстяной мех 100%
Подошва: ТПР нескользящая
Фиксация: Завязки
</t>
  </si>
  <si>
    <t xml:space="preserve">Верх: Нейлон
Подклад: Шерстяной мех 100%
Стелька: Шерстяной мех 100%
Подошва: ТПР легкая
Фиксация: Липучка
</t>
  </si>
  <si>
    <t xml:space="preserve">Верх: Нейлон/Экокожа
Подклад: Шерстяной мех 100%
Стелька: Шерстяной мех 100%
Подошва: ТПР лёгкая
Фиксация: Пряжка, утяжка
</t>
  </si>
  <si>
    <t xml:space="preserve">Верх: Нейлон/Экокожа
Подклад: Шерстяной мех 100%
Стелька: Шерстяной мех 100%
Подошва: ТПР лёгкая
Фиксация: Фирменная молния сбоку
</t>
  </si>
  <si>
    <t xml:space="preserve">Верх: Нейлон/Натуральная замша
Подклад: Шерстяной мех 100%
Стелька: Шерстяной мех 100%
Подошва: ТПР лёгкая
Фиксация: Фирменная молния сбоку
</t>
  </si>
  <si>
    <t xml:space="preserve">Верх: Нейлон/Натура. замша
Подклад: Шерстяной мех 100%
Стелька: Шерстяной мех 100%
Подошва: Резина 
Фиксация: Фирменная мония
</t>
  </si>
  <si>
    <t xml:space="preserve">Верх: Нейлон/Экокожа
Подклад: Шерстяной мех 100%
Стелька: Шерстяной мех 100%
Подошва: ТПР
Фиксация: Липучки
</t>
  </si>
  <si>
    <t xml:space="preserve">Верх: Нейлон/Натур. замша
Подклад: Шерстяной мех 100%
Стелька: Шерстяной мех 100%
Подошва: ТПР
Фиксация: Фирменная молния сбоку
</t>
  </si>
  <si>
    <t xml:space="preserve">Верх: Искусственный нубук
Подклад: Шерстяной мех 100%
Стелька: Шерстяной мех 100%
Подошва: ТПР
Фиксация: Фирменная молния сбоку
</t>
  </si>
  <si>
    <t xml:space="preserve">Верх: Нейлон с водоотталкивающим слоем waterproof/Натуральная замша
Подклад: Шерстяной мех 100% 
Стелька: Шерстяной мех 100% 
Подошва: ТЭП
Фиксация: Молния с фирменным логотипом сбоку/Шнуровка эластичная с фиксатором
Украшение: Металлический логотип на язычке
</t>
  </si>
  <si>
    <t xml:space="preserve">Верх: Нейлон/Текстиль  с водоотталкивающим слоем waterproof 
Подклад: Шерстяной мех 100% 
Стелька: Шерстяной мех 100% 
Подошва: ТПР
Фиксация: Молния с фирменным логотипом сбоку/Шнуровка 
</t>
  </si>
  <si>
    <t xml:space="preserve">Верх: Нейлон с водоотталкивающим слоем waterproof/Текстиль  с водоотталкивающим слоем waterproof 
Подклад: Шерстяной мех 100% 
Стелька: Шерстяной мех 100% 
Подошва: ТПР
Фиксация: Молния с фирменным логотипом сбоку/Шнуровка 
</t>
  </si>
  <si>
    <t xml:space="preserve">Верх: Нейлон  
Подклад: Шерстяной мех 100% 
Стелька: Шерстяной мех 100% 
Подошва: ТПР
</t>
  </si>
  <si>
    <t xml:space="preserve">
Верх: Экокожа с влагозащитным покрытием/Натуральная замша
Подклад: Шерстяной мех 100% 
Стелька: Шерстяной мех 100% 
Фирменная подошва: ЭВА, резина
Фиксация: Липучка сбоку
Украшение: Вышивка логотип на пятке</t>
  </si>
  <si>
    <t xml:space="preserve">
Верх: Экокожа с влагозащитным покрытием/Натуральная замша
Подклад/Стелька: Шерстяной мех 100% 
Фирменная подошва: ЭВА, резина
Фиксация: Липучка сбоку
</t>
  </si>
  <si>
    <t xml:space="preserve">Верх: Нейлон с водоотталкивающим слоем waterproof/Натуральная замша
Подклад/ Стелька: Шерстяной мех 100% , Мембрана технология KING TEX
Фирменная подошва: ЭВА, резина
Фиксация: Молния с фирменным логотипом спереди/Шнуровка эластичная по кругу с фиксатором 
Украшение: Металлический логотип сбоку
</t>
  </si>
  <si>
    <t xml:space="preserve">Верх: Нейлон с водоотталкивающим слоем waterproof/Натуральная замша
Подклад: Шерстяной мех 100% , Мембрана технология KING TEX
Стелька: Шерстяной мех 100% 
Фирменная подошва: ЭВА, резина
Фиксация: Молния с фирменным логотипом спереди/Шнуровка эластичная по кругу с фиксатором 
Украшение: Металлический логотип сбоку
</t>
  </si>
  <si>
    <t xml:space="preserve">Верх: Нейлон с водоотталкивающим слоем waterproof/Натуральная замша
Подклад: Шерстяной мех 100%, Мембрана технология KING TEX
Стелька: Шерстяной мех 100% 
Подошва: ТПР
Фиксация: Молния прорезиненная сбоку/Шнуровка эластичная с фиксатором 
Украшение: Логотип на язычке из натуральной кожи
</t>
  </si>
  <si>
    <t xml:space="preserve">
Верх: Нейлон с водоотталкивающей пропиткой/ Натуральная замша
Подклад: Шерстяной мех 100%, Мембрана, Технология KING-TEX
Стелька: Шерстяной мех 100%
Фирменная подошва: ТЭП
Фиксация: Молния с фирменным логотипом спереди </t>
  </si>
  <si>
    <t xml:space="preserve">Верх: Нейлон с водоотталкивающим слоем waterproof/натуральная замша/ Мембрана технология KING TEX
Подклад: Шерстяной мех 100% 
Фирменная подошва: ТЭП
Молния фирменным логотипом спереди  </t>
  </si>
  <si>
    <t xml:space="preserve">Верх: Нейлон с водоотталкивающим слоем waterproof/Натуральная замша/ Мембрана технология KING TEX
Подклад: Шерстяной мех 100% 
Фирменная подошва: ТЭП
Молния фирменным логотипом спереди  </t>
  </si>
  <si>
    <t xml:space="preserve">Верх: Нейлон с водоотталкивающим слоем waterproof/Экокожа/ Мембрана технология KING TEX
Подклад: Шерстяной мех 100% 
Фирменная подошва: ТЭП
Молния фирменным логотипом спереди  </t>
  </si>
  <si>
    <t>Верх: Нейлон/Экокожа(Лак)
Подклад: Шерстяной мех 100%
Стелька: Шерстяной мех 100%
Подошва: ТПР
Съемный сапожок
Декоративная шнуровка</t>
  </si>
  <si>
    <t xml:space="preserve">
Верх: Нейлон/Экокожа
Подклад: Шерстяной мех 100%+Декоративный мех
Стелька: Шерстяной мех 100%
Подошва: ТПР
Фиксация: Шнуровка
</t>
  </si>
  <si>
    <t xml:space="preserve">
Верх: Нейлон с водоотталкивающим слоем waterproof / Натуральная замша
Подклад: Шерстяной мех 100%
Стелька: Шерстяной мех 100%
Подошва: Резина
Фиксация: Молния с фирменным логотипом сбоку
</t>
  </si>
  <si>
    <t xml:space="preserve">
Верх:Нейлон с водоотталкивающим слоем waterproof / Натуральная замша/натуральная кожа
Подклад: Шерстяной мех 100%/ Мембрана технология KING TEX
Подошва: ЭВА, резина
Молния с фирменным логотипом  спереди
Шнуровка
</t>
  </si>
  <si>
    <t xml:space="preserve">
Верх:Нейлон с водоотталкивающим слоем waterproof / Натуральная замша
Подклад: Шерстяной мех 100%/ Мембрана технология KING TEX
Стелька: Шерстяной мех 100%
Подошва: ЭВА, резина
Фиксация: Шнуровка/Молния с фирменным логотипом  спереди
</t>
  </si>
  <si>
    <t xml:space="preserve">
Верх: Нейлон с водоотталкивающим слоем waterproof / Натуральная замша
Подклад: Шерстяной мех 100% Мембрана технология KING TEX
Стелька: Шерстяной мех 100%
Подошва: ЭВА, резина
Фиксация: Шнуровка/Молния с фирменным логотипом  спереди
Фирменная провоскользящая подошва</t>
  </si>
  <si>
    <t xml:space="preserve">Нейлон с водоотталкивающим слоем waterproof, натуральная замша/
МЕМБРАНА, Шерстяной мех 100%
Технология KING-TEX/
Фирменная подошва ТЭП/
Молния спереди с фирменным логотипом
</t>
  </si>
  <si>
    <t xml:space="preserve">Нейлон с водоотталкивающим слоем waterproof, натуральная замша, натуральная кожа/
МЕМБРАНА, Шерстяной мех 100%
Технология KING-TEX/
Молния спереди с фирменным логотипом, шнуровка/
Светоотражающие элементы
</t>
  </si>
  <si>
    <t xml:space="preserve">
Верх: Нейлон с водоотталкивающим слоем waterproof / Натуральная замша
Подклад: Шерстяной мех 100%/ Мембрана технология KING TEX
Стелька: Шерстяной мех 100%
Подошва: ЭВА, резина
Фиксация: Шнуровка/Молния с фирменным логотипом  спереди
Фирменная провоскользящая подошва</t>
  </si>
  <si>
    <t xml:space="preserve">
Верх:Нейлон с водоотталкивающим слоем waterproof / Натуральная замша
Подклад: Шерстяной мех 100%/ Мембрана технология KING TEX
Стелька: Шерстяной мех 100%
Подошва: ЭВА, резина
Фиксация: Шнуровка/Молния с фирменным логотипом  спереди
Фирменная провоскользящая подошва</t>
  </si>
  <si>
    <r>
      <t xml:space="preserve">Материал подошвы: ТЭП
Материал верха обуви: Нейлон с водооталкивающей пропиткой/натуральная кожа
Материал подкладки: Натуральный мех
Материал стельки: Натуральный мех
Метод крепления: Молния, шнуровка </t>
    </r>
    <r>
      <rPr>
        <b/>
        <sz val="11"/>
        <color rgb="FFFF0000"/>
        <rFont val="Calibri"/>
        <family val="2"/>
        <charset val="204"/>
        <scheme val="minor"/>
      </rPr>
      <t>УПАКОВКА:  ПАКЕТЫ</t>
    </r>
  </si>
  <si>
    <r>
      <t xml:space="preserve">Нейлон, замша/
Натур. Шерсть 50%/
ЭВА, резина/
Липучка
</t>
    </r>
    <r>
      <rPr>
        <b/>
        <sz val="10"/>
        <color rgb="FFFF0000"/>
        <rFont val="Calibri"/>
        <family val="2"/>
        <charset val="204"/>
        <scheme val="minor"/>
      </rPr>
      <t>УПАКОВКА:  ПАКЕТЫ</t>
    </r>
    <r>
      <rPr>
        <sz val="10"/>
        <rFont val="Calibri"/>
        <family val="2"/>
        <charset val="204"/>
        <scheme val="minor"/>
      </rPr>
      <t xml:space="preserve">
</t>
    </r>
  </si>
  <si>
    <t>KB812SW</t>
  </si>
  <si>
    <r>
      <rPr>
        <b/>
        <sz val="16"/>
        <color rgb="FFFF0000"/>
        <rFont val="Calibri"/>
        <family val="2"/>
        <charset val="204"/>
        <scheme val="minor"/>
      </rPr>
      <t>НОВИНКА!!!</t>
    </r>
    <r>
      <rPr>
        <b/>
        <sz val="11"/>
        <rFont val="Calibri"/>
        <family val="2"/>
        <charset val="204"/>
        <scheme val="minor"/>
      </rPr>
      <t xml:space="preserve">
Верх: Нейлон/Экокожа
Подклад: Шерстяной мех 100%
Стелька: Шерстяной мех 100%
Подошва: ТПР
Фиксация: Липучки
</t>
    </r>
  </si>
  <si>
    <t>http://kingboots.ru/product/-kb812sw-king-boots-/</t>
  </si>
  <si>
    <t>KB716KH</t>
  </si>
  <si>
    <r>
      <rPr>
        <b/>
        <sz val="11"/>
        <color rgb="FFFF0000"/>
        <rFont val="Calibri"/>
        <family val="2"/>
        <charset val="204"/>
        <scheme val="minor"/>
      </rPr>
      <t>ТУРЦИЯ</t>
    </r>
    <r>
      <rPr>
        <b/>
        <sz val="11"/>
        <rFont val="Calibri"/>
        <family val="2"/>
        <charset val="204"/>
        <scheme val="minor"/>
      </rPr>
      <t xml:space="preserve">
Верх: Натуральная кожа
Подклад: Натуральный мех 100% 
Стелька: Натуральный мех 100% 
Подошва: Резина
Фиксация: Шнуровка, молния
 </t>
    </r>
    <r>
      <rPr>
        <b/>
        <sz val="10"/>
        <rFont val="Calibri"/>
        <family val="2"/>
        <charset val="204"/>
        <scheme val="minor"/>
      </rPr>
      <t xml:space="preserve">
</t>
    </r>
  </si>
  <si>
    <r>
      <rPr>
        <b/>
        <sz val="11"/>
        <color rgb="FFFF0000"/>
        <rFont val="Calibri"/>
        <family val="2"/>
        <charset val="204"/>
        <scheme val="minor"/>
      </rPr>
      <t>ТУРЦИЯ</t>
    </r>
    <r>
      <rPr>
        <b/>
        <sz val="11"/>
        <rFont val="Calibri"/>
        <family val="2"/>
        <charset val="204"/>
        <scheme val="minor"/>
      </rPr>
      <t xml:space="preserve">
Верх: Натуральная замша
Подклад: Натуральный мех 100% 
Стелька: Натуральный мех 100% 
Подошва: Резина
Фиксация: Шнуровка, молния
 </t>
    </r>
    <r>
      <rPr>
        <b/>
        <sz val="10"/>
        <rFont val="Calibri"/>
        <family val="2"/>
        <charset val="204"/>
        <scheme val="minor"/>
      </rPr>
      <t xml:space="preserve">
</t>
    </r>
  </si>
  <si>
    <t>KB732SW</t>
  </si>
  <si>
    <t>KB731WW</t>
  </si>
  <si>
    <t>KB668GR</t>
  </si>
  <si>
    <t>KB599BR</t>
  </si>
  <si>
    <r>
      <t xml:space="preserve">Нейлон с водоотталкивающим слоем waterproof, натуральная замша/
</t>
    </r>
    <r>
      <rPr>
        <b/>
        <sz val="10"/>
        <rFont val="Calibri"/>
        <family val="2"/>
        <charset val="204"/>
      </rPr>
      <t>Искусственный мех</t>
    </r>
    <r>
      <rPr>
        <sz val="10"/>
        <rFont val="Calibri"/>
        <family val="2"/>
        <charset val="204"/>
      </rPr>
      <t xml:space="preserve">
Фирменная подошва ЭВА, резина/
Молния сбоку с фирменным логотипом
высота каблука 4см
высота голенища 34см
объем голенища 40см * </t>
    </r>
  </si>
  <si>
    <t>KB729RT</t>
  </si>
  <si>
    <r>
      <rPr>
        <b/>
        <sz val="11"/>
        <color rgb="FFFF0000"/>
        <rFont val="Calibri"/>
        <family val="2"/>
        <charset val="204"/>
        <scheme val="minor"/>
      </rPr>
      <t>ТУРЦИЯ</t>
    </r>
    <r>
      <rPr>
        <b/>
        <sz val="11"/>
        <rFont val="Calibri"/>
        <family val="2"/>
        <charset val="204"/>
        <scheme val="minor"/>
      </rPr>
      <t xml:space="preserve">
Верх: Натуральная замша/натуральная кожа
Подклад: Натуральный мех 100% 
Стелька: Натуральный мех 100% 
Подошва: Резина
Фиксация: Шнуровка
 </t>
    </r>
    <r>
      <rPr>
        <b/>
        <sz val="10"/>
        <rFont val="Calibri"/>
        <family val="2"/>
        <charset val="204"/>
        <scheme val="minor"/>
      </rPr>
      <t xml:space="preserve">
</t>
    </r>
  </si>
  <si>
    <r>
      <rPr>
        <b/>
        <sz val="11"/>
        <color rgb="FFFF0000"/>
        <rFont val="Calibri"/>
        <family val="2"/>
        <charset val="204"/>
        <scheme val="minor"/>
      </rPr>
      <t>ТУРЦИЯ</t>
    </r>
    <r>
      <rPr>
        <b/>
        <sz val="11"/>
        <rFont val="Calibri"/>
        <family val="2"/>
        <charset val="204"/>
        <scheme val="minor"/>
      </rPr>
      <t xml:space="preserve">
Верх: Натуральная замша
Подклад: Натуральный мех 100% 
Стелька: Натуральный мех 100% 
Подошва: Резина
Фиксация: Шнуровка
 </t>
    </r>
    <r>
      <rPr>
        <b/>
        <sz val="10"/>
        <rFont val="Calibri"/>
        <family val="2"/>
        <charset val="204"/>
        <scheme val="minor"/>
      </rPr>
      <t xml:space="preserve">
</t>
    </r>
  </si>
  <si>
    <t>KB522SW</t>
  </si>
  <si>
    <t xml:space="preserve">Верх: Натуральная замша
Подклад: Шерстяной мех 100% , 
Стелька: Шерстяной мех 100% 
Фирменная подошва: ТПР
Фиксация: Молния с фирменным логотипом спереди
</t>
  </si>
  <si>
    <t>KB813BG</t>
  </si>
  <si>
    <r>
      <rPr>
        <b/>
        <sz val="11"/>
        <color rgb="FFFF0000"/>
        <rFont val="Calibri"/>
        <family val="2"/>
        <charset val="204"/>
        <scheme val="minor"/>
      </rPr>
      <t>ИЗМЕНЕНИЕ ДИЗАЙНА ЛОГОТИПА!</t>
    </r>
    <r>
      <rPr>
        <b/>
        <sz val="11"/>
        <rFont val="Calibri"/>
        <family val="2"/>
        <charset val="204"/>
        <scheme val="minor"/>
      </rPr>
      <t xml:space="preserve">
Верх: Нейлон/Натур. замша
Подклад: Шерстяной мех 100%
Стелька: Шерстяной мех 100%
Подошва: ТПР
Фиксация: Фирменная молния сбоку
</t>
    </r>
  </si>
  <si>
    <t>KB700BG</t>
  </si>
  <si>
    <r>
      <t xml:space="preserve">Верх: Натуральный нубук
Подклад: Натуральный мех 100% 
Стелька: Натуральный мех 100% 
Подошва: ЭВА
Фиксация: Шнуровка
</t>
    </r>
    <r>
      <rPr>
        <b/>
        <sz val="10"/>
        <rFont val="Times New Roman"/>
        <family val="1"/>
        <charset val="204"/>
      </rPr>
      <t>Производство: Германия, изготовлено в Турции</t>
    </r>
    <r>
      <rPr>
        <sz val="10"/>
        <rFont val="Times New Roman"/>
        <family val="1"/>
        <charset val="204"/>
      </rPr>
      <t xml:space="preserve">
</t>
    </r>
  </si>
  <si>
    <r>
      <t xml:space="preserve">Верх: Натуральная кожа
Украшение: Зайчик с бусинкой
Подклад: Натуральный мех 100% 
Стелька: Натуральный мех 100% 
Подошва: Резина
Фиксация: Шнуровка, молния
</t>
    </r>
    <r>
      <rPr>
        <b/>
        <sz val="10"/>
        <rFont val="Calibri"/>
        <family val="2"/>
        <charset val="204"/>
        <scheme val="minor"/>
      </rPr>
      <t xml:space="preserve">Производство: Германия, изготовлено в Турции
</t>
    </r>
  </si>
  <si>
    <t>KB704SW</t>
  </si>
  <si>
    <t>KB718SW</t>
  </si>
  <si>
    <r>
      <rPr>
        <sz val="10"/>
        <color rgb="FFFF0000"/>
        <rFont val="Times New Roman"/>
        <family val="1"/>
        <charset val="204"/>
      </rPr>
      <t>ТУРЦИЯ</t>
    </r>
    <r>
      <rPr>
        <sz val="10"/>
        <rFont val="Times New Roman"/>
        <family val="1"/>
        <charset val="204"/>
      </rPr>
      <t xml:space="preserve">
Верх: Натуральный нубук
Подклад: Натуральный мех 100% 
Стелька: Натуральный мех 100% 
Подошва: ЭВА
Фиксация: Молния
</t>
    </r>
    <r>
      <rPr>
        <b/>
        <sz val="10"/>
        <rFont val="Times New Roman"/>
        <family val="1"/>
        <charset val="204"/>
      </rPr>
      <t>Производство: Германия, изготовлено в Турции</t>
    </r>
    <r>
      <rPr>
        <sz val="10"/>
        <rFont val="Times New Roman"/>
        <family val="1"/>
        <charset val="204"/>
      </rPr>
      <t xml:space="preserve">
</t>
    </r>
  </si>
  <si>
    <t>KB721SW</t>
  </si>
  <si>
    <r>
      <rPr>
        <sz val="10"/>
        <color rgb="FFFF0000"/>
        <rFont val="Times New Roman"/>
        <family val="1"/>
        <charset val="204"/>
      </rPr>
      <t>ТУРЦИЯ</t>
    </r>
    <r>
      <rPr>
        <sz val="10"/>
        <rFont val="Times New Roman"/>
        <family val="1"/>
        <charset val="204"/>
      </rPr>
      <t xml:space="preserve">
Верх: Натуральная кожа
Украшение: Мех кролика опушка 
Подклад: Натуральный мех 100% 
Стелька: Натуральный мех 100% 
Подошва: ТЭП
Фиксация: Молния сбоку/Шнуровка
</t>
    </r>
    <r>
      <rPr>
        <b/>
        <sz val="10"/>
        <rFont val="Times New Roman"/>
        <family val="1"/>
        <charset val="204"/>
      </rPr>
      <t>Производство: Германия, изготовлено в Турции</t>
    </r>
    <r>
      <rPr>
        <sz val="10"/>
        <rFont val="Times New Roman"/>
        <family val="1"/>
        <charset val="204"/>
      </rPr>
      <t xml:space="preserve">
</t>
    </r>
  </si>
  <si>
    <r>
      <t xml:space="preserve">Верх: Натуральная кожа/натуральная замша
Подклад: Натуральный мех 100% 
Стелька: Натуральный мех 100% 
Подошва: ТЭП
Фиксация: Шнуровка
</t>
    </r>
    <r>
      <rPr>
        <b/>
        <sz val="10"/>
        <rFont val="Times New Roman"/>
        <family val="1"/>
        <charset val="204"/>
      </rPr>
      <t>Производство: Германия, изготовлено в Турции</t>
    </r>
    <r>
      <rPr>
        <sz val="10"/>
        <rFont val="Times New Roman"/>
        <family val="1"/>
        <charset val="204"/>
      </rPr>
      <t xml:space="preserve">
</t>
    </r>
  </si>
  <si>
    <t>KB729BL</t>
  </si>
  <si>
    <t>KB730GR</t>
  </si>
  <si>
    <r>
      <t xml:space="preserve">Верх: Натуральная кожа
Подклад: Натуральный мех 100% 
Стелька: Натуральный мех 100% 
Подошва: Резина
Фиксация: Шнуровка
</t>
    </r>
    <r>
      <rPr>
        <b/>
        <sz val="10"/>
        <rFont val="Times New Roman"/>
        <family val="1"/>
        <charset val="204"/>
      </rPr>
      <t>Производство: Германия, изготовлено в Турции</t>
    </r>
    <r>
      <rPr>
        <sz val="10"/>
        <rFont val="Times New Roman"/>
        <family val="1"/>
        <charset val="204"/>
      </rPr>
      <t xml:space="preserve">
</t>
    </r>
  </si>
  <si>
    <t>KB733SW</t>
  </si>
  <si>
    <r>
      <t xml:space="preserve">Верх: Натуральная кожа
Подклад: Байка 
Стелька: Байка 
Подошва: ТПУ
Фиксация: Шнуровка, молния
</t>
    </r>
    <r>
      <rPr>
        <b/>
        <sz val="10"/>
        <rFont val="Times New Roman"/>
        <family val="1"/>
        <charset val="204"/>
      </rPr>
      <t>Производство: Германия, изготовлено в Турции</t>
    </r>
    <r>
      <rPr>
        <sz val="10"/>
        <rFont val="Times New Roman"/>
        <family val="1"/>
        <charset val="204"/>
      </rPr>
      <t xml:space="preserve">
</t>
    </r>
  </si>
  <si>
    <t>KB634BL
Синий</t>
  </si>
  <si>
    <t>KB636BL</t>
  </si>
  <si>
    <t>KB638BL</t>
  </si>
  <si>
    <t>KB510SW
Черный</t>
  </si>
  <si>
    <t>KB646BL
Blau Синий</t>
  </si>
  <si>
    <t>KB670BL</t>
  </si>
  <si>
    <t>Верх: Нейлон с водоотталкивающим слоем waterproof/Натуральная замша
Подклад: Овечья шерсть 100%
Стелька: Овечья шерсть 100%
Фирменная подошва: ЭВА, резина
Фиксация: Шнуровка/Молния с фирменным логотипом  спереди  Фирменная провоскользящая подошва</t>
  </si>
  <si>
    <t>KB813SWSW</t>
  </si>
  <si>
    <r>
      <t xml:space="preserve">Верх: Нейлон/Натур. замша
Подклад: Шерстяной мех 100%
Стелька: Шерстяной мех 100%
Подошва: ТПР
Фиксация: Фирменная молния сбоку
</t>
    </r>
    <r>
      <rPr>
        <b/>
        <sz val="11"/>
        <color rgb="FFFF0000"/>
        <rFont val="Calibri"/>
        <family val="2"/>
        <charset val="204"/>
        <scheme val="minor"/>
      </rPr>
      <t>ОТЛИЧАЕТСЯ ДИЗАЙНОМ ЛОГОТИПА</t>
    </r>
  </si>
  <si>
    <t>http://kingboots.ru/product/-kb813swsw-king-boots-/</t>
  </si>
  <si>
    <t>http://kingboots.ru/product/-kb813bg-king-boots-/</t>
  </si>
  <si>
    <t>http://kingboots.ru/product/4488/</t>
  </si>
  <si>
    <t>http://kingboots.ru/product/sapogi-zhenskie-kb522sw-schwarz-chernyj-king-boots-germanija/</t>
  </si>
  <si>
    <t>http://kingboots.ru/product/5125/</t>
  </si>
  <si>
    <t>http://kingboots.ru/product/3229/</t>
  </si>
  <si>
    <t>http://kingboots.ru/product/3238/</t>
  </si>
  <si>
    <t>http://kingboots.ru/product/4911/</t>
  </si>
  <si>
    <t>http://kingboots.ru/product/3259/</t>
  </si>
  <si>
    <t>http://kingboots.ru/product/3235/</t>
  </si>
  <si>
    <t>http://kingboots.ru/product/3231/</t>
  </si>
  <si>
    <t>http://kingboots.ru/product/3232/</t>
  </si>
  <si>
    <t>http://kingboots.ru/product/3249/</t>
  </si>
  <si>
    <t>http://kingboots.ru/product/3255/</t>
  </si>
  <si>
    <t>http://kingboots.ru/product/3253/</t>
  </si>
  <si>
    <t>http://kingboots.ru/product/3226/</t>
  </si>
  <si>
    <t>http://kingboots.ru/product/3056/</t>
  </si>
  <si>
    <t>http://kingboots.ru/product/5120/</t>
  </si>
  <si>
    <t>http://kingboots.ru/product/3060/</t>
  </si>
  <si>
    <t>http://kingboots.ru/product/5123/</t>
  </si>
  <si>
    <t>http://kingboots.ru/product/4478/</t>
  </si>
  <si>
    <t>http://kingboots.ru/product/4751/</t>
  </si>
  <si>
    <t>УЦЕНКА! Недостаток украшений в виде звезд</t>
  </si>
  <si>
    <t>Незначительные потертости замши</t>
  </si>
  <si>
    <t>Прайс действует до 31 мая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</si>
</sst>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_р_._-;\-* #,##0.00_р_._-;_-* &quot;-&quot;??_р_._-;_-@_-"/>
    <numFmt numFmtId="165" formatCode="[$-409]d/mmm/yy;@"/>
    <numFmt numFmtId="166" formatCode="0.0"/>
    <numFmt numFmtId="167" formatCode="_ [$¥-804]* #,##0.00_ ;_ [$¥-804]* \-#,##0.00_ ;_ [$¥-804]* &quot;-&quot;??_ ;_ @_ "/>
  </numFmts>
  <fonts count="7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8"/>
      <name val="Calibri"/>
      <family val="2"/>
      <charset val="204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u/>
      <sz val="12"/>
      <color indexed="12"/>
      <name val="宋体"/>
      <charset val="134"/>
    </font>
    <font>
      <sz val="10"/>
      <color indexed="8"/>
      <name val="Arial Cyr"/>
      <charset val="204"/>
    </font>
    <font>
      <sz val="10"/>
      <color indexed="8"/>
      <name val="Arial Cyr"/>
      <family val="2"/>
      <charset val="204"/>
    </font>
    <font>
      <sz val="12"/>
      <name val="宋体"/>
      <family val="3"/>
      <charset val="134"/>
    </font>
    <font>
      <sz val="11"/>
      <color indexed="8"/>
      <name val="Calibri"/>
      <family val="2"/>
      <charset val="134"/>
    </font>
    <font>
      <sz val="12"/>
      <name val="新細明體"/>
      <family val="1"/>
      <charset val="134"/>
    </font>
    <font>
      <sz val="10"/>
      <name val="Helv"/>
      <charset val="134"/>
    </font>
    <font>
      <b/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b/>
      <sz val="14"/>
      <color theme="3" tint="0.39997558519241921"/>
      <name val="Calibri"/>
      <family val="2"/>
      <charset val="204"/>
      <scheme val="minor"/>
    </font>
    <font>
      <b/>
      <i/>
      <sz val="14"/>
      <color theme="3" tint="0.3999755851924192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sz val="10"/>
      <name val="Times New Roman"/>
      <family val="1"/>
      <charset val="204"/>
    </font>
    <font>
      <u/>
      <sz val="9.9"/>
      <color theme="1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8"/>
      <color theme="10"/>
      <name val="Calibri"/>
      <family val="2"/>
      <charset val="204"/>
    </font>
    <font>
      <sz val="8"/>
      <color rgb="FFFFFF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sz val="10"/>
      <name val="Arial Tur"/>
      <charset val="162"/>
    </font>
    <font>
      <sz val="9"/>
      <color rgb="FF000000"/>
      <name val="Cambria"/>
      <family val="1"/>
      <charset val="204"/>
      <scheme val="major"/>
    </font>
    <font>
      <sz val="9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sz val="11"/>
      <color rgb="FFFF0000"/>
      <name val="Cambria"/>
      <family val="1"/>
      <charset val="204"/>
      <scheme val="major"/>
    </font>
    <font>
      <sz val="11"/>
      <color rgb="FF000000"/>
      <name val="Cambria"/>
      <family val="1"/>
      <charset val="204"/>
      <scheme val="major"/>
    </font>
    <font>
      <sz val="11"/>
      <color rgb="FF000000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5"/>
      <color rgb="FFBFA364"/>
      <name val="Tahoma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9"/>
      <name val="Calibri"/>
      <family val="2"/>
      <charset val="204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8ECD5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410">
    <xf numFmtId="0" fontId="0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4" borderId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5" borderId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8" borderId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0" borderId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11" borderId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6" borderId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9" borderId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8" fillId="12" borderId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3" borderId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0" borderId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1" borderId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7" borderId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1" fillId="22" borderId="1" applyNumberFormat="0" applyAlignment="0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2" fillId="23" borderId="2" applyNumberFormat="0" applyAlignment="0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3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9" fillId="8" borderId="1" applyNumberFormat="0" applyAlignment="0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" fillId="0" borderId="0"/>
    <xf numFmtId="0" fontId="2" fillId="25" borderId="7" applyNumberFormat="0" applyFont="0" applyAlignment="0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2" fillId="22" borderId="8" applyNumberFormat="0" applyAlignment="0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6" fillId="0" borderId="0" applyNumberFormat="0" applyFill="0" applyBorder="0" applyAlignment="0" applyProtection="0">
      <alignment vertical="top"/>
      <protection locked="0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  <protection locked="0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29" fillId="0" borderId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27" fillId="0" borderId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7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  <protection locked="0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  <protection locked="0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/>
    <xf numFmtId="0" fontId="2" fillId="0" borderId="0">
      <alignment vertical="center"/>
    </xf>
    <xf numFmtId="0" fontId="3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>
      <alignment vertical="center"/>
      <protection locked="0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164" fontId="2" fillId="0" borderId="0" applyFont="0" applyFill="0" applyBorder="0" applyAlignment="0" applyProtection="0"/>
    <xf numFmtId="0" fontId="31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5" fillId="5" borderId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10" fillId="4" borderId="0" applyProtection="0">
      <alignment vertical="center"/>
    </xf>
    <xf numFmtId="0" fontId="2" fillId="0" borderId="0">
      <alignment vertical="center"/>
    </xf>
    <xf numFmtId="0" fontId="32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8" borderId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19" borderId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20" borderId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5" borderId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16" borderId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9" fillId="21" borderId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16" fillId="0" borderId="3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17" fillId="0" borderId="4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5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6" fillId="0" borderId="0" applyProtection="0">
      <alignment vertical="center"/>
    </xf>
    <xf numFmtId="0" fontId="12" fillId="23" borderId="2" applyNumberFormat="0" applyAlignment="0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12" fillId="23" borderId="2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4" fillId="0" borderId="9" applyProtection="0">
      <alignment vertical="center"/>
    </xf>
    <xf numFmtId="0" fontId="2" fillId="25" borderId="7" applyNumberFormat="0" applyFont="0" applyAlignment="0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2" fillId="25" borderId="7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11" fillId="22" borderId="1" applyNumberFormat="0" applyAlignment="0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1" fillId="22" borderId="1" applyProtection="0">
      <alignment vertical="center"/>
    </xf>
    <xf numFmtId="0" fontId="19" fillId="8" borderId="1" applyNumberFormat="0" applyAlignment="0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19" fillId="8" borderId="1" applyProtection="0">
      <alignment vertical="center"/>
    </xf>
    <xf numFmtId="0" fontId="22" fillId="22" borderId="8" applyNumberFormat="0" applyAlignment="0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2" fillId="22" borderId="8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1" fillId="24" borderId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0" fillId="0" borderId="6" applyProtection="0">
      <alignment vertical="center"/>
    </xf>
    <xf numFmtId="0" fontId="2" fillId="0" borderId="0">
      <alignment vertical="center"/>
    </xf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57" fillId="0" borderId="0"/>
    <xf numFmtId="165" fontId="2" fillId="0" borderId="0">
      <protection locked="0"/>
    </xf>
    <xf numFmtId="0" fontId="63" fillId="0" borderId="0">
      <protection locked="0"/>
    </xf>
  </cellStyleXfs>
  <cellXfs count="172">
    <xf numFmtId="0" fontId="0" fillId="0" borderId="0" xfId="0"/>
    <xf numFmtId="0" fontId="3" fillId="2" borderId="0" xfId="1" applyFont="1" applyFill="1" applyBorder="1" applyAlignment="1"/>
    <xf numFmtId="0" fontId="40" fillId="0" borderId="0" xfId="1" applyFont="1" applyFill="1" applyBorder="1" applyAlignment="1">
      <alignment horizontal="center" vertical="center"/>
    </xf>
    <xf numFmtId="0" fontId="41" fillId="0" borderId="0" xfId="0" applyFont="1" applyFill="1" applyBorder="1"/>
    <xf numFmtId="0" fontId="35" fillId="0" borderId="0" xfId="1" applyFont="1" applyFill="1" applyBorder="1" applyAlignment="1">
      <alignment horizontal="center" vertical="top"/>
    </xf>
    <xf numFmtId="0" fontId="3" fillId="0" borderId="0" xfId="1" applyFont="1" applyFill="1" applyBorder="1" applyAlignment="1"/>
    <xf numFmtId="0" fontId="3" fillId="0" borderId="0" xfId="1" applyFont="1" applyFill="1" applyBorder="1" applyAlignment="1">
      <alignment vertical="center"/>
    </xf>
    <xf numFmtId="0" fontId="36" fillId="0" borderId="0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center" wrapText="1"/>
    </xf>
    <xf numFmtId="1" fontId="37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horizontal="center"/>
    </xf>
    <xf numFmtId="1" fontId="37" fillId="0" borderId="0" xfId="0" applyNumberFormat="1" applyFont="1" applyFill="1" applyBorder="1" applyAlignment="1">
      <alignment horizontal="center" wrapText="1"/>
    </xf>
    <xf numFmtId="0" fontId="39" fillId="0" borderId="0" xfId="0" applyFont="1" applyFill="1" applyBorder="1" applyAlignment="1">
      <alignment vertical="center"/>
    </xf>
    <xf numFmtId="0" fontId="3" fillId="2" borderId="0" xfId="1" applyFont="1" applyFill="1" applyBorder="1" applyAlignment="1">
      <alignment horizontal="left"/>
    </xf>
    <xf numFmtId="1" fontId="34" fillId="0" borderId="10" xfId="1" applyNumberFormat="1" applyFont="1" applyFill="1" applyBorder="1" applyAlignment="1">
      <alignment horizontal="center" vertical="center" wrapText="1"/>
    </xf>
    <xf numFmtId="0" fontId="34" fillId="0" borderId="10" xfId="1" applyFont="1" applyFill="1" applyBorder="1" applyAlignment="1">
      <alignment horizontal="center" vertical="center"/>
    </xf>
    <xf numFmtId="0" fontId="3" fillId="0" borderId="10" xfId="1" applyFont="1" applyFill="1" applyBorder="1" applyAlignment="1"/>
    <xf numFmtId="0" fontId="34" fillId="0" borderId="10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/>
    <xf numFmtId="0" fontId="4" fillId="0" borderId="10" xfId="1" applyFont="1" applyFill="1" applyBorder="1" applyAlignment="1">
      <alignment horizontal="center" vertical="center"/>
    </xf>
    <xf numFmtId="0" fontId="33" fillId="0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 wrapText="1"/>
    </xf>
    <xf numFmtId="0" fontId="34" fillId="2" borderId="10" xfId="1" applyFont="1" applyFill="1" applyBorder="1" applyAlignment="1">
      <alignment horizontal="center" vertical="center" wrapText="1"/>
    </xf>
    <xf numFmtId="1" fontId="5" fillId="2" borderId="10" xfId="1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/>
    <xf numFmtId="0" fontId="5" fillId="2" borderId="0" xfId="1" applyFont="1" applyFill="1" applyBorder="1" applyAlignment="1"/>
    <xf numFmtId="1" fontId="34" fillId="0" borderId="10" xfId="1" applyNumberFormat="1" applyFont="1" applyFill="1" applyBorder="1" applyAlignment="1">
      <alignment horizontal="center" vertical="center" wrapText="1"/>
    </xf>
    <xf numFmtId="0" fontId="5" fillId="26" borderId="10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1" fontId="34" fillId="0" borderId="11" xfId="1" applyNumberFormat="1" applyFont="1" applyFill="1" applyBorder="1" applyAlignment="1">
      <alignment horizontal="center" vertical="center" wrapText="1"/>
    </xf>
    <xf numFmtId="0" fontId="5" fillId="26" borderId="10" xfId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vertical="center" wrapText="1"/>
    </xf>
    <xf numFmtId="0" fontId="48" fillId="0" borderId="0" xfId="0" applyFont="1" applyFill="1" applyBorder="1"/>
    <xf numFmtId="0" fontId="48" fillId="0" borderId="0" xfId="0" applyFont="1" applyFill="1" applyBorder="1" applyAlignment="1">
      <alignment wrapText="1"/>
    </xf>
    <xf numFmtId="0" fontId="5" fillId="28" borderId="10" xfId="1" applyFont="1" applyFill="1" applyBorder="1" applyAlignment="1">
      <alignment horizontal="center" vertical="center"/>
    </xf>
    <xf numFmtId="0" fontId="49" fillId="0" borderId="0" xfId="1" applyFont="1" applyFill="1" applyBorder="1" applyAlignment="1">
      <alignment horizontal="left" vertical="center"/>
    </xf>
    <xf numFmtId="0" fontId="50" fillId="0" borderId="10" xfId="3405" applyFont="1" applyFill="1" applyBorder="1" applyAlignment="1" applyProtection="1">
      <alignment horizontal="left" vertical="center"/>
    </xf>
    <xf numFmtId="0" fontId="50" fillId="2" borderId="10" xfId="3405" applyFont="1" applyFill="1" applyBorder="1" applyAlignment="1" applyProtection="1">
      <alignment horizontal="left" vertical="center"/>
    </xf>
    <xf numFmtId="0" fontId="49" fillId="2" borderId="0" xfId="1" applyFont="1" applyFill="1" applyBorder="1" applyAlignment="1">
      <alignment horizontal="left" vertical="center"/>
    </xf>
    <xf numFmtId="0" fontId="33" fillId="27" borderId="0" xfId="1" applyFont="1" applyFill="1" applyBorder="1" applyAlignment="1">
      <alignment horizontal="left" vertical="center" wrapText="1"/>
    </xf>
    <xf numFmtId="0" fontId="5" fillId="27" borderId="10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0" fontId="5" fillId="26" borderId="10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0" fontId="45" fillId="2" borderId="10" xfId="3405" applyFill="1" applyBorder="1" applyAlignment="1" applyProtection="1">
      <alignment horizontal="left" vertical="center"/>
    </xf>
    <xf numFmtId="0" fontId="3" fillId="0" borderId="0" xfId="1" applyFont="1" applyFill="1" applyBorder="1" applyAlignment="1">
      <alignment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5" fillId="2" borderId="10" xfId="1" applyFont="1" applyFill="1" applyBorder="1" applyAlignment="1">
      <alignment horizontal="center" vertical="center"/>
    </xf>
    <xf numFmtId="0" fontId="45" fillId="0" borderId="10" xfId="3405" applyFill="1" applyBorder="1" applyAlignment="1" applyProtection="1">
      <alignment horizontal="left" vertical="center"/>
    </xf>
    <xf numFmtId="49" fontId="4" fillId="0" borderId="10" xfId="0" applyNumberFormat="1" applyFont="1" applyFill="1" applyBorder="1" applyAlignment="1">
      <alignment horizontal="center" vertical="center" wrapText="1"/>
    </xf>
    <xf numFmtId="0" fontId="5" fillId="29" borderId="10" xfId="1" applyFont="1" applyFill="1" applyBorder="1" applyAlignment="1">
      <alignment horizontal="center" vertical="center"/>
    </xf>
    <xf numFmtId="0" fontId="3" fillId="0" borderId="0" xfId="1" applyFont="1" applyFill="1" applyAlignment="1"/>
    <xf numFmtId="0" fontId="5" fillId="26" borderId="10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26" borderId="10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33" fillId="2" borderId="10" xfId="1" applyFont="1" applyFill="1" applyBorder="1" applyAlignment="1">
      <alignment horizontal="center" vertical="center"/>
    </xf>
    <xf numFmtId="0" fontId="3" fillId="2" borderId="0" xfId="1" applyFont="1" applyFill="1" applyAlignment="1"/>
    <xf numFmtId="0" fontId="4" fillId="0" borderId="0" xfId="1" applyFont="1" applyFill="1" applyBorder="1" applyAlignment="1"/>
    <xf numFmtId="1" fontId="5" fillId="2" borderId="0" xfId="1" applyNumberFormat="1" applyFont="1" applyFill="1" applyBorder="1" applyAlignment="1">
      <alignment horizontal="center" vertical="center"/>
    </xf>
    <xf numFmtId="1" fontId="5" fillId="0" borderId="11" xfId="1" applyNumberFormat="1" applyFont="1" applyFill="1" applyBorder="1" applyAlignment="1">
      <alignment horizontal="center" vertical="center"/>
    </xf>
    <xf numFmtId="1" fontId="5" fillId="0" borderId="11" xfId="1" applyNumberFormat="1" applyFont="1" applyFill="1" applyBorder="1" applyAlignment="1">
      <alignment horizontal="center" vertical="center" wrapText="1"/>
    </xf>
    <xf numFmtId="0" fontId="52" fillId="0" borderId="0" xfId="0" applyFont="1" applyFill="1" applyBorder="1"/>
    <xf numFmtId="0" fontId="4" fillId="0" borderId="0" xfId="1" applyFont="1" applyFill="1" applyBorder="1" applyAlignment="1">
      <alignment horizontal="center" vertical="top"/>
    </xf>
    <xf numFmtId="0" fontId="4" fillId="0" borderId="0" xfId="1" applyFont="1" applyFill="1" applyBorder="1" applyAlignment="1">
      <alignment vertical="center"/>
    </xf>
    <xf numFmtId="0" fontId="4" fillId="2" borderId="0" xfId="1" applyFont="1" applyFill="1" applyBorder="1" applyAlignment="1"/>
    <xf numFmtId="0" fontId="53" fillId="0" borderId="0" xfId="3406" applyFont="1" applyFill="1" applyBorder="1" applyAlignment="1">
      <alignment horizontal="center" vertical="center" wrapText="1"/>
    </xf>
    <xf numFmtId="0" fontId="56" fillId="0" borderId="0" xfId="3406" applyFont="1" applyFill="1" applyAlignment="1">
      <alignment horizontal="center" vertical="center" wrapText="1"/>
    </xf>
    <xf numFmtId="0" fontId="58" fillId="0" borderId="16" xfId="3407" applyFont="1" applyFill="1" applyBorder="1" applyAlignment="1">
      <alignment horizontal="center" vertical="center" wrapText="1"/>
    </xf>
    <xf numFmtId="0" fontId="58" fillId="31" borderId="16" xfId="3407" applyFont="1" applyFill="1" applyBorder="1" applyAlignment="1">
      <alignment horizontal="center" vertical="center" wrapText="1"/>
    </xf>
    <xf numFmtId="1" fontId="59" fillId="0" borderId="16" xfId="3407" applyNumberFormat="1" applyFont="1" applyFill="1" applyBorder="1" applyAlignment="1">
      <alignment horizontal="center" vertical="center" wrapText="1"/>
    </xf>
    <xf numFmtId="2" fontId="60" fillId="0" borderId="16" xfId="3406" applyNumberFormat="1" applyFont="1" applyFill="1" applyBorder="1" applyAlignment="1">
      <alignment horizontal="center" vertical="center" wrapText="1"/>
    </xf>
    <xf numFmtId="0" fontId="60" fillId="0" borderId="0" xfId="3406" applyFont="1" applyFill="1" applyAlignment="1">
      <alignment horizontal="center" vertical="center" wrapText="1"/>
    </xf>
    <xf numFmtId="0" fontId="53" fillId="0" borderId="16" xfId="3407" applyNumberFormat="1" applyFont="1" applyFill="1" applyBorder="1" applyAlignment="1">
      <alignment horizontal="center" vertical="center" wrapText="1"/>
    </xf>
    <xf numFmtId="0" fontId="56" fillId="31" borderId="16" xfId="3406" applyFont="1" applyFill="1" applyBorder="1" applyAlignment="1">
      <alignment horizontal="center" vertical="center" wrapText="1"/>
    </xf>
    <xf numFmtId="1" fontId="53" fillId="0" borderId="16" xfId="3406" applyNumberFormat="1" applyFont="1" applyFill="1" applyBorder="1" applyAlignment="1">
      <alignment horizontal="center" vertical="center" wrapText="1" shrinkToFit="1"/>
    </xf>
    <xf numFmtId="0" fontId="56" fillId="0" borderId="16" xfId="3406" applyFont="1" applyFill="1" applyBorder="1" applyAlignment="1">
      <alignment horizontal="center" vertical="center" wrapText="1"/>
    </xf>
    <xf numFmtId="2" fontId="56" fillId="0" borderId="16" xfId="3406" applyNumberFormat="1" applyFont="1" applyFill="1" applyBorder="1" applyAlignment="1">
      <alignment horizontal="center" vertical="center" wrapText="1"/>
    </xf>
    <xf numFmtId="2" fontId="61" fillId="0" borderId="16" xfId="3406" applyNumberFormat="1" applyFont="1" applyFill="1" applyBorder="1" applyAlignment="1">
      <alignment horizontal="center" vertical="center" wrapText="1"/>
    </xf>
    <xf numFmtId="0" fontId="61" fillId="0" borderId="0" xfId="3406" applyFont="1" applyFill="1" applyAlignment="1">
      <alignment horizontal="center" vertical="center" wrapText="1"/>
    </xf>
    <xf numFmtId="0" fontId="62" fillId="0" borderId="16" xfId="3407" applyFont="1" applyFill="1" applyBorder="1" applyAlignment="1">
      <alignment vertical="center" wrapText="1"/>
    </xf>
    <xf numFmtId="1" fontId="53" fillId="0" borderId="16" xfId="3406" applyNumberFormat="1" applyFont="1" applyFill="1" applyBorder="1" applyAlignment="1">
      <alignment horizontal="center" vertical="center" wrapText="1"/>
    </xf>
    <xf numFmtId="2" fontId="53" fillId="0" borderId="16" xfId="3408" applyNumberFormat="1" applyFont="1" applyFill="1" applyBorder="1" applyAlignment="1" applyProtection="1">
      <alignment horizontal="center" vertical="center"/>
    </xf>
    <xf numFmtId="0" fontId="56" fillId="0" borderId="0" xfId="3406" applyFont="1" applyFill="1" applyAlignment="1">
      <alignment vertical="center" wrapText="1"/>
    </xf>
    <xf numFmtId="49" fontId="53" fillId="31" borderId="16" xfId="3409" applyNumberFormat="1" applyFont="1" applyFill="1" applyBorder="1" applyAlignment="1" applyProtection="1">
      <alignment horizontal="center" vertical="center" wrapText="1"/>
    </xf>
    <xf numFmtId="1" fontId="53" fillId="0" borderId="16" xfId="3408" applyNumberFormat="1" applyFont="1" applyFill="1" applyBorder="1" applyAlignment="1" applyProtection="1">
      <alignment horizontal="center" vertical="center"/>
    </xf>
    <xf numFmtId="2" fontId="53" fillId="0" borderId="16" xfId="3406" applyNumberFormat="1" applyFont="1" applyFill="1" applyBorder="1" applyAlignment="1">
      <alignment horizontal="center" vertical="center" wrapText="1" shrinkToFit="1"/>
    </xf>
    <xf numFmtId="2" fontId="53" fillId="31" borderId="16" xfId="3406" applyNumberFormat="1" applyFont="1" applyFill="1" applyBorder="1" applyAlignment="1">
      <alignment horizontal="center" vertical="center" wrapText="1" shrinkToFit="1"/>
    </xf>
    <xf numFmtId="49" fontId="53" fillId="0" borderId="16" xfId="3408" applyNumberFormat="1" applyFont="1" applyFill="1" applyBorder="1" applyAlignment="1" applyProtection="1">
      <alignment horizontal="center" vertical="center"/>
    </xf>
    <xf numFmtId="2" fontId="61" fillId="0" borderId="0" xfId="3406" applyNumberFormat="1" applyFont="1" applyFill="1" applyAlignment="1">
      <alignment horizontal="center" vertical="center" wrapText="1"/>
    </xf>
    <xf numFmtId="166" fontId="53" fillId="0" borderId="16" xfId="3406" applyNumberFormat="1" applyFont="1" applyFill="1" applyBorder="1" applyAlignment="1">
      <alignment horizontal="center" vertical="center" wrapText="1" shrinkToFit="1"/>
    </xf>
    <xf numFmtId="166" fontId="53" fillId="0" borderId="16" xfId="3408" applyNumberFormat="1" applyFont="1" applyFill="1" applyBorder="1" applyAlignment="1" applyProtection="1">
      <alignment horizontal="center" vertical="center"/>
    </xf>
    <xf numFmtId="0" fontId="53" fillId="0" borderId="0" xfId="3406" applyFont="1" applyFill="1" applyAlignment="1">
      <alignment horizontal="left" vertical="center"/>
    </xf>
    <xf numFmtId="0" fontId="53" fillId="0" borderId="16" xfId="3406" applyFont="1" applyFill="1" applyBorder="1" applyAlignment="1">
      <alignment horizontal="center" vertical="center" wrapText="1"/>
    </xf>
    <xf numFmtId="0" fontId="53" fillId="0" borderId="0" xfId="3406" applyFont="1" applyFill="1" applyAlignment="1">
      <alignment horizontal="center" vertical="center" wrapText="1"/>
    </xf>
    <xf numFmtId="2" fontId="53" fillId="0" borderId="0" xfId="3406" applyNumberFormat="1" applyFont="1" applyFill="1" applyAlignment="1">
      <alignment horizontal="right" vertical="center"/>
    </xf>
    <xf numFmtId="2" fontId="53" fillId="0" borderId="0" xfId="3406" applyNumberFormat="1" applyFont="1" applyFill="1" applyAlignment="1">
      <alignment horizontal="center" vertical="center" wrapText="1"/>
    </xf>
    <xf numFmtId="2" fontId="56" fillId="0" borderId="0" xfId="3406" applyNumberFormat="1" applyFont="1" applyFill="1" applyAlignment="1">
      <alignment horizontal="center" vertical="center" wrapText="1"/>
    </xf>
    <xf numFmtId="1" fontId="53" fillId="0" borderId="0" xfId="3406" applyNumberFormat="1" applyFont="1" applyFill="1" applyAlignment="1">
      <alignment horizontal="center" vertical="center" wrapText="1"/>
    </xf>
    <xf numFmtId="0" fontId="5" fillId="0" borderId="10" xfId="1" applyFont="1" applyFill="1" applyBorder="1" applyAlignment="1">
      <alignment horizontal="center" vertical="center"/>
    </xf>
    <xf numFmtId="0" fontId="5" fillId="26" borderId="10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wrapText="1"/>
    </xf>
    <xf numFmtId="0" fontId="5" fillId="26" borderId="10" xfId="1" applyFont="1" applyFill="1" applyBorder="1" applyAlignment="1">
      <alignment horizontal="center" vertical="center"/>
    </xf>
    <xf numFmtId="0" fontId="5" fillId="26" borderId="10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 wrapText="1" indent="1"/>
    </xf>
    <xf numFmtId="0" fontId="3" fillId="0" borderId="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1" fontId="5" fillId="0" borderId="0" xfId="1" applyNumberFormat="1" applyFont="1" applyFill="1" applyBorder="1" applyAlignment="1">
      <alignment horizontal="center"/>
    </xf>
    <xf numFmtId="0" fontId="5" fillId="0" borderId="10" xfId="1" applyFont="1" applyFill="1" applyBorder="1" applyAlignment="1">
      <alignment horizontal="center" vertical="center"/>
    </xf>
    <xf numFmtId="0" fontId="5" fillId="26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26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0" fontId="5" fillId="26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0" fontId="68" fillId="0" borderId="10" xfId="13" applyFont="1" applyFill="1" applyBorder="1" applyAlignment="1">
      <alignment horizontal="left" vertical="center" wrapText="1"/>
    </xf>
    <xf numFmtId="167" fontId="68" fillId="0" borderId="10" xfId="0" applyNumberFormat="1" applyFont="1" applyFill="1" applyBorder="1" applyAlignment="1">
      <alignment horizontal="center" vertical="center" wrapText="1"/>
    </xf>
    <xf numFmtId="0" fontId="5" fillId="26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0" fontId="68" fillId="0" borderId="10" xfId="13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/>
    </xf>
    <xf numFmtId="0" fontId="5" fillId="26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1" fontId="5" fillId="0" borderId="10" xfId="1" applyNumberFormat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70" fillId="0" borderId="0" xfId="0" applyFont="1" applyAlignment="1">
      <alignment wrapText="1"/>
    </xf>
    <xf numFmtId="0" fontId="5" fillId="0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26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26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1" fillId="28" borderId="12" xfId="1" applyFont="1" applyFill="1" applyBorder="1" applyAlignment="1">
      <alignment horizontal="center"/>
    </xf>
    <xf numFmtId="0" fontId="51" fillId="28" borderId="13" xfId="1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 wrapText="1"/>
    </xf>
    <xf numFmtId="1" fontId="5" fillId="0" borderId="10" xfId="1" applyNumberFormat="1" applyFont="1" applyFill="1" applyBorder="1" applyAlignment="1">
      <alignment horizontal="center" vertical="center" wrapText="1"/>
    </xf>
    <xf numFmtId="0" fontId="5" fillId="28" borderId="11" xfId="1" applyFont="1" applyFill="1" applyBorder="1" applyAlignment="1">
      <alignment horizontal="center" vertical="center"/>
    </xf>
    <xf numFmtId="0" fontId="5" fillId="28" borderId="12" xfId="1" applyFont="1" applyFill="1" applyBorder="1" applyAlignment="1">
      <alignment horizontal="center" vertical="center"/>
    </xf>
    <xf numFmtId="0" fontId="5" fillId="28" borderId="13" xfId="1" applyFont="1" applyFill="1" applyBorder="1" applyAlignment="1">
      <alignment horizontal="center" vertical="center"/>
    </xf>
    <xf numFmtId="0" fontId="5" fillId="26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1" fontId="54" fillId="0" borderId="14" xfId="3406" applyNumberFormat="1" applyFont="1" applyFill="1" applyBorder="1" applyAlignment="1">
      <alignment horizontal="center" vertical="center" wrapText="1"/>
    </xf>
    <xf numFmtId="1" fontId="54" fillId="0" borderId="15" xfId="3406" applyNumberFormat="1" applyFont="1" applyFill="1" applyBorder="1" applyAlignment="1">
      <alignment horizontal="center" vertical="center" wrapText="1"/>
    </xf>
    <xf numFmtId="0" fontId="54" fillId="30" borderId="15" xfId="3406" applyFont="1" applyFill="1" applyBorder="1" applyAlignment="1">
      <alignment horizontal="center" vertical="center" wrapText="1"/>
    </xf>
    <xf numFmtId="0" fontId="54" fillId="30" borderId="16" xfId="3406" applyFont="1" applyFill="1" applyBorder="1" applyAlignment="1">
      <alignment horizontal="center" vertical="center" wrapText="1"/>
    </xf>
    <xf numFmtId="14" fontId="54" fillId="30" borderId="16" xfId="3406" applyNumberFormat="1" applyFont="1" applyFill="1" applyBorder="1" applyAlignment="1">
      <alignment horizontal="center" vertical="center"/>
    </xf>
    <xf numFmtId="0" fontId="55" fillId="30" borderId="16" xfId="3406" applyFont="1" applyFill="1" applyBorder="1" applyAlignment="1">
      <alignment horizontal="center" vertical="center" wrapText="1"/>
    </xf>
    <xf numFmtId="2" fontId="55" fillId="30" borderId="16" xfId="3406" applyNumberFormat="1" applyFont="1" applyFill="1" applyBorder="1" applyAlignment="1">
      <alignment horizontal="center" vertical="center" wrapText="1"/>
    </xf>
  </cellXfs>
  <cellStyles count="3410">
    <cellStyle name="_ET_STYLE_NoName_00_" xfId="14"/>
    <cellStyle name="_Spec Sea" xfId="15"/>
    <cellStyle name="_Spec Sea 10" xfId="16"/>
    <cellStyle name="_Spec Sea 11" xfId="17"/>
    <cellStyle name="_Spec Sea 12" xfId="18"/>
    <cellStyle name="_Spec Sea 13" xfId="19"/>
    <cellStyle name="_Spec Sea 14" xfId="20"/>
    <cellStyle name="_Spec Sea 15" xfId="21"/>
    <cellStyle name="_Spec Sea 16" xfId="22"/>
    <cellStyle name="_Spec Sea 17" xfId="23"/>
    <cellStyle name="_Spec Sea 18" xfId="24"/>
    <cellStyle name="_Spec Sea 19" xfId="25"/>
    <cellStyle name="_Spec Sea 2" xfId="26"/>
    <cellStyle name="_Spec Sea 20" xfId="27"/>
    <cellStyle name="_Spec Sea 21" xfId="28"/>
    <cellStyle name="_Spec Sea 22" xfId="29"/>
    <cellStyle name="_Spec Sea 3" xfId="30"/>
    <cellStyle name="_Spec Sea 4" xfId="31"/>
    <cellStyle name="_Spec Sea 5" xfId="32"/>
    <cellStyle name="_Spec Sea 6" xfId="33"/>
    <cellStyle name="_Spec Sea 7" xfId="34"/>
    <cellStyle name="_Spec Sea 8" xfId="35"/>
    <cellStyle name="_Spec Sea 9" xfId="36"/>
    <cellStyle name="20% - Accent1" xfId="37"/>
    <cellStyle name="20% - Accent1 10" xfId="38"/>
    <cellStyle name="20% - Accent1 11" xfId="39"/>
    <cellStyle name="20% - Accent1 12" xfId="40"/>
    <cellStyle name="20% - Accent1 13" xfId="41"/>
    <cellStyle name="20% - Accent1 14" xfId="42"/>
    <cellStyle name="20% - Accent1 15" xfId="43"/>
    <cellStyle name="20% - Accent1 16" xfId="44"/>
    <cellStyle name="20% - Accent1 17" xfId="45"/>
    <cellStyle name="20% - Accent1 18" xfId="46"/>
    <cellStyle name="20% - Accent1 19" xfId="47"/>
    <cellStyle name="20% - Accent1 2" xfId="48"/>
    <cellStyle name="20% - Accent1 20" xfId="49"/>
    <cellStyle name="20% - Accent1 21" xfId="50"/>
    <cellStyle name="20% - Accent1 22" xfId="51"/>
    <cellStyle name="20% - Accent1 3" xfId="52"/>
    <cellStyle name="20% - Accent1 4" xfId="53"/>
    <cellStyle name="20% - Accent1 5" xfId="54"/>
    <cellStyle name="20% - Accent1 6" xfId="55"/>
    <cellStyle name="20% - Accent1 7" xfId="56"/>
    <cellStyle name="20% - Accent1 8" xfId="57"/>
    <cellStyle name="20% - Accent1 9" xfId="58"/>
    <cellStyle name="20% - Accent2" xfId="59"/>
    <cellStyle name="20% - Accent2 10" xfId="60"/>
    <cellStyle name="20% - Accent2 11" xfId="61"/>
    <cellStyle name="20% - Accent2 12" xfId="62"/>
    <cellStyle name="20% - Accent2 13" xfId="63"/>
    <cellStyle name="20% - Accent2 14" xfId="64"/>
    <cellStyle name="20% - Accent2 15" xfId="65"/>
    <cellStyle name="20% - Accent2 16" xfId="66"/>
    <cellStyle name="20% - Accent2 17" xfId="67"/>
    <cellStyle name="20% - Accent2 18" xfId="68"/>
    <cellStyle name="20% - Accent2 19" xfId="69"/>
    <cellStyle name="20% - Accent2 2" xfId="70"/>
    <cellStyle name="20% - Accent2 20" xfId="71"/>
    <cellStyle name="20% - Accent2 21" xfId="72"/>
    <cellStyle name="20% - Accent2 22" xfId="73"/>
    <cellStyle name="20% - Accent2 3" xfId="74"/>
    <cellStyle name="20% - Accent2 4" xfId="75"/>
    <cellStyle name="20% - Accent2 5" xfId="76"/>
    <cellStyle name="20% - Accent2 6" xfId="77"/>
    <cellStyle name="20% - Accent2 7" xfId="78"/>
    <cellStyle name="20% - Accent2 8" xfId="79"/>
    <cellStyle name="20% - Accent2 9" xfId="80"/>
    <cellStyle name="20% - Accent3" xfId="81"/>
    <cellStyle name="20% - Accent3 10" xfId="82"/>
    <cellStyle name="20% - Accent3 11" xfId="83"/>
    <cellStyle name="20% - Accent3 12" xfId="84"/>
    <cellStyle name="20% - Accent3 13" xfId="85"/>
    <cellStyle name="20% - Accent3 14" xfId="86"/>
    <cellStyle name="20% - Accent3 15" xfId="87"/>
    <cellStyle name="20% - Accent3 16" xfId="88"/>
    <cellStyle name="20% - Accent3 17" xfId="89"/>
    <cellStyle name="20% - Accent3 18" xfId="90"/>
    <cellStyle name="20% - Accent3 19" xfId="91"/>
    <cellStyle name="20% - Accent3 2" xfId="92"/>
    <cellStyle name="20% - Accent3 20" xfId="93"/>
    <cellStyle name="20% - Accent3 21" xfId="94"/>
    <cellStyle name="20% - Accent3 22" xfId="95"/>
    <cellStyle name="20% - Accent3 3" xfId="96"/>
    <cellStyle name="20% - Accent3 4" xfId="97"/>
    <cellStyle name="20% - Accent3 5" xfId="98"/>
    <cellStyle name="20% - Accent3 6" xfId="99"/>
    <cellStyle name="20% - Accent3 7" xfId="100"/>
    <cellStyle name="20% - Accent3 8" xfId="101"/>
    <cellStyle name="20% - Accent3 9" xfId="102"/>
    <cellStyle name="20% - Accent4" xfId="103"/>
    <cellStyle name="20% - Accent4 10" xfId="104"/>
    <cellStyle name="20% - Accent4 11" xfId="105"/>
    <cellStyle name="20% - Accent4 12" xfId="106"/>
    <cellStyle name="20% - Accent4 13" xfId="107"/>
    <cellStyle name="20% - Accent4 14" xfId="108"/>
    <cellStyle name="20% - Accent4 15" xfId="109"/>
    <cellStyle name="20% - Accent4 16" xfId="110"/>
    <cellStyle name="20% - Accent4 17" xfId="111"/>
    <cellStyle name="20% - Accent4 18" xfId="112"/>
    <cellStyle name="20% - Accent4 19" xfId="113"/>
    <cellStyle name="20% - Accent4 2" xfId="114"/>
    <cellStyle name="20% - Accent4 20" xfId="115"/>
    <cellStyle name="20% - Accent4 21" xfId="116"/>
    <cellStyle name="20% - Accent4 22" xfId="117"/>
    <cellStyle name="20% - Accent4 3" xfId="118"/>
    <cellStyle name="20% - Accent4 4" xfId="119"/>
    <cellStyle name="20% - Accent4 5" xfId="120"/>
    <cellStyle name="20% - Accent4 6" xfId="121"/>
    <cellStyle name="20% - Accent4 7" xfId="122"/>
    <cellStyle name="20% - Accent4 8" xfId="123"/>
    <cellStyle name="20% - Accent4 9" xfId="124"/>
    <cellStyle name="20% - Accent5" xfId="125"/>
    <cellStyle name="20% - Accent5 10" xfId="126"/>
    <cellStyle name="20% - Accent5 11" xfId="127"/>
    <cellStyle name="20% - Accent5 12" xfId="128"/>
    <cellStyle name="20% - Accent5 13" xfId="129"/>
    <cellStyle name="20% - Accent5 14" xfId="130"/>
    <cellStyle name="20% - Accent5 15" xfId="131"/>
    <cellStyle name="20% - Accent5 16" xfId="132"/>
    <cellStyle name="20% - Accent5 17" xfId="133"/>
    <cellStyle name="20% - Accent5 18" xfId="134"/>
    <cellStyle name="20% - Accent5 19" xfId="135"/>
    <cellStyle name="20% - Accent5 2" xfId="136"/>
    <cellStyle name="20% - Accent5 20" xfId="137"/>
    <cellStyle name="20% - Accent5 21" xfId="138"/>
    <cellStyle name="20% - Accent5 22" xfId="139"/>
    <cellStyle name="20% - Accent5 3" xfId="140"/>
    <cellStyle name="20% - Accent5 4" xfId="141"/>
    <cellStyle name="20% - Accent5 5" xfId="142"/>
    <cellStyle name="20% - Accent5 6" xfId="143"/>
    <cellStyle name="20% - Accent5 7" xfId="144"/>
    <cellStyle name="20% - Accent5 8" xfId="145"/>
    <cellStyle name="20% - Accent5 9" xfId="146"/>
    <cellStyle name="20% - Accent6" xfId="147"/>
    <cellStyle name="20% - Accent6 10" xfId="148"/>
    <cellStyle name="20% - Accent6 11" xfId="149"/>
    <cellStyle name="20% - Accent6 12" xfId="150"/>
    <cellStyle name="20% - Accent6 13" xfId="151"/>
    <cellStyle name="20% - Accent6 14" xfId="152"/>
    <cellStyle name="20% - Accent6 15" xfId="153"/>
    <cellStyle name="20% - Accent6 16" xfId="154"/>
    <cellStyle name="20% - Accent6 17" xfId="155"/>
    <cellStyle name="20% - Accent6 18" xfId="156"/>
    <cellStyle name="20% - Accent6 19" xfId="157"/>
    <cellStyle name="20% - Accent6 2" xfId="158"/>
    <cellStyle name="20% - Accent6 20" xfId="159"/>
    <cellStyle name="20% - Accent6 21" xfId="160"/>
    <cellStyle name="20% - Accent6 22" xfId="161"/>
    <cellStyle name="20% - Accent6 3" xfId="162"/>
    <cellStyle name="20% - Accent6 4" xfId="163"/>
    <cellStyle name="20% - Accent6 5" xfId="164"/>
    <cellStyle name="20% - Accent6 6" xfId="165"/>
    <cellStyle name="20% - Accent6 7" xfId="166"/>
    <cellStyle name="20% - Accent6 8" xfId="167"/>
    <cellStyle name="20% - Accent6 9" xfId="168"/>
    <cellStyle name="20% - 强调文字颜色 1" xfId="169"/>
    <cellStyle name="20% - 强调文字颜色 1 10" xfId="170"/>
    <cellStyle name="20% - 强调文字颜色 1 11" xfId="171"/>
    <cellStyle name="20% - 强调文字颜色 1 12" xfId="172"/>
    <cellStyle name="20% - 强调文字颜色 1 13" xfId="173"/>
    <cellStyle name="20% - 强调文字颜色 1 14" xfId="174"/>
    <cellStyle name="20% - 强调文字颜色 1 15" xfId="175"/>
    <cellStyle name="20% - 强调文字颜色 1 16" xfId="176"/>
    <cellStyle name="20% - 强调文字颜色 1 17" xfId="177"/>
    <cellStyle name="20% - 强调文字颜色 1 18" xfId="178"/>
    <cellStyle name="20% - 强调文字颜色 1 19" xfId="179"/>
    <cellStyle name="20% - 强调文字颜色 1 2" xfId="180"/>
    <cellStyle name="20% - 强调文字颜色 1 20" xfId="181"/>
    <cellStyle name="20% - 强调文字颜色 1 21" xfId="182"/>
    <cellStyle name="20% - 强调文字颜色 1 22" xfId="183"/>
    <cellStyle name="20% - 强调文字颜色 1 3" xfId="184"/>
    <cellStyle name="20% - 强调文字颜色 1 4" xfId="185"/>
    <cellStyle name="20% - 强调文字颜色 1 5" xfId="186"/>
    <cellStyle name="20% - 强调文字颜色 1 6" xfId="187"/>
    <cellStyle name="20% - 强调文字颜色 1 7" xfId="188"/>
    <cellStyle name="20% - 强调文字颜色 1 8" xfId="189"/>
    <cellStyle name="20% - 强调文字颜色 1 9" xfId="190"/>
    <cellStyle name="20% - 强调文字颜色 2" xfId="191"/>
    <cellStyle name="20% - 强调文字颜色 2 10" xfId="192"/>
    <cellStyle name="20% - 强调文字颜色 2 11" xfId="193"/>
    <cellStyle name="20% - 强调文字颜色 2 12" xfId="194"/>
    <cellStyle name="20% - 强调文字颜色 2 13" xfId="195"/>
    <cellStyle name="20% - 强调文字颜色 2 14" xfId="196"/>
    <cellStyle name="20% - 强调文字颜色 2 15" xfId="197"/>
    <cellStyle name="20% - 强调文字颜色 2 16" xfId="198"/>
    <cellStyle name="20% - 强调文字颜色 2 17" xfId="199"/>
    <cellStyle name="20% - 强调文字颜色 2 18" xfId="200"/>
    <cellStyle name="20% - 强调文字颜色 2 19" xfId="201"/>
    <cellStyle name="20% - 强调文字颜色 2 2" xfId="202"/>
    <cellStyle name="20% - 强调文字颜色 2 20" xfId="203"/>
    <cellStyle name="20% - 强调文字颜色 2 21" xfId="204"/>
    <cellStyle name="20% - 强调文字颜色 2 22" xfId="205"/>
    <cellStyle name="20% - 强调文字颜色 2 3" xfId="206"/>
    <cellStyle name="20% - 强调文字颜色 2 4" xfId="207"/>
    <cellStyle name="20% - 强调文字颜色 2 5" xfId="208"/>
    <cellStyle name="20% - 强调文字颜色 2 6" xfId="209"/>
    <cellStyle name="20% - 强调文字颜色 2 7" xfId="210"/>
    <cellStyle name="20% - 强调文字颜色 2 8" xfId="211"/>
    <cellStyle name="20% - 强调文字颜色 2 9" xfId="212"/>
    <cellStyle name="20% - 强调文字颜色 3" xfId="213"/>
    <cellStyle name="20% - 强调文字颜色 3 10" xfId="214"/>
    <cellStyle name="20% - 强调文字颜色 3 11" xfId="215"/>
    <cellStyle name="20% - 强调文字颜色 3 12" xfId="216"/>
    <cellStyle name="20% - 强调文字颜色 3 13" xfId="217"/>
    <cellStyle name="20% - 强调文字颜色 3 14" xfId="218"/>
    <cellStyle name="20% - 强调文字颜色 3 15" xfId="219"/>
    <cellStyle name="20% - 强调文字颜色 3 16" xfId="220"/>
    <cellStyle name="20% - 强调文字颜色 3 17" xfId="221"/>
    <cellStyle name="20% - 强调文字颜色 3 18" xfId="222"/>
    <cellStyle name="20% - 强调文字颜色 3 19" xfId="223"/>
    <cellStyle name="20% - 强调文字颜色 3 2" xfId="224"/>
    <cellStyle name="20% - 强调文字颜色 3 20" xfId="225"/>
    <cellStyle name="20% - 强调文字颜色 3 21" xfId="226"/>
    <cellStyle name="20% - 强调文字颜色 3 22" xfId="227"/>
    <cellStyle name="20% - 强调文字颜色 3 3" xfId="228"/>
    <cellStyle name="20% - 强调文字颜色 3 4" xfId="229"/>
    <cellStyle name="20% - 强调文字颜色 3 5" xfId="230"/>
    <cellStyle name="20% - 强调文字颜色 3 6" xfId="231"/>
    <cellStyle name="20% - 强调文字颜色 3 7" xfId="232"/>
    <cellStyle name="20% - 强调文字颜色 3 8" xfId="233"/>
    <cellStyle name="20% - 强调文字颜色 3 9" xfId="234"/>
    <cellStyle name="20% - 强调文字颜色 4" xfId="235"/>
    <cellStyle name="20% - 强调文字颜色 4 10" xfId="236"/>
    <cellStyle name="20% - 强调文字颜色 4 11" xfId="237"/>
    <cellStyle name="20% - 强调文字颜色 4 12" xfId="238"/>
    <cellStyle name="20% - 强调文字颜色 4 13" xfId="239"/>
    <cellStyle name="20% - 强调文字颜色 4 14" xfId="240"/>
    <cellStyle name="20% - 强调文字颜色 4 15" xfId="241"/>
    <cellStyle name="20% - 强调文字颜色 4 16" xfId="242"/>
    <cellStyle name="20% - 强调文字颜色 4 17" xfId="243"/>
    <cellStyle name="20% - 强调文字颜色 4 18" xfId="244"/>
    <cellStyle name="20% - 强调文字颜色 4 19" xfId="245"/>
    <cellStyle name="20% - 强调文字颜色 4 2" xfId="246"/>
    <cellStyle name="20% - 强调文字颜色 4 20" xfId="247"/>
    <cellStyle name="20% - 强调文字颜色 4 21" xfId="248"/>
    <cellStyle name="20% - 强调文字颜色 4 22" xfId="249"/>
    <cellStyle name="20% - 强调文字颜色 4 3" xfId="250"/>
    <cellStyle name="20% - 强调文字颜色 4 4" xfId="251"/>
    <cellStyle name="20% - 强调文字颜色 4 5" xfId="252"/>
    <cellStyle name="20% - 强调文字颜色 4 6" xfId="253"/>
    <cellStyle name="20% - 强调文字颜色 4 7" xfId="254"/>
    <cellStyle name="20% - 强调文字颜色 4 8" xfId="255"/>
    <cellStyle name="20% - 强调文字颜色 4 9" xfId="256"/>
    <cellStyle name="20% - 强调文字颜色 5" xfId="257"/>
    <cellStyle name="20% - 强调文字颜色 5 10" xfId="258"/>
    <cellStyle name="20% - 强调文字颜色 5 11" xfId="259"/>
    <cellStyle name="20% - 强调文字颜色 5 12" xfId="260"/>
    <cellStyle name="20% - 强调文字颜色 5 13" xfId="261"/>
    <cellStyle name="20% - 强调文字颜色 5 14" xfId="262"/>
    <cellStyle name="20% - 强调文字颜色 5 15" xfId="263"/>
    <cellStyle name="20% - 强调文字颜色 5 16" xfId="264"/>
    <cellStyle name="20% - 强调文字颜色 5 17" xfId="265"/>
    <cellStyle name="20% - 强调文字颜色 5 18" xfId="266"/>
    <cellStyle name="20% - 强调文字颜色 5 19" xfId="267"/>
    <cellStyle name="20% - 强调文字颜色 5 2" xfId="268"/>
    <cellStyle name="20% - 强调文字颜色 5 20" xfId="269"/>
    <cellStyle name="20% - 强调文字颜色 5 21" xfId="270"/>
    <cellStyle name="20% - 强调文字颜色 5 22" xfId="271"/>
    <cellStyle name="20% - 强调文字颜色 5 3" xfId="272"/>
    <cellStyle name="20% - 强调文字颜色 5 4" xfId="273"/>
    <cellStyle name="20% - 强调文字颜色 5 5" xfId="274"/>
    <cellStyle name="20% - 强调文字颜色 5 6" xfId="275"/>
    <cellStyle name="20% - 强调文字颜色 5 7" xfId="276"/>
    <cellStyle name="20% - 强调文字颜色 5 8" xfId="277"/>
    <cellStyle name="20% - 强调文字颜色 5 9" xfId="278"/>
    <cellStyle name="20% - 强调文字颜色 6" xfId="279"/>
    <cellStyle name="20% - 强调文字颜色 6 10" xfId="280"/>
    <cellStyle name="20% - 强调文字颜色 6 11" xfId="281"/>
    <cellStyle name="20% - 强调文字颜色 6 12" xfId="282"/>
    <cellStyle name="20% - 强调文字颜色 6 13" xfId="283"/>
    <cellStyle name="20% - 强调文字颜色 6 14" xfId="284"/>
    <cellStyle name="20% - 强调文字颜色 6 15" xfId="285"/>
    <cellStyle name="20% - 强调文字颜色 6 16" xfId="286"/>
    <cellStyle name="20% - 强调文字颜色 6 17" xfId="287"/>
    <cellStyle name="20% - 强调文字颜色 6 18" xfId="288"/>
    <cellStyle name="20% - 强调文字颜色 6 19" xfId="289"/>
    <cellStyle name="20% - 强调文字颜色 6 2" xfId="290"/>
    <cellStyle name="20% - 强调文字颜色 6 20" xfId="291"/>
    <cellStyle name="20% - 强调文字颜色 6 21" xfId="292"/>
    <cellStyle name="20% - 强调文字颜色 6 22" xfId="293"/>
    <cellStyle name="20% - 强调文字颜色 6 3" xfId="294"/>
    <cellStyle name="20% - 强调文字颜色 6 4" xfId="295"/>
    <cellStyle name="20% - 强调文字颜色 6 5" xfId="296"/>
    <cellStyle name="20% - 强调文字颜色 6 6" xfId="297"/>
    <cellStyle name="20% - 强调文字颜色 6 7" xfId="298"/>
    <cellStyle name="20% - 强调文字颜色 6 8" xfId="299"/>
    <cellStyle name="20% - 强调文字颜色 6 9" xfId="300"/>
    <cellStyle name="40% - Accent1" xfId="301"/>
    <cellStyle name="40% - Accent1 10" xfId="302"/>
    <cellStyle name="40% - Accent1 11" xfId="303"/>
    <cellStyle name="40% - Accent1 12" xfId="304"/>
    <cellStyle name="40% - Accent1 13" xfId="305"/>
    <cellStyle name="40% - Accent1 14" xfId="306"/>
    <cellStyle name="40% - Accent1 15" xfId="307"/>
    <cellStyle name="40% - Accent1 16" xfId="308"/>
    <cellStyle name="40% - Accent1 17" xfId="309"/>
    <cellStyle name="40% - Accent1 18" xfId="310"/>
    <cellStyle name="40% - Accent1 19" xfId="311"/>
    <cellStyle name="40% - Accent1 2" xfId="312"/>
    <cellStyle name="40% - Accent1 20" xfId="313"/>
    <cellStyle name="40% - Accent1 21" xfId="314"/>
    <cellStyle name="40% - Accent1 22" xfId="315"/>
    <cellStyle name="40% - Accent1 3" xfId="316"/>
    <cellStyle name="40% - Accent1 4" xfId="317"/>
    <cellStyle name="40% - Accent1 5" xfId="318"/>
    <cellStyle name="40% - Accent1 6" xfId="319"/>
    <cellStyle name="40% - Accent1 7" xfId="320"/>
    <cellStyle name="40% - Accent1 8" xfId="321"/>
    <cellStyle name="40% - Accent1 9" xfId="322"/>
    <cellStyle name="40% - Accent2" xfId="323"/>
    <cellStyle name="40% - Accent2 10" xfId="324"/>
    <cellStyle name="40% - Accent2 11" xfId="325"/>
    <cellStyle name="40% - Accent2 12" xfId="326"/>
    <cellStyle name="40% - Accent2 13" xfId="327"/>
    <cellStyle name="40% - Accent2 14" xfId="328"/>
    <cellStyle name="40% - Accent2 15" xfId="329"/>
    <cellStyle name="40% - Accent2 16" xfId="330"/>
    <cellStyle name="40% - Accent2 17" xfId="331"/>
    <cellStyle name="40% - Accent2 18" xfId="332"/>
    <cellStyle name="40% - Accent2 19" xfId="333"/>
    <cellStyle name="40% - Accent2 2" xfId="334"/>
    <cellStyle name="40% - Accent2 20" xfId="335"/>
    <cellStyle name="40% - Accent2 21" xfId="336"/>
    <cellStyle name="40% - Accent2 22" xfId="337"/>
    <cellStyle name="40% - Accent2 3" xfId="338"/>
    <cellStyle name="40% - Accent2 4" xfId="339"/>
    <cellStyle name="40% - Accent2 5" xfId="340"/>
    <cellStyle name="40% - Accent2 6" xfId="341"/>
    <cellStyle name="40% - Accent2 7" xfId="342"/>
    <cellStyle name="40% - Accent2 8" xfId="343"/>
    <cellStyle name="40% - Accent2 9" xfId="344"/>
    <cellStyle name="40% - Accent3" xfId="345"/>
    <cellStyle name="40% - Accent3 10" xfId="346"/>
    <cellStyle name="40% - Accent3 11" xfId="347"/>
    <cellStyle name="40% - Accent3 12" xfId="348"/>
    <cellStyle name="40% - Accent3 13" xfId="349"/>
    <cellStyle name="40% - Accent3 14" xfId="350"/>
    <cellStyle name="40% - Accent3 15" xfId="351"/>
    <cellStyle name="40% - Accent3 16" xfId="352"/>
    <cellStyle name="40% - Accent3 17" xfId="353"/>
    <cellStyle name="40% - Accent3 18" xfId="354"/>
    <cellStyle name="40% - Accent3 19" xfId="355"/>
    <cellStyle name="40% - Accent3 2" xfId="356"/>
    <cellStyle name="40% - Accent3 20" xfId="357"/>
    <cellStyle name="40% - Accent3 21" xfId="358"/>
    <cellStyle name="40% - Accent3 22" xfId="359"/>
    <cellStyle name="40% - Accent3 3" xfId="360"/>
    <cellStyle name="40% - Accent3 4" xfId="361"/>
    <cellStyle name="40% - Accent3 5" xfId="362"/>
    <cellStyle name="40% - Accent3 6" xfId="363"/>
    <cellStyle name="40% - Accent3 7" xfId="364"/>
    <cellStyle name="40% - Accent3 8" xfId="365"/>
    <cellStyle name="40% - Accent3 9" xfId="366"/>
    <cellStyle name="40% - Accent4" xfId="367"/>
    <cellStyle name="40% - Accent4 10" xfId="368"/>
    <cellStyle name="40% - Accent4 11" xfId="369"/>
    <cellStyle name="40% - Accent4 12" xfId="370"/>
    <cellStyle name="40% - Accent4 13" xfId="371"/>
    <cellStyle name="40% - Accent4 14" xfId="372"/>
    <cellStyle name="40% - Accent4 15" xfId="373"/>
    <cellStyle name="40% - Accent4 16" xfId="374"/>
    <cellStyle name="40% - Accent4 17" xfId="375"/>
    <cellStyle name="40% - Accent4 18" xfId="376"/>
    <cellStyle name="40% - Accent4 19" xfId="377"/>
    <cellStyle name="40% - Accent4 2" xfId="378"/>
    <cellStyle name="40% - Accent4 20" xfId="379"/>
    <cellStyle name="40% - Accent4 21" xfId="380"/>
    <cellStyle name="40% - Accent4 22" xfId="381"/>
    <cellStyle name="40% - Accent4 3" xfId="382"/>
    <cellStyle name="40% - Accent4 4" xfId="383"/>
    <cellStyle name="40% - Accent4 5" xfId="384"/>
    <cellStyle name="40% - Accent4 6" xfId="385"/>
    <cellStyle name="40% - Accent4 7" xfId="386"/>
    <cellStyle name="40% - Accent4 8" xfId="387"/>
    <cellStyle name="40% - Accent4 9" xfId="388"/>
    <cellStyle name="40% - Accent5" xfId="389"/>
    <cellStyle name="40% - Accent5 10" xfId="390"/>
    <cellStyle name="40% - Accent5 11" xfId="391"/>
    <cellStyle name="40% - Accent5 12" xfId="392"/>
    <cellStyle name="40% - Accent5 13" xfId="393"/>
    <cellStyle name="40% - Accent5 14" xfId="394"/>
    <cellStyle name="40% - Accent5 15" xfId="395"/>
    <cellStyle name="40% - Accent5 16" xfId="396"/>
    <cellStyle name="40% - Accent5 17" xfId="397"/>
    <cellStyle name="40% - Accent5 18" xfId="398"/>
    <cellStyle name="40% - Accent5 19" xfId="399"/>
    <cellStyle name="40% - Accent5 2" xfId="400"/>
    <cellStyle name="40% - Accent5 20" xfId="401"/>
    <cellStyle name="40% - Accent5 21" xfId="402"/>
    <cellStyle name="40% - Accent5 22" xfId="403"/>
    <cellStyle name="40% - Accent5 3" xfId="404"/>
    <cellStyle name="40% - Accent5 4" xfId="405"/>
    <cellStyle name="40% - Accent5 5" xfId="406"/>
    <cellStyle name="40% - Accent5 6" xfId="407"/>
    <cellStyle name="40% - Accent5 7" xfId="408"/>
    <cellStyle name="40% - Accent5 8" xfId="409"/>
    <cellStyle name="40% - Accent5 9" xfId="410"/>
    <cellStyle name="40% - Accent6" xfId="411"/>
    <cellStyle name="40% - Accent6 10" xfId="412"/>
    <cellStyle name="40% - Accent6 11" xfId="413"/>
    <cellStyle name="40% - Accent6 12" xfId="414"/>
    <cellStyle name="40% - Accent6 13" xfId="415"/>
    <cellStyle name="40% - Accent6 14" xfId="416"/>
    <cellStyle name="40% - Accent6 15" xfId="417"/>
    <cellStyle name="40% - Accent6 16" xfId="418"/>
    <cellStyle name="40% - Accent6 17" xfId="419"/>
    <cellStyle name="40% - Accent6 18" xfId="420"/>
    <cellStyle name="40% - Accent6 19" xfId="421"/>
    <cellStyle name="40% - Accent6 2" xfId="422"/>
    <cellStyle name="40% - Accent6 20" xfId="423"/>
    <cellStyle name="40% - Accent6 21" xfId="424"/>
    <cellStyle name="40% - Accent6 22" xfId="425"/>
    <cellStyle name="40% - Accent6 3" xfId="426"/>
    <cellStyle name="40% - Accent6 4" xfId="427"/>
    <cellStyle name="40% - Accent6 5" xfId="428"/>
    <cellStyle name="40% - Accent6 6" xfId="429"/>
    <cellStyle name="40% - Accent6 7" xfId="430"/>
    <cellStyle name="40% - Accent6 8" xfId="431"/>
    <cellStyle name="40% - Accent6 9" xfId="432"/>
    <cellStyle name="40% - 强调文字颜色 1" xfId="433"/>
    <cellStyle name="40% - 强调文字颜色 1 10" xfId="434"/>
    <cellStyle name="40% - 强调文字颜色 1 11" xfId="435"/>
    <cellStyle name="40% - 强调文字颜色 1 12" xfId="436"/>
    <cellStyle name="40% - 强调文字颜色 1 13" xfId="437"/>
    <cellStyle name="40% - 强调文字颜色 1 14" xfId="438"/>
    <cellStyle name="40% - 强调文字颜色 1 15" xfId="439"/>
    <cellStyle name="40% - 强调文字颜色 1 16" xfId="440"/>
    <cellStyle name="40% - 强调文字颜色 1 17" xfId="441"/>
    <cellStyle name="40% - 强调文字颜色 1 18" xfId="442"/>
    <cellStyle name="40% - 强调文字颜色 1 19" xfId="443"/>
    <cellStyle name="40% - 强调文字颜色 1 2" xfId="444"/>
    <cellStyle name="40% - 强调文字颜色 1 20" xfId="445"/>
    <cellStyle name="40% - 强调文字颜色 1 21" xfId="446"/>
    <cellStyle name="40% - 强调文字颜色 1 22" xfId="447"/>
    <cellStyle name="40% - 强调文字颜色 1 3" xfId="448"/>
    <cellStyle name="40% - 强调文字颜色 1 4" xfId="449"/>
    <cellStyle name="40% - 强调文字颜色 1 5" xfId="450"/>
    <cellStyle name="40% - 强调文字颜色 1 6" xfId="451"/>
    <cellStyle name="40% - 强调文字颜色 1 7" xfId="452"/>
    <cellStyle name="40% - 强调文字颜色 1 8" xfId="453"/>
    <cellStyle name="40% - 强调文字颜色 1 9" xfId="454"/>
    <cellStyle name="40% - 强调文字颜色 2" xfId="455"/>
    <cellStyle name="40% - 强调文字颜色 2 10" xfId="456"/>
    <cellStyle name="40% - 强调文字颜色 2 11" xfId="457"/>
    <cellStyle name="40% - 强调文字颜色 2 12" xfId="458"/>
    <cellStyle name="40% - 强调文字颜色 2 13" xfId="459"/>
    <cellStyle name="40% - 强调文字颜色 2 14" xfId="460"/>
    <cellStyle name="40% - 强调文字颜色 2 15" xfId="461"/>
    <cellStyle name="40% - 强调文字颜色 2 16" xfId="462"/>
    <cellStyle name="40% - 强调文字颜色 2 17" xfId="463"/>
    <cellStyle name="40% - 强调文字颜色 2 18" xfId="464"/>
    <cellStyle name="40% - 强调文字颜色 2 19" xfId="465"/>
    <cellStyle name="40% - 强调文字颜色 2 2" xfId="466"/>
    <cellStyle name="40% - 强调文字颜色 2 20" xfId="467"/>
    <cellStyle name="40% - 强调文字颜色 2 21" xfId="468"/>
    <cellStyle name="40% - 强调文字颜色 2 22" xfId="469"/>
    <cellStyle name="40% - 强调文字颜色 2 3" xfId="470"/>
    <cellStyle name="40% - 强调文字颜色 2 4" xfId="471"/>
    <cellStyle name="40% - 强调文字颜色 2 5" xfId="472"/>
    <cellStyle name="40% - 强调文字颜色 2 6" xfId="473"/>
    <cellStyle name="40% - 强调文字颜色 2 7" xfId="474"/>
    <cellStyle name="40% - 强调文字颜色 2 8" xfId="475"/>
    <cellStyle name="40% - 强调文字颜色 2 9" xfId="476"/>
    <cellStyle name="40% - 强调文字颜色 3" xfId="477"/>
    <cellStyle name="40% - 强调文字颜色 3 10" xfId="478"/>
    <cellStyle name="40% - 强调文字颜色 3 11" xfId="479"/>
    <cellStyle name="40% - 强调文字颜色 3 12" xfId="480"/>
    <cellStyle name="40% - 强调文字颜色 3 13" xfId="481"/>
    <cellStyle name="40% - 强调文字颜色 3 14" xfId="482"/>
    <cellStyle name="40% - 强调文字颜色 3 15" xfId="483"/>
    <cellStyle name="40% - 强调文字颜色 3 16" xfId="484"/>
    <cellStyle name="40% - 强调文字颜色 3 17" xfId="485"/>
    <cellStyle name="40% - 强调文字颜色 3 18" xfId="486"/>
    <cellStyle name="40% - 强调文字颜色 3 19" xfId="487"/>
    <cellStyle name="40% - 强调文字颜色 3 2" xfId="488"/>
    <cellStyle name="40% - 强调文字颜色 3 20" xfId="489"/>
    <cellStyle name="40% - 强调文字颜色 3 21" xfId="490"/>
    <cellStyle name="40% - 强调文字颜色 3 22" xfId="491"/>
    <cellStyle name="40% - 强调文字颜色 3 3" xfId="492"/>
    <cellStyle name="40% - 强调文字颜色 3 4" xfId="493"/>
    <cellStyle name="40% - 强调文字颜色 3 5" xfId="494"/>
    <cellStyle name="40% - 强调文字颜色 3 6" xfId="495"/>
    <cellStyle name="40% - 强调文字颜色 3 7" xfId="496"/>
    <cellStyle name="40% - 强调文字颜色 3 8" xfId="497"/>
    <cellStyle name="40% - 强调文字颜色 3 9" xfId="498"/>
    <cellStyle name="40% - 强调文字颜色 4" xfId="499"/>
    <cellStyle name="40% - 强调文字颜色 4 10" xfId="500"/>
    <cellStyle name="40% - 强调文字颜色 4 11" xfId="501"/>
    <cellStyle name="40% - 强调文字颜色 4 12" xfId="502"/>
    <cellStyle name="40% - 强调文字颜色 4 13" xfId="503"/>
    <cellStyle name="40% - 强调文字颜色 4 14" xfId="504"/>
    <cellStyle name="40% - 强调文字颜色 4 15" xfId="505"/>
    <cellStyle name="40% - 强调文字颜色 4 16" xfId="506"/>
    <cellStyle name="40% - 强调文字颜色 4 17" xfId="507"/>
    <cellStyle name="40% - 强调文字颜色 4 18" xfId="508"/>
    <cellStyle name="40% - 强调文字颜色 4 19" xfId="509"/>
    <cellStyle name="40% - 强调文字颜色 4 2" xfId="510"/>
    <cellStyle name="40% - 强调文字颜色 4 20" xfId="511"/>
    <cellStyle name="40% - 强调文字颜色 4 21" xfId="512"/>
    <cellStyle name="40% - 强调文字颜色 4 22" xfId="513"/>
    <cellStyle name="40% - 强调文字颜色 4 3" xfId="514"/>
    <cellStyle name="40% - 强调文字颜色 4 4" xfId="515"/>
    <cellStyle name="40% - 强调文字颜色 4 5" xfId="516"/>
    <cellStyle name="40% - 强调文字颜色 4 6" xfId="517"/>
    <cellStyle name="40% - 强调文字颜色 4 7" xfId="518"/>
    <cellStyle name="40% - 强调文字颜色 4 8" xfId="519"/>
    <cellStyle name="40% - 强调文字颜色 4 9" xfId="520"/>
    <cellStyle name="40% - 强调文字颜色 5" xfId="521"/>
    <cellStyle name="40% - 强调文字颜色 5 10" xfId="522"/>
    <cellStyle name="40% - 强调文字颜色 5 11" xfId="523"/>
    <cellStyle name="40% - 强调文字颜色 5 12" xfId="524"/>
    <cellStyle name="40% - 强调文字颜色 5 13" xfId="525"/>
    <cellStyle name="40% - 强调文字颜色 5 14" xfId="526"/>
    <cellStyle name="40% - 强调文字颜色 5 15" xfId="527"/>
    <cellStyle name="40% - 强调文字颜色 5 16" xfId="528"/>
    <cellStyle name="40% - 强调文字颜色 5 17" xfId="529"/>
    <cellStyle name="40% - 强调文字颜色 5 18" xfId="530"/>
    <cellStyle name="40% - 强调文字颜色 5 19" xfId="531"/>
    <cellStyle name="40% - 强调文字颜色 5 2" xfId="532"/>
    <cellStyle name="40% - 强调文字颜色 5 20" xfId="533"/>
    <cellStyle name="40% - 强调文字颜色 5 21" xfId="534"/>
    <cellStyle name="40% - 强调文字颜色 5 22" xfId="535"/>
    <cellStyle name="40% - 强调文字颜色 5 3" xfId="536"/>
    <cellStyle name="40% - 强调文字颜色 5 4" xfId="537"/>
    <cellStyle name="40% - 强调文字颜色 5 5" xfId="538"/>
    <cellStyle name="40% - 强调文字颜色 5 6" xfId="539"/>
    <cellStyle name="40% - 强调文字颜色 5 7" xfId="540"/>
    <cellStyle name="40% - 强调文字颜色 5 8" xfId="541"/>
    <cellStyle name="40% - 强调文字颜色 5 9" xfId="542"/>
    <cellStyle name="40% - 强调文字颜色 6" xfId="543"/>
    <cellStyle name="40% - 强调文字颜色 6 10" xfId="544"/>
    <cellStyle name="40% - 强调文字颜色 6 11" xfId="545"/>
    <cellStyle name="40% - 强调文字颜色 6 12" xfId="546"/>
    <cellStyle name="40% - 强调文字颜色 6 13" xfId="547"/>
    <cellStyle name="40% - 强调文字颜色 6 14" xfId="548"/>
    <cellStyle name="40% - 强调文字颜色 6 15" xfId="549"/>
    <cellStyle name="40% - 强调文字颜色 6 16" xfId="550"/>
    <cellStyle name="40% - 强调文字颜色 6 17" xfId="551"/>
    <cellStyle name="40% - 强调文字颜色 6 18" xfId="552"/>
    <cellStyle name="40% - 强调文字颜色 6 19" xfId="553"/>
    <cellStyle name="40% - 强调文字颜色 6 2" xfId="554"/>
    <cellStyle name="40% - 强调文字颜色 6 20" xfId="555"/>
    <cellStyle name="40% - 强调文字颜色 6 21" xfId="556"/>
    <cellStyle name="40% - 强调文字颜色 6 22" xfId="557"/>
    <cellStyle name="40% - 强调文字颜色 6 3" xfId="558"/>
    <cellStyle name="40% - 强调文字颜色 6 4" xfId="559"/>
    <cellStyle name="40% - 强调文字颜色 6 5" xfId="560"/>
    <cellStyle name="40% - 强调文字颜色 6 6" xfId="561"/>
    <cellStyle name="40% - 强调文字颜色 6 7" xfId="562"/>
    <cellStyle name="40% - 强调文字颜色 6 8" xfId="563"/>
    <cellStyle name="40% - 强调文字颜色 6 9" xfId="564"/>
    <cellStyle name="60% - Accent1" xfId="565"/>
    <cellStyle name="60% - Accent1 10" xfId="566"/>
    <cellStyle name="60% - Accent1 11" xfId="567"/>
    <cellStyle name="60% - Accent1 12" xfId="568"/>
    <cellStyle name="60% - Accent1 13" xfId="569"/>
    <cellStyle name="60% - Accent1 14" xfId="570"/>
    <cellStyle name="60% - Accent1 15" xfId="571"/>
    <cellStyle name="60% - Accent1 16" xfId="572"/>
    <cellStyle name="60% - Accent1 17" xfId="573"/>
    <cellStyle name="60% - Accent1 18" xfId="574"/>
    <cellStyle name="60% - Accent1 19" xfId="575"/>
    <cellStyle name="60% - Accent1 2" xfId="576"/>
    <cellStyle name="60% - Accent1 20" xfId="577"/>
    <cellStyle name="60% - Accent1 21" xfId="578"/>
    <cellStyle name="60% - Accent1 22" xfId="579"/>
    <cellStyle name="60% - Accent1 3" xfId="580"/>
    <cellStyle name="60% - Accent1 4" xfId="581"/>
    <cellStyle name="60% - Accent1 5" xfId="582"/>
    <cellStyle name="60% - Accent1 6" xfId="583"/>
    <cellStyle name="60% - Accent1 7" xfId="584"/>
    <cellStyle name="60% - Accent1 8" xfId="585"/>
    <cellStyle name="60% - Accent1 9" xfId="586"/>
    <cellStyle name="60% - Accent2" xfId="587"/>
    <cellStyle name="60% - Accent2 10" xfId="588"/>
    <cellStyle name="60% - Accent2 11" xfId="589"/>
    <cellStyle name="60% - Accent2 12" xfId="590"/>
    <cellStyle name="60% - Accent2 13" xfId="591"/>
    <cellStyle name="60% - Accent2 14" xfId="592"/>
    <cellStyle name="60% - Accent2 15" xfId="593"/>
    <cellStyle name="60% - Accent2 16" xfId="594"/>
    <cellStyle name="60% - Accent2 17" xfId="595"/>
    <cellStyle name="60% - Accent2 18" xfId="596"/>
    <cellStyle name="60% - Accent2 19" xfId="597"/>
    <cellStyle name="60% - Accent2 2" xfId="598"/>
    <cellStyle name="60% - Accent2 20" xfId="599"/>
    <cellStyle name="60% - Accent2 21" xfId="600"/>
    <cellStyle name="60% - Accent2 22" xfId="601"/>
    <cellStyle name="60% - Accent2 3" xfId="602"/>
    <cellStyle name="60% - Accent2 4" xfId="603"/>
    <cellStyle name="60% - Accent2 5" xfId="604"/>
    <cellStyle name="60% - Accent2 6" xfId="605"/>
    <cellStyle name="60% - Accent2 7" xfId="606"/>
    <cellStyle name="60% - Accent2 8" xfId="607"/>
    <cellStyle name="60% - Accent2 9" xfId="608"/>
    <cellStyle name="60% - Accent3" xfId="609"/>
    <cellStyle name="60% - Accent3 10" xfId="610"/>
    <cellStyle name="60% - Accent3 11" xfId="611"/>
    <cellStyle name="60% - Accent3 12" xfId="612"/>
    <cellStyle name="60% - Accent3 13" xfId="613"/>
    <cellStyle name="60% - Accent3 14" xfId="614"/>
    <cellStyle name="60% - Accent3 15" xfId="615"/>
    <cellStyle name="60% - Accent3 16" xfId="616"/>
    <cellStyle name="60% - Accent3 17" xfId="617"/>
    <cellStyle name="60% - Accent3 18" xfId="618"/>
    <cellStyle name="60% - Accent3 19" xfId="619"/>
    <cellStyle name="60% - Accent3 2" xfId="620"/>
    <cellStyle name="60% - Accent3 20" xfId="621"/>
    <cellStyle name="60% - Accent3 21" xfId="622"/>
    <cellStyle name="60% - Accent3 22" xfId="623"/>
    <cellStyle name="60% - Accent3 3" xfId="624"/>
    <cellStyle name="60% - Accent3 4" xfId="625"/>
    <cellStyle name="60% - Accent3 5" xfId="626"/>
    <cellStyle name="60% - Accent3 6" xfId="627"/>
    <cellStyle name="60% - Accent3 7" xfId="628"/>
    <cellStyle name="60% - Accent3 8" xfId="629"/>
    <cellStyle name="60% - Accent3 9" xfId="630"/>
    <cellStyle name="60% - Accent4" xfId="631"/>
    <cellStyle name="60% - Accent4 10" xfId="632"/>
    <cellStyle name="60% - Accent4 11" xfId="633"/>
    <cellStyle name="60% - Accent4 12" xfId="634"/>
    <cellStyle name="60% - Accent4 13" xfId="635"/>
    <cellStyle name="60% - Accent4 14" xfId="636"/>
    <cellStyle name="60% - Accent4 15" xfId="637"/>
    <cellStyle name="60% - Accent4 16" xfId="638"/>
    <cellStyle name="60% - Accent4 17" xfId="639"/>
    <cellStyle name="60% - Accent4 18" xfId="640"/>
    <cellStyle name="60% - Accent4 19" xfId="641"/>
    <cellStyle name="60% - Accent4 2" xfId="642"/>
    <cellStyle name="60% - Accent4 20" xfId="643"/>
    <cellStyle name="60% - Accent4 21" xfId="644"/>
    <cellStyle name="60% - Accent4 22" xfId="645"/>
    <cellStyle name="60% - Accent4 3" xfId="646"/>
    <cellStyle name="60% - Accent4 4" xfId="647"/>
    <cellStyle name="60% - Accent4 5" xfId="648"/>
    <cellStyle name="60% - Accent4 6" xfId="649"/>
    <cellStyle name="60% - Accent4 7" xfId="650"/>
    <cellStyle name="60% - Accent4 8" xfId="651"/>
    <cellStyle name="60% - Accent4 9" xfId="652"/>
    <cellStyle name="60% - Accent5" xfId="653"/>
    <cellStyle name="60% - Accent5 10" xfId="654"/>
    <cellStyle name="60% - Accent5 11" xfId="655"/>
    <cellStyle name="60% - Accent5 12" xfId="656"/>
    <cellStyle name="60% - Accent5 13" xfId="657"/>
    <cellStyle name="60% - Accent5 14" xfId="658"/>
    <cellStyle name="60% - Accent5 15" xfId="659"/>
    <cellStyle name="60% - Accent5 16" xfId="660"/>
    <cellStyle name="60% - Accent5 17" xfId="661"/>
    <cellStyle name="60% - Accent5 18" xfId="662"/>
    <cellStyle name="60% - Accent5 19" xfId="663"/>
    <cellStyle name="60% - Accent5 2" xfId="664"/>
    <cellStyle name="60% - Accent5 20" xfId="665"/>
    <cellStyle name="60% - Accent5 21" xfId="666"/>
    <cellStyle name="60% - Accent5 22" xfId="667"/>
    <cellStyle name="60% - Accent5 3" xfId="668"/>
    <cellStyle name="60% - Accent5 4" xfId="669"/>
    <cellStyle name="60% - Accent5 5" xfId="670"/>
    <cellStyle name="60% - Accent5 6" xfId="671"/>
    <cellStyle name="60% - Accent5 7" xfId="672"/>
    <cellStyle name="60% - Accent5 8" xfId="673"/>
    <cellStyle name="60% - Accent5 9" xfId="674"/>
    <cellStyle name="60% - Accent6" xfId="675"/>
    <cellStyle name="60% - Accent6 10" xfId="676"/>
    <cellStyle name="60% - Accent6 11" xfId="677"/>
    <cellStyle name="60% - Accent6 12" xfId="678"/>
    <cellStyle name="60% - Accent6 13" xfId="679"/>
    <cellStyle name="60% - Accent6 14" xfId="680"/>
    <cellStyle name="60% - Accent6 15" xfId="681"/>
    <cellStyle name="60% - Accent6 16" xfId="682"/>
    <cellStyle name="60% - Accent6 17" xfId="683"/>
    <cellStyle name="60% - Accent6 18" xfId="684"/>
    <cellStyle name="60% - Accent6 19" xfId="685"/>
    <cellStyle name="60% - Accent6 2" xfId="686"/>
    <cellStyle name="60% - Accent6 20" xfId="687"/>
    <cellStyle name="60% - Accent6 21" xfId="688"/>
    <cellStyle name="60% - Accent6 22" xfId="689"/>
    <cellStyle name="60% - Accent6 3" xfId="690"/>
    <cellStyle name="60% - Accent6 4" xfId="691"/>
    <cellStyle name="60% - Accent6 5" xfId="692"/>
    <cellStyle name="60% - Accent6 6" xfId="693"/>
    <cellStyle name="60% - Accent6 7" xfId="694"/>
    <cellStyle name="60% - Accent6 8" xfId="695"/>
    <cellStyle name="60% - Accent6 9" xfId="696"/>
    <cellStyle name="60% - 强调文字颜色 1" xfId="697"/>
    <cellStyle name="60% - 强调文字颜色 1 10" xfId="698"/>
    <cellStyle name="60% - 强调文字颜色 1 11" xfId="699"/>
    <cellStyle name="60% - 强调文字颜色 1 12" xfId="700"/>
    <cellStyle name="60% - 强调文字颜色 1 13" xfId="701"/>
    <cellStyle name="60% - 强调文字颜色 1 14" xfId="702"/>
    <cellStyle name="60% - 强调文字颜色 1 15" xfId="703"/>
    <cellStyle name="60% - 强调文字颜色 1 16" xfId="704"/>
    <cellStyle name="60% - 强调文字颜色 1 17" xfId="705"/>
    <cellStyle name="60% - 强调文字颜色 1 18" xfId="706"/>
    <cellStyle name="60% - 强调文字颜色 1 19" xfId="707"/>
    <cellStyle name="60% - 强调文字颜色 1 2" xfId="708"/>
    <cellStyle name="60% - 强调文字颜色 1 20" xfId="709"/>
    <cellStyle name="60% - 强调文字颜色 1 21" xfId="710"/>
    <cellStyle name="60% - 强调文字颜色 1 22" xfId="711"/>
    <cellStyle name="60% - 强调文字颜色 1 3" xfId="712"/>
    <cellStyle name="60% - 强调文字颜色 1 4" xfId="713"/>
    <cellStyle name="60% - 强调文字颜色 1 5" xfId="714"/>
    <cellStyle name="60% - 强调文字颜色 1 6" xfId="715"/>
    <cellStyle name="60% - 强调文字颜色 1 7" xfId="716"/>
    <cellStyle name="60% - 强调文字颜色 1 8" xfId="717"/>
    <cellStyle name="60% - 强调文字颜色 1 9" xfId="718"/>
    <cellStyle name="60% - 强调文字颜色 2" xfId="719"/>
    <cellStyle name="60% - 强调文字颜色 2 10" xfId="720"/>
    <cellStyle name="60% - 强调文字颜色 2 11" xfId="721"/>
    <cellStyle name="60% - 强调文字颜色 2 12" xfId="722"/>
    <cellStyle name="60% - 强调文字颜色 2 13" xfId="723"/>
    <cellStyle name="60% - 强调文字颜色 2 14" xfId="724"/>
    <cellStyle name="60% - 强调文字颜色 2 15" xfId="725"/>
    <cellStyle name="60% - 强调文字颜色 2 16" xfId="726"/>
    <cellStyle name="60% - 强调文字颜色 2 17" xfId="727"/>
    <cellStyle name="60% - 强调文字颜色 2 18" xfId="728"/>
    <cellStyle name="60% - 强调文字颜色 2 19" xfId="729"/>
    <cellStyle name="60% - 强调文字颜色 2 2" xfId="730"/>
    <cellStyle name="60% - 强调文字颜色 2 20" xfId="731"/>
    <cellStyle name="60% - 强调文字颜色 2 21" xfId="732"/>
    <cellStyle name="60% - 强调文字颜色 2 22" xfId="733"/>
    <cellStyle name="60% - 强调文字颜色 2 3" xfId="734"/>
    <cellStyle name="60% - 强调文字颜色 2 4" xfId="735"/>
    <cellStyle name="60% - 强调文字颜色 2 5" xfId="736"/>
    <cellStyle name="60% - 强调文字颜色 2 6" xfId="737"/>
    <cellStyle name="60% - 强调文字颜色 2 7" xfId="738"/>
    <cellStyle name="60% - 强调文字颜色 2 8" xfId="739"/>
    <cellStyle name="60% - 强调文字颜色 2 9" xfId="740"/>
    <cellStyle name="60% - 强调文字颜色 3" xfId="741"/>
    <cellStyle name="60% - 强调文字颜色 3 10" xfId="742"/>
    <cellStyle name="60% - 强调文字颜色 3 11" xfId="743"/>
    <cellStyle name="60% - 强调文字颜色 3 12" xfId="744"/>
    <cellStyle name="60% - 强调文字颜色 3 13" xfId="745"/>
    <cellStyle name="60% - 强调文字颜色 3 14" xfId="746"/>
    <cellStyle name="60% - 强调文字颜色 3 15" xfId="747"/>
    <cellStyle name="60% - 强调文字颜色 3 16" xfId="748"/>
    <cellStyle name="60% - 强调文字颜色 3 17" xfId="749"/>
    <cellStyle name="60% - 强调文字颜色 3 18" xfId="750"/>
    <cellStyle name="60% - 强调文字颜色 3 19" xfId="751"/>
    <cellStyle name="60% - 强调文字颜色 3 2" xfId="752"/>
    <cellStyle name="60% - 强调文字颜色 3 20" xfId="753"/>
    <cellStyle name="60% - 强调文字颜色 3 21" xfId="754"/>
    <cellStyle name="60% - 强调文字颜色 3 22" xfId="755"/>
    <cellStyle name="60% - 强调文字颜色 3 3" xfId="756"/>
    <cellStyle name="60% - 强调文字颜色 3 4" xfId="757"/>
    <cellStyle name="60% - 强调文字颜色 3 5" xfId="758"/>
    <cellStyle name="60% - 强调文字颜色 3 6" xfId="759"/>
    <cellStyle name="60% - 强调文字颜色 3 7" xfId="760"/>
    <cellStyle name="60% - 强调文字颜色 3 8" xfId="761"/>
    <cellStyle name="60% - 强调文字颜色 3 9" xfId="762"/>
    <cellStyle name="60% - 强调文字颜色 4" xfId="763"/>
    <cellStyle name="60% - 强调文字颜色 4 10" xfId="764"/>
    <cellStyle name="60% - 强调文字颜色 4 11" xfId="765"/>
    <cellStyle name="60% - 强调文字颜色 4 12" xfId="766"/>
    <cellStyle name="60% - 强调文字颜色 4 13" xfId="767"/>
    <cellStyle name="60% - 强调文字颜色 4 14" xfId="768"/>
    <cellStyle name="60% - 强调文字颜色 4 15" xfId="769"/>
    <cellStyle name="60% - 强调文字颜色 4 16" xfId="770"/>
    <cellStyle name="60% - 强调文字颜色 4 17" xfId="771"/>
    <cellStyle name="60% - 强调文字颜色 4 18" xfId="772"/>
    <cellStyle name="60% - 强调文字颜色 4 19" xfId="773"/>
    <cellStyle name="60% - 强调文字颜色 4 2" xfId="774"/>
    <cellStyle name="60% - 强调文字颜色 4 20" xfId="775"/>
    <cellStyle name="60% - 强调文字颜色 4 21" xfId="776"/>
    <cellStyle name="60% - 强调文字颜色 4 22" xfId="777"/>
    <cellStyle name="60% - 强调文字颜色 4 3" xfId="778"/>
    <cellStyle name="60% - 强调文字颜色 4 4" xfId="779"/>
    <cellStyle name="60% - 强调文字颜色 4 5" xfId="780"/>
    <cellStyle name="60% - 强调文字颜色 4 6" xfId="781"/>
    <cellStyle name="60% - 强调文字颜色 4 7" xfId="782"/>
    <cellStyle name="60% - 强调文字颜色 4 8" xfId="783"/>
    <cellStyle name="60% - 强调文字颜色 4 9" xfId="784"/>
    <cellStyle name="60% - 强调文字颜色 5" xfId="785"/>
    <cellStyle name="60% - 强调文字颜色 5 10" xfId="786"/>
    <cellStyle name="60% - 强调文字颜色 5 11" xfId="787"/>
    <cellStyle name="60% - 强调文字颜色 5 12" xfId="788"/>
    <cellStyle name="60% - 强调文字颜色 5 13" xfId="789"/>
    <cellStyle name="60% - 强调文字颜色 5 14" xfId="790"/>
    <cellStyle name="60% - 强调文字颜色 5 15" xfId="791"/>
    <cellStyle name="60% - 强调文字颜色 5 16" xfId="792"/>
    <cellStyle name="60% - 强调文字颜色 5 17" xfId="793"/>
    <cellStyle name="60% - 强调文字颜色 5 18" xfId="794"/>
    <cellStyle name="60% - 强调文字颜色 5 19" xfId="795"/>
    <cellStyle name="60% - 强调文字颜色 5 2" xfId="796"/>
    <cellStyle name="60% - 强调文字颜色 5 20" xfId="797"/>
    <cellStyle name="60% - 强调文字颜色 5 21" xfId="798"/>
    <cellStyle name="60% - 强调文字颜色 5 22" xfId="799"/>
    <cellStyle name="60% - 强调文字颜色 5 3" xfId="800"/>
    <cellStyle name="60% - 强调文字颜色 5 4" xfId="801"/>
    <cellStyle name="60% - 强调文字颜色 5 5" xfId="802"/>
    <cellStyle name="60% - 强调文字颜色 5 6" xfId="803"/>
    <cellStyle name="60% - 强调文字颜色 5 7" xfId="804"/>
    <cellStyle name="60% - 强调文字颜色 5 8" xfId="805"/>
    <cellStyle name="60% - 强调文字颜色 5 9" xfId="806"/>
    <cellStyle name="60% - 强调文字颜色 6" xfId="807"/>
    <cellStyle name="60% - 强调文字颜色 6 10" xfId="808"/>
    <cellStyle name="60% - 强调文字颜色 6 11" xfId="809"/>
    <cellStyle name="60% - 强调文字颜色 6 12" xfId="810"/>
    <cellStyle name="60% - 强调文字颜色 6 13" xfId="811"/>
    <cellStyle name="60% - 强调文字颜色 6 14" xfId="812"/>
    <cellStyle name="60% - 强调文字颜色 6 15" xfId="813"/>
    <cellStyle name="60% - 强调文字颜色 6 16" xfId="814"/>
    <cellStyle name="60% - 强调文字颜色 6 17" xfId="815"/>
    <cellStyle name="60% - 强调文字颜色 6 18" xfId="816"/>
    <cellStyle name="60% - 强调文字颜色 6 19" xfId="817"/>
    <cellStyle name="60% - 强调文字颜色 6 2" xfId="818"/>
    <cellStyle name="60% - 强调文字颜色 6 20" xfId="819"/>
    <cellStyle name="60% - 强调文字颜色 6 21" xfId="820"/>
    <cellStyle name="60% - 强调文字颜色 6 22" xfId="821"/>
    <cellStyle name="60% - 强调文字颜色 6 3" xfId="822"/>
    <cellStyle name="60% - 强调文字颜色 6 4" xfId="823"/>
    <cellStyle name="60% - 强调文字颜色 6 5" xfId="824"/>
    <cellStyle name="60% - 强调文字颜色 6 6" xfId="825"/>
    <cellStyle name="60% - 强调文字颜色 6 7" xfId="826"/>
    <cellStyle name="60% - 强调文字颜色 6 8" xfId="827"/>
    <cellStyle name="60% - 强调文字颜色 6 9" xfId="828"/>
    <cellStyle name="Accent1" xfId="829"/>
    <cellStyle name="Accent1 10" xfId="830"/>
    <cellStyle name="Accent1 11" xfId="831"/>
    <cellStyle name="Accent1 12" xfId="832"/>
    <cellStyle name="Accent1 13" xfId="833"/>
    <cellStyle name="Accent1 14" xfId="834"/>
    <cellStyle name="Accent1 15" xfId="835"/>
    <cellStyle name="Accent1 16" xfId="836"/>
    <cellStyle name="Accent1 17" xfId="837"/>
    <cellStyle name="Accent1 18" xfId="838"/>
    <cellStyle name="Accent1 19" xfId="839"/>
    <cellStyle name="Accent1 2" xfId="840"/>
    <cellStyle name="Accent1 20" xfId="841"/>
    <cellStyle name="Accent1 21" xfId="842"/>
    <cellStyle name="Accent1 22" xfId="843"/>
    <cellStyle name="Accent1 3" xfId="844"/>
    <cellStyle name="Accent1 4" xfId="845"/>
    <cellStyle name="Accent1 5" xfId="846"/>
    <cellStyle name="Accent1 6" xfId="847"/>
    <cellStyle name="Accent1 7" xfId="848"/>
    <cellStyle name="Accent1 8" xfId="849"/>
    <cellStyle name="Accent1 9" xfId="850"/>
    <cellStyle name="Accent2" xfId="851"/>
    <cellStyle name="Accent2 10" xfId="852"/>
    <cellStyle name="Accent2 11" xfId="853"/>
    <cellStyle name="Accent2 12" xfId="854"/>
    <cellStyle name="Accent2 13" xfId="855"/>
    <cellStyle name="Accent2 14" xfId="856"/>
    <cellStyle name="Accent2 15" xfId="857"/>
    <cellStyle name="Accent2 16" xfId="858"/>
    <cellStyle name="Accent2 17" xfId="859"/>
    <cellStyle name="Accent2 18" xfId="860"/>
    <cellStyle name="Accent2 19" xfId="861"/>
    <cellStyle name="Accent2 2" xfId="862"/>
    <cellStyle name="Accent2 20" xfId="863"/>
    <cellStyle name="Accent2 21" xfId="864"/>
    <cellStyle name="Accent2 22" xfId="865"/>
    <cellStyle name="Accent2 3" xfId="866"/>
    <cellStyle name="Accent2 4" xfId="867"/>
    <cellStyle name="Accent2 5" xfId="868"/>
    <cellStyle name="Accent2 6" xfId="869"/>
    <cellStyle name="Accent2 7" xfId="870"/>
    <cellStyle name="Accent2 8" xfId="871"/>
    <cellStyle name="Accent2 9" xfId="872"/>
    <cellStyle name="Accent3" xfId="873"/>
    <cellStyle name="Accent3 10" xfId="874"/>
    <cellStyle name="Accent3 11" xfId="875"/>
    <cellStyle name="Accent3 12" xfId="876"/>
    <cellStyle name="Accent3 13" xfId="877"/>
    <cellStyle name="Accent3 14" xfId="878"/>
    <cellStyle name="Accent3 15" xfId="879"/>
    <cellStyle name="Accent3 16" xfId="880"/>
    <cellStyle name="Accent3 17" xfId="881"/>
    <cellStyle name="Accent3 18" xfId="882"/>
    <cellStyle name="Accent3 19" xfId="883"/>
    <cellStyle name="Accent3 2" xfId="884"/>
    <cellStyle name="Accent3 20" xfId="885"/>
    <cellStyle name="Accent3 21" xfId="886"/>
    <cellStyle name="Accent3 22" xfId="887"/>
    <cellStyle name="Accent3 3" xfId="888"/>
    <cellStyle name="Accent3 4" xfId="889"/>
    <cellStyle name="Accent3 5" xfId="890"/>
    <cellStyle name="Accent3 6" xfId="891"/>
    <cellStyle name="Accent3 7" xfId="892"/>
    <cellStyle name="Accent3 8" xfId="893"/>
    <cellStyle name="Accent3 9" xfId="894"/>
    <cellStyle name="Accent4" xfId="895"/>
    <cellStyle name="Accent4 10" xfId="896"/>
    <cellStyle name="Accent4 11" xfId="897"/>
    <cellStyle name="Accent4 12" xfId="898"/>
    <cellStyle name="Accent4 13" xfId="899"/>
    <cellStyle name="Accent4 14" xfId="900"/>
    <cellStyle name="Accent4 15" xfId="901"/>
    <cellStyle name="Accent4 16" xfId="902"/>
    <cellStyle name="Accent4 17" xfId="903"/>
    <cellStyle name="Accent4 18" xfId="904"/>
    <cellStyle name="Accent4 19" xfId="905"/>
    <cellStyle name="Accent4 2" xfId="906"/>
    <cellStyle name="Accent4 20" xfId="907"/>
    <cellStyle name="Accent4 21" xfId="908"/>
    <cellStyle name="Accent4 22" xfId="909"/>
    <cellStyle name="Accent4 3" xfId="910"/>
    <cellStyle name="Accent4 4" xfId="911"/>
    <cellStyle name="Accent4 5" xfId="912"/>
    <cellStyle name="Accent4 6" xfId="913"/>
    <cellStyle name="Accent4 7" xfId="914"/>
    <cellStyle name="Accent4 8" xfId="915"/>
    <cellStyle name="Accent4 9" xfId="916"/>
    <cellStyle name="Accent5" xfId="917"/>
    <cellStyle name="Accent5 10" xfId="918"/>
    <cellStyle name="Accent5 11" xfId="919"/>
    <cellStyle name="Accent5 12" xfId="920"/>
    <cellStyle name="Accent5 13" xfId="921"/>
    <cellStyle name="Accent5 14" xfId="922"/>
    <cellStyle name="Accent5 15" xfId="923"/>
    <cellStyle name="Accent5 16" xfId="924"/>
    <cellStyle name="Accent5 17" xfId="925"/>
    <cellStyle name="Accent5 18" xfId="926"/>
    <cellStyle name="Accent5 19" xfId="927"/>
    <cellStyle name="Accent5 2" xfId="928"/>
    <cellStyle name="Accent5 20" xfId="929"/>
    <cellStyle name="Accent5 21" xfId="930"/>
    <cellStyle name="Accent5 22" xfId="931"/>
    <cellStyle name="Accent5 3" xfId="932"/>
    <cellStyle name="Accent5 4" xfId="933"/>
    <cellStyle name="Accent5 5" xfId="934"/>
    <cellStyle name="Accent5 6" xfId="935"/>
    <cellStyle name="Accent5 7" xfId="936"/>
    <cellStyle name="Accent5 8" xfId="937"/>
    <cellStyle name="Accent5 9" xfId="938"/>
    <cellStyle name="Accent6" xfId="939"/>
    <cellStyle name="Accent6 10" xfId="940"/>
    <cellStyle name="Accent6 11" xfId="941"/>
    <cellStyle name="Accent6 12" xfId="942"/>
    <cellStyle name="Accent6 13" xfId="943"/>
    <cellStyle name="Accent6 14" xfId="944"/>
    <cellStyle name="Accent6 15" xfId="945"/>
    <cellStyle name="Accent6 16" xfId="946"/>
    <cellStyle name="Accent6 17" xfId="947"/>
    <cellStyle name="Accent6 18" xfId="948"/>
    <cellStyle name="Accent6 19" xfId="949"/>
    <cellStyle name="Accent6 2" xfId="950"/>
    <cellStyle name="Accent6 20" xfId="951"/>
    <cellStyle name="Accent6 21" xfId="952"/>
    <cellStyle name="Accent6 22" xfId="953"/>
    <cellStyle name="Accent6 3" xfId="954"/>
    <cellStyle name="Accent6 4" xfId="955"/>
    <cellStyle name="Accent6 5" xfId="956"/>
    <cellStyle name="Accent6 6" xfId="957"/>
    <cellStyle name="Accent6 7" xfId="958"/>
    <cellStyle name="Accent6 8" xfId="959"/>
    <cellStyle name="Accent6 9" xfId="960"/>
    <cellStyle name="Bad" xfId="961"/>
    <cellStyle name="Bad 10" xfId="962"/>
    <cellStyle name="Bad 11" xfId="963"/>
    <cellStyle name="Bad 12" xfId="964"/>
    <cellStyle name="Bad 13" xfId="965"/>
    <cellStyle name="Bad 14" xfId="966"/>
    <cellStyle name="Bad 15" xfId="967"/>
    <cellStyle name="Bad 16" xfId="968"/>
    <cellStyle name="Bad 17" xfId="969"/>
    <cellStyle name="Bad 18" xfId="970"/>
    <cellStyle name="Bad 19" xfId="971"/>
    <cellStyle name="Bad 2" xfId="972"/>
    <cellStyle name="Bad 20" xfId="973"/>
    <cellStyle name="Bad 21" xfId="974"/>
    <cellStyle name="Bad 22" xfId="975"/>
    <cellStyle name="Bad 3" xfId="976"/>
    <cellStyle name="Bad 4" xfId="977"/>
    <cellStyle name="Bad 5" xfId="978"/>
    <cellStyle name="Bad 6" xfId="979"/>
    <cellStyle name="Bad 7" xfId="980"/>
    <cellStyle name="Bad 8" xfId="981"/>
    <cellStyle name="Bad 9" xfId="982"/>
    <cellStyle name="Calculation" xfId="983"/>
    <cellStyle name="Calculation 10" xfId="984"/>
    <cellStyle name="Calculation 11" xfId="985"/>
    <cellStyle name="Calculation 12" xfId="986"/>
    <cellStyle name="Calculation 13" xfId="987"/>
    <cellStyle name="Calculation 14" xfId="988"/>
    <cellStyle name="Calculation 15" xfId="989"/>
    <cellStyle name="Calculation 16" xfId="990"/>
    <cellStyle name="Calculation 17" xfId="991"/>
    <cellStyle name="Calculation 18" xfId="992"/>
    <cellStyle name="Calculation 19" xfId="993"/>
    <cellStyle name="Calculation 2" xfId="994"/>
    <cellStyle name="Calculation 20" xfId="995"/>
    <cellStyle name="Calculation 21" xfId="996"/>
    <cellStyle name="Calculation 22" xfId="997"/>
    <cellStyle name="Calculation 3" xfId="998"/>
    <cellStyle name="Calculation 4" xfId="999"/>
    <cellStyle name="Calculation 5" xfId="1000"/>
    <cellStyle name="Calculation 6" xfId="1001"/>
    <cellStyle name="Calculation 7" xfId="1002"/>
    <cellStyle name="Calculation 8" xfId="1003"/>
    <cellStyle name="Calculation 9" xfId="1004"/>
    <cellStyle name="Check Cell" xfId="1005"/>
    <cellStyle name="Check Cell 10" xfId="1006"/>
    <cellStyle name="Check Cell 11" xfId="1007"/>
    <cellStyle name="Check Cell 12" xfId="1008"/>
    <cellStyle name="Check Cell 13" xfId="1009"/>
    <cellStyle name="Check Cell 14" xfId="1010"/>
    <cellStyle name="Check Cell 15" xfId="1011"/>
    <cellStyle name="Check Cell 16" xfId="1012"/>
    <cellStyle name="Check Cell 17" xfId="1013"/>
    <cellStyle name="Check Cell 18" xfId="1014"/>
    <cellStyle name="Check Cell 19" xfId="1015"/>
    <cellStyle name="Check Cell 2" xfId="1016"/>
    <cellStyle name="Check Cell 20" xfId="1017"/>
    <cellStyle name="Check Cell 21" xfId="1018"/>
    <cellStyle name="Check Cell 22" xfId="1019"/>
    <cellStyle name="Check Cell 3" xfId="1020"/>
    <cellStyle name="Check Cell 4" xfId="1021"/>
    <cellStyle name="Check Cell 5" xfId="1022"/>
    <cellStyle name="Check Cell 6" xfId="1023"/>
    <cellStyle name="Check Cell 7" xfId="1024"/>
    <cellStyle name="Check Cell 8" xfId="1025"/>
    <cellStyle name="Check Cell 9" xfId="1026"/>
    <cellStyle name="Excel Built-in Normal" xfId="1027"/>
    <cellStyle name="Excel Built-in Normal 2" xfId="3407"/>
    <cellStyle name="Explanatory Text" xfId="1028"/>
    <cellStyle name="Explanatory Text 10" xfId="1029"/>
    <cellStyle name="Explanatory Text 11" xfId="1030"/>
    <cellStyle name="Explanatory Text 12" xfId="1031"/>
    <cellStyle name="Explanatory Text 13" xfId="1032"/>
    <cellStyle name="Explanatory Text 14" xfId="1033"/>
    <cellStyle name="Explanatory Text 15" xfId="1034"/>
    <cellStyle name="Explanatory Text 16" xfId="1035"/>
    <cellStyle name="Explanatory Text 17" xfId="1036"/>
    <cellStyle name="Explanatory Text 18" xfId="1037"/>
    <cellStyle name="Explanatory Text 19" xfId="1038"/>
    <cellStyle name="Explanatory Text 2" xfId="1039"/>
    <cellStyle name="Explanatory Text 20" xfId="1040"/>
    <cellStyle name="Explanatory Text 21" xfId="1041"/>
    <cellStyle name="Explanatory Text 22" xfId="1042"/>
    <cellStyle name="Explanatory Text 3" xfId="1043"/>
    <cellStyle name="Explanatory Text 4" xfId="1044"/>
    <cellStyle name="Explanatory Text 5" xfId="1045"/>
    <cellStyle name="Explanatory Text 6" xfId="1046"/>
    <cellStyle name="Explanatory Text 7" xfId="1047"/>
    <cellStyle name="Explanatory Text 8" xfId="1048"/>
    <cellStyle name="Explanatory Text 9" xfId="1049"/>
    <cellStyle name="Good" xfId="1050"/>
    <cellStyle name="Good 10" xfId="1051"/>
    <cellStyle name="Good 11" xfId="1052"/>
    <cellStyle name="Good 12" xfId="1053"/>
    <cellStyle name="Good 13" xfId="1054"/>
    <cellStyle name="Good 14" xfId="1055"/>
    <cellStyle name="Good 15" xfId="1056"/>
    <cellStyle name="Good 16" xfId="1057"/>
    <cellStyle name="Good 17" xfId="1058"/>
    <cellStyle name="Good 18" xfId="1059"/>
    <cellStyle name="Good 19" xfId="1060"/>
    <cellStyle name="Good 2" xfId="1061"/>
    <cellStyle name="Good 20" xfId="1062"/>
    <cellStyle name="Good 21" xfId="1063"/>
    <cellStyle name="Good 22" xfId="1064"/>
    <cellStyle name="Good 3" xfId="1065"/>
    <cellStyle name="Good 4" xfId="1066"/>
    <cellStyle name="Good 5" xfId="1067"/>
    <cellStyle name="Good 6" xfId="1068"/>
    <cellStyle name="Good 7" xfId="1069"/>
    <cellStyle name="Good 8" xfId="1070"/>
    <cellStyle name="Good 9" xfId="1071"/>
    <cellStyle name="Heading 1" xfId="1072"/>
    <cellStyle name="Heading 1 10" xfId="1073"/>
    <cellStyle name="Heading 1 11" xfId="1074"/>
    <cellStyle name="Heading 1 12" xfId="1075"/>
    <cellStyle name="Heading 1 13" xfId="1076"/>
    <cellStyle name="Heading 1 14" xfId="1077"/>
    <cellStyle name="Heading 1 15" xfId="1078"/>
    <cellStyle name="Heading 1 16" xfId="1079"/>
    <cellStyle name="Heading 1 17" xfId="1080"/>
    <cellStyle name="Heading 1 18" xfId="1081"/>
    <cellStyle name="Heading 1 19" xfId="1082"/>
    <cellStyle name="Heading 1 2" xfId="1083"/>
    <cellStyle name="Heading 1 20" xfId="1084"/>
    <cellStyle name="Heading 1 21" xfId="1085"/>
    <cellStyle name="Heading 1 22" xfId="1086"/>
    <cellStyle name="Heading 1 3" xfId="1087"/>
    <cellStyle name="Heading 1 4" xfId="1088"/>
    <cellStyle name="Heading 1 5" xfId="1089"/>
    <cellStyle name="Heading 1 6" xfId="1090"/>
    <cellStyle name="Heading 1 7" xfId="1091"/>
    <cellStyle name="Heading 1 8" xfId="1092"/>
    <cellStyle name="Heading 1 9" xfId="1093"/>
    <cellStyle name="Heading 2" xfId="1094"/>
    <cellStyle name="Heading 2 10" xfId="1095"/>
    <cellStyle name="Heading 2 11" xfId="1096"/>
    <cellStyle name="Heading 2 12" xfId="1097"/>
    <cellStyle name="Heading 2 13" xfId="1098"/>
    <cellStyle name="Heading 2 14" xfId="1099"/>
    <cellStyle name="Heading 2 15" xfId="1100"/>
    <cellStyle name="Heading 2 16" xfId="1101"/>
    <cellStyle name="Heading 2 17" xfId="1102"/>
    <cellStyle name="Heading 2 18" xfId="1103"/>
    <cellStyle name="Heading 2 19" xfId="1104"/>
    <cellStyle name="Heading 2 2" xfId="1105"/>
    <cellStyle name="Heading 2 20" xfId="1106"/>
    <cellStyle name="Heading 2 21" xfId="1107"/>
    <cellStyle name="Heading 2 22" xfId="1108"/>
    <cellStyle name="Heading 2 3" xfId="1109"/>
    <cellStyle name="Heading 2 4" xfId="1110"/>
    <cellStyle name="Heading 2 5" xfId="1111"/>
    <cellStyle name="Heading 2 6" xfId="1112"/>
    <cellStyle name="Heading 2 7" xfId="1113"/>
    <cellStyle name="Heading 2 8" xfId="1114"/>
    <cellStyle name="Heading 2 9" xfId="1115"/>
    <cellStyle name="Heading 3" xfId="1116"/>
    <cellStyle name="Heading 3 10" xfId="1117"/>
    <cellStyle name="Heading 3 11" xfId="1118"/>
    <cellStyle name="Heading 3 12" xfId="1119"/>
    <cellStyle name="Heading 3 13" xfId="1120"/>
    <cellStyle name="Heading 3 14" xfId="1121"/>
    <cellStyle name="Heading 3 15" xfId="1122"/>
    <cellStyle name="Heading 3 16" xfId="1123"/>
    <cellStyle name="Heading 3 17" xfId="1124"/>
    <cellStyle name="Heading 3 18" xfId="1125"/>
    <cellStyle name="Heading 3 19" xfId="1126"/>
    <cellStyle name="Heading 3 2" xfId="1127"/>
    <cellStyle name="Heading 3 20" xfId="1128"/>
    <cellStyle name="Heading 3 21" xfId="1129"/>
    <cellStyle name="Heading 3 22" xfId="1130"/>
    <cellStyle name="Heading 3 3" xfId="1131"/>
    <cellStyle name="Heading 3 4" xfId="1132"/>
    <cellStyle name="Heading 3 5" xfId="1133"/>
    <cellStyle name="Heading 3 6" xfId="1134"/>
    <cellStyle name="Heading 3 7" xfId="1135"/>
    <cellStyle name="Heading 3 8" xfId="1136"/>
    <cellStyle name="Heading 3 9" xfId="1137"/>
    <cellStyle name="Heading 4" xfId="1138"/>
    <cellStyle name="Heading 4 10" xfId="1139"/>
    <cellStyle name="Heading 4 11" xfId="1140"/>
    <cellStyle name="Heading 4 12" xfId="1141"/>
    <cellStyle name="Heading 4 13" xfId="1142"/>
    <cellStyle name="Heading 4 14" xfId="1143"/>
    <cellStyle name="Heading 4 15" xfId="1144"/>
    <cellStyle name="Heading 4 16" xfId="1145"/>
    <cellStyle name="Heading 4 17" xfId="1146"/>
    <cellStyle name="Heading 4 18" xfId="1147"/>
    <cellStyle name="Heading 4 19" xfId="1148"/>
    <cellStyle name="Heading 4 2" xfId="1149"/>
    <cellStyle name="Heading 4 20" xfId="1150"/>
    <cellStyle name="Heading 4 21" xfId="1151"/>
    <cellStyle name="Heading 4 22" xfId="1152"/>
    <cellStyle name="Heading 4 3" xfId="1153"/>
    <cellStyle name="Heading 4 4" xfId="1154"/>
    <cellStyle name="Heading 4 5" xfId="1155"/>
    <cellStyle name="Heading 4 6" xfId="1156"/>
    <cellStyle name="Heading 4 7" xfId="1157"/>
    <cellStyle name="Heading 4 8" xfId="1158"/>
    <cellStyle name="Heading 4 9" xfId="1159"/>
    <cellStyle name="Input" xfId="1160"/>
    <cellStyle name="Input 10" xfId="1161"/>
    <cellStyle name="Input 11" xfId="1162"/>
    <cellStyle name="Input 12" xfId="1163"/>
    <cellStyle name="Input 13" xfId="1164"/>
    <cellStyle name="Input 14" xfId="1165"/>
    <cellStyle name="Input 15" xfId="1166"/>
    <cellStyle name="Input 16" xfId="1167"/>
    <cellStyle name="Input 17" xfId="1168"/>
    <cellStyle name="Input 18" xfId="1169"/>
    <cellStyle name="Input 19" xfId="1170"/>
    <cellStyle name="Input 2" xfId="1171"/>
    <cellStyle name="Input 20" xfId="1172"/>
    <cellStyle name="Input 21" xfId="1173"/>
    <cellStyle name="Input 22" xfId="1174"/>
    <cellStyle name="Input 3" xfId="1175"/>
    <cellStyle name="Input 4" xfId="1176"/>
    <cellStyle name="Input 5" xfId="1177"/>
    <cellStyle name="Input 6" xfId="1178"/>
    <cellStyle name="Input 7" xfId="1179"/>
    <cellStyle name="Input 8" xfId="1180"/>
    <cellStyle name="Input 9" xfId="1181"/>
    <cellStyle name="Linked Cell" xfId="1182"/>
    <cellStyle name="Linked Cell 10" xfId="1183"/>
    <cellStyle name="Linked Cell 11" xfId="1184"/>
    <cellStyle name="Linked Cell 12" xfId="1185"/>
    <cellStyle name="Linked Cell 13" xfId="1186"/>
    <cellStyle name="Linked Cell 14" xfId="1187"/>
    <cellStyle name="Linked Cell 15" xfId="1188"/>
    <cellStyle name="Linked Cell 16" xfId="1189"/>
    <cellStyle name="Linked Cell 17" xfId="1190"/>
    <cellStyle name="Linked Cell 18" xfId="1191"/>
    <cellStyle name="Linked Cell 19" xfId="1192"/>
    <cellStyle name="Linked Cell 2" xfId="1193"/>
    <cellStyle name="Linked Cell 20" xfId="1194"/>
    <cellStyle name="Linked Cell 21" xfId="1195"/>
    <cellStyle name="Linked Cell 22" xfId="1196"/>
    <cellStyle name="Linked Cell 3" xfId="1197"/>
    <cellStyle name="Linked Cell 4" xfId="1198"/>
    <cellStyle name="Linked Cell 5" xfId="1199"/>
    <cellStyle name="Linked Cell 6" xfId="1200"/>
    <cellStyle name="Linked Cell 7" xfId="1201"/>
    <cellStyle name="Linked Cell 8" xfId="1202"/>
    <cellStyle name="Linked Cell 9" xfId="1203"/>
    <cellStyle name="Neutral" xfId="1204"/>
    <cellStyle name="Neutral 10" xfId="1205"/>
    <cellStyle name="Neutral 11" xfId="1206"/>
    <cellStyle name="Neutral 12" xfId="1207"/>
    <cellStyle name="Neutral 13" xfId="1208"/>
    <cellStyle name="Neutral 14" xfId="1209"/>
    <cellStyle name="Neutral 15" xfId="1210"/>
    <cellStyle name="Neutral 16" xfId="1211"/>
    <cellStyle name="Neutral 17" xfId="1212"/>
    <cellStyle name="Neutral 18" xfId="1213"/>
    <cellStyle name="Neutral 19" xfId="1214"/>
    <cellStyle name="Neutral 2" xfId="1215"/>
    <cellStyle name="Neutral 20" xfId="1216"/>
    <cellStyle name="Neutral 21" xfId="1217"/>
    <cellStyle name="Neutral 22" xfId="1218"/>
    <cellStyle name="Neutral 3" xfId="1219"/>
    <cellStyle name="Neutral 4" xfId="1220"/>
    <cellStyle name="Neutral 5" xfId="1221"/>
    <cellStyle name="Neutral 6" xfId="1222"/>
    <cellStyle name="Neutral 7" xfId="1223"/>
    <cellStyle name="Neutral 8" xfId="1224"/>
    <cellStyle name="Neutral 9" xfId="1225"/>
    <cellStyle name="Normal" xfId="1226"/>
    <cellStyle name="Note" xfId="1227"/>
    <cellStyle name="Note 10" xfId="1228"/>
    <cellStyle name="Note 11" xfId="1229"/>
    <cellStyle name="Note 12" xfId="1230"/>
    <cellStyle name="Note 13" xfId="1231"/>
    <cellStyle name="Note 14" xfId="1232"/>
    <cellStyle name="Note 15" xfId="1233"/>
    <cellStyle name="Note 16" xfId="1234"/>
    <cellStyle name="Note 17" xfId="1235"/>
    <cellStyle name="Note 18" xfId="1236"/>
    <cellStyle name="Note 19" xfId="1237"/>
    <cellStyle name="Note 2" xfId="1238"/>
    <cellStyle name="Note 20" xfId="1239"/>
    <cellStyle name="Note 21" xfId="1240"/>
    <cellStyle name="Note 22" xfId="1241"/>
    <cellStyle name="Note 3" xfId="1242"/>
    <cellStyle name="Note 4" xfId="1243"/>
    <cellStyle name="Note 5" xfId="1244"/>
    <cellStyle name="Note 6" xfId="1245"/>
    <cellStyle name="Note 7" xfId="1246"/>
    <cellStyle name="Note 8" xfId="1247"/>
    <cellStyle name="Note 9" xfId="1248"/>
    <cellStyle name="Output" xfId="1249"/>
    <cellStyle name="Output 10" xfId="1250"/>
    <cellStyle name="Output 11" xfId="1251"/>
    <cellStyle name="Output 12" xfId="1252"/>
    <cellStyle name="Output 13" xfId="1253"/>
    <cellStyle name="Output 14" xfId="1254"/>
    <cellStyle name="Output 15" xfId="1255"/>
    <cellStyle name="Output 16" xfId="1256"/>
    <cellStyle name="Output 17" xfId="1257"/>
    <cellStyle name="Output 18" xfId="1258"/>
    <cellStyle name="Output 19" xfId="1259"/>
    <cellStyle name="Output 2" xfId="1260"/>
    <cellStyle name="Output 20" xfId="1261"/>
    <cellStyle name="Output 21" xfId="1262"/>
    <cellStyle name="Output 22" xfId="1263"/>
    <cellStyle name="Output 3" xfId="1264"/>
    <cellStyle name="Output 4" xfId="1265"/>
    <cellStyle name="Output 5" xfId="1266"/>
    <cellStyle name="Output 6" xfId="1267"/>
    <cellStyle name="Output 7" xfId="1268"/>
    <cellStyle name="Output 8" xfId="1269"/>
    <cellStyle name="Output 9" xfId="1270"/>
    <cellStyle name="Title" xfId="1271"/>
    <cellStyle name="Title 10" xfId="1272"/>
    <cellStyle name="Title 11" xfId="1273"/>
    <cellStyle name="Title 12" xfId="1274"/>
    <cellStyle name="Title 13" xfId="1275"/>
    <cellStyle name="Title 14" xfId="1276"/>
    <cellStyle name="Title 15" xfId="1277"/>
    <cellStyle name="Title 16" xfId="1278"/>
    <cellStyle name="Title 17" xfId="1279"/>
    <cellStyle name="Title 18" xfId="1280"/>
    <cellStyle name="Title 19" xfId="1281"/>
    <cellStyle name="Title 2" xfId="1282"/>
    <cellStyle name="Title 20" xfId="1283"/>
    <cellStyle name="Title 21" xfId="1284"/>
    <cellStyle name="Title 22" xfId="1285"/>
    <cellStyle name="Title 3" xfId="1286"/>
    <cellStyle name="Title 4" xfId="1287"/>
    <cellStyle name="Title 5" xfId="1288"/>
    <cellStyle name="Title 6" xfId="1289"/>
    <cellStyle name="Title 7" xfId="1290"/>
    <cellStyle name="Title 8" xfId="1291"/>
    <cellStyle name="Title 9" xfId="1292"/>
    <cellStyle name="Total" xfId="1293"/>
    <cellStyle name="Total 10" xfId="1294"/>
    <cellStyle name="Total 11" xfId="1295"/>
    <cellStyle name="Total 12" xfId="1296"/>
    <cellStyle name="Total 13" xfId="1297"/>
    <cellStyle name="Total 14" xfId="1298"/>
    <cellStyle name="Total 15" xfId="1299"/>
    <cellStyle name="Total 16" xfId="1300"/>
    <cellStyle name="Total 17" xfId="1301"/>
    <cellStyle name="Total 18" xfId="1302"/>
    <cellStyle name="Total 19" xfId="1303"/>
    <cellStyle name="Total 2" xfId="1304"/>
    <cellStyle name="Total 20" xfId="1305"/>
    <cellStyle name="Total 21" xfId="1306"/>
    <cellStyle name="Total 22" xfId="1307"/>
    <cellStyle name="Total 3" xfId="1308"/>
    <cellStyle name="Total 4" xfId="1309"/>
    <cellStyle name="Total 5" xfId="1310"/>
    <cellStyle name="Total 6" xfId="1311"/>
    <cellStyle name="Total 7" xfId="1312"/>
    <cellStyle name="Total 8" xfId="1313"/>
    <cellStyle name="Total 9" xfId="1314"/>
    <cellStyle name="Warning Text" xfId="1315"/>
    <cellStyle name="Warning Text 10" xfId="1316"/>
    <cellStyle name="Warning Text 11" xfId="1317"/>
    <cellStyle name="Warning Text 12" xfId="1318"/>
    <cellStyle name="Warning Text 13" xfId="1319"/>
    <cellStyle name="Warning Text 14" xfId="1320"/>
    <cellStyle name="Warning Text 15" xfId="1321"/>
    <cellStyle name="Warning Text 16" xfId="1322"/>
    <cellStyle name="Warning Text 17" xfId="1323"/>
    <cellStyle name="Warning Text 18" xfId="1324"/>
    <cellStyle name="Warning Text 19" xfId="1325"/>
    <cellStyle name="Warning Text 2" xfId="1326"/>
    <cellStyle name="Warning Text 20" xfId="1327"/>
    <cellStyle name="Warning Text 21" xfId="1328"/>
    <cellStyle name="Warning Text 22" xfId="1329"/>
    <cellStyle name="Warning Text 3" xfId="1330"/>
    <cellStyle name="Warning Text 4" xfId="1331"/>
    <cellStyle name="Warning Text 5" xfId="1332"/>
    <cellStyle name="Warning Text 6" xfId="1333"/>
    <cellStyle name="Warning Text 7" xfId="1334"/>
    <cellStyle name="Warning Text 8" xfId="1335"/>
    <cellStyle name="Warning Text 9" xfId="1336"/>
    <cellStyle name="Гиперссылка" xfId="3405" builtinId="8"/>
    <cellStyle name="Гиперссылка 2" xfId="1337"/>
    <cellStyle name="Обычный" xfId="0" builtinId="0"/>
    <cellStyle name="Обычный 10" xfId="13"/>
    <cellStyle name="Обычный 10 2" xfId="3404"/>
    <cellStyle name="Обычный 11" xfId="1338"/>
    <cellStyle name="Обычный 12" xfId="1339"/>
    <cellStyle name="Обычный 13" xfId="1340"/>
    <cellStyle name="Обычный 14" xfId="1341"/>
    <cellStyle name="Обычный 15" xfId="1342"/>
    <cellStyle name="Обычный 16" xfId="1343"/>
    <cellStyle name="Обычный 17" xfId="1344"/>
    <cellStyle name="Обычный 18" xfId="1345"/>
    <cellStyle name="Обычный 19" xfId="1346"/>
    <cellStyle name="Обычный 2" xfId="1347"/>
    <cellStyle name="Обычный 2 10" xfId="1348"/>
    <cellStyle name="Обычный 2 10 10" xfId="1349"/>
    <cellStyle name="Обычный 2 10 11" xfId="1350"/>
    <cellStyle name="Обычный 2 10 12" xfId="1351"/>
    <cellStyle name="Обычный 2 10 13" xfId="1352"/>
    <cellStyle name="Обычный 2 10 14" xfId="1353"/>
    <cellStyle name="Обычный 2 10 15" xfId="1354"/>
    <cellStyle name="Обычный 2 10 16" xfId="1355"/>
    <cellStyle name="Обычный 2 10 17" xfId="1356"/>
    <cellStyle name="Обычный 2 10 18" xfId="1357"/>
    <cellStyle name="Обычный 2 10 19" xfId="1358"/>
    <cellStyle name="Обычный 2 10 2" xfId="1359"/>
    <cellStyle name="Обычный 2 10 20" xfId="1360"/>
    <cellStyle name="Обычный 2 10 21" xfId="1361"/>
    <cellStyle name="Обычный 2 10 22" xfId="1362"/>
    <cellStyle name="Обычный 2 10 3" xfId="1363"/>
    <cellStyle name="Обычный 2 10 4" xfId="1364"/>
    <cellStyle name="Обычный 2 10 5" xfId="1365"/>
    <cellStyle name="Обычный 2 10 6" xfId="1366"/>
    <cellStyle name="Обычный 2 10 7" xfId="1367"/>
    <cellStyle name="Обычный 2 10 8" xfId="1368"/>
    <cellStyle name="Обычный 2 10 9" xfId="1369"/>
    <cellStyle name="Обычный 2 11" xfId="1370"/>
    <cellStyle name="Обычный 2 11 10" xfId="1371"/>
    <cellStyle name="Обычный 2 11 11" xfId="1372"/>
    <cellStyle name="Обычный 2 11 12" xfId="1373"/>
    <cellStyle name="Обычный 2 11 13" xfId="1374"/>
    <cellStyle name="Обычный 2 11 14" xfId="1375"/>
    <cellStyle name="Обычный 2 11 15" xfId="1376"/>
    <cellStyle name="Обычный 2 11 16" xfId="1377"/>
    <cellStyle name="Обычный 2 11 17" xfId="1378"/>
    <cellStyle name="Обычный 2 11 18" xfId="1379"/>
    <cellStyle name="Обычный 2 11 19" xfId="1380"/>
    <cellStyle name="Обычный 2 11 2" xfId="1381"/>
    <cellStyle name="Обычный 2 11 20" xfId="1382"/>
    <cellStyle name="Обычный 2 11 21" xfId="1383"/>
    <cellStyle name="Обычный 2 11 22" xfId="1384"/>
    <cellStyle name="Обычный 2 11 3" xfId="1385"/>
    <cellStyle name="Обычный 2 11 4" xfId="1386"/>
    <cellStyle name="Обычный 2 11 5" xfId="1387"/>
    <cellStyle name="Обычный 2 11 6" xfId="1388"/>
    <cellStyle name="Обычный 2 11 7" xfId="1389"/>
    <cellStyle name="Обычный 2 11 8" xfId="1390"/>
    <cellStyle name="Обычный 2 11 9" xfId="1391"/>
    <cellStyle name="Обычный 2 12" xfId="1392"/>
    <cellStyle name="Обычный 2 12 10" xfId="1393"/>
    <cellStyle name="Обычный 2 12 11" xfId="1394"/>
    <cellStyle name="Обычный 2 12 12" xfId="1395"/>
    <cellStyle name="Обычный 2 12 13" xfId="1396"/>
    <cellStyle name="Обычный 2 12 14" xfId="1397"/>
    <cellStyle name="Обычный 2 12 15" xfId="1398"/>
    <cellStyle name="Обычный 2 12 16" xfId="1399"/>
    <cellStyle name="Обычный 2 12 17" xfId="1400"/>
    <cellStyle name="Обычный 2 12 18" xfId="1401"/>
    <cellStyle name="Обычный 2 12 19" xfId="1402"/>
    <cellStyle name="Обычный 2 12 2" xfId="1403"/>
    <cellStyle name="Обычный 2 12 20" xfId="1404"/>
    <cellStyle name="Обычный 2 12 21" xfId="1405"/>
    <cellStyle name="Обычный 2 12 22" xfId="1406"/>
    <cellStyle name="Обычный 2 12 3" xfId="1407"/>
    <cellStyle name="Обычный 2 12 4" xfId="1408"/>
    <cellStyle name="Обычный 2 12 5" xfId="1409"/>
    <cellStyle name="Обычный 2 12 6" xfId="1410"/>
    <cellStyle name="Обычный 2 12 7" xfId="1411"/>
    <cellStyle name="Обычный 2 12 8" xfId="1412"/>
    <cellStyle name="Обычный 2 12 9" xfId="1413"/>
    <cellStyle name="Обычный 2 13" xfId="1414"/>
    <cellStyle name="Обычный 2 13 10" xfId="1415"/>
    <cellStyle name="Обычный 2 13 11" xfId="1416"/>
    <cellStyle name="Обычный 2 13 12" xfId="1417"/>
    <cellStyle name="Обычный 2 13 13" xfId="1418"/>
    <cellStyle name="Обычный 2 13 14" xfId="1419"/>
    <cellStyle name="Обычный 2 13 15" xfId="1420"/>
    <cellStyle name="Обычный 2 13 16" xfId="1421"/>
    <cellStyle name="Обычный 2 13 17" xfId="1422"/>
    <cellStyle name="Обычный 2 13 18" xfId="1423"/>
    <cellStyle name="Обычный 2 13 19" xfId="1424"/>
    <cellStyle name="Обычный 2 13 2" xfId="1425"/>
    <cellStyle name="Обычный 2 13 20" xfId="1426"/>
    <cellStyle name="Обычный 2 13 21" xfId="1427"/>
    <cellStyle name="Обычный 2 13 22" xfId="1428"/>
    <cellStyle name="Обычный 2 13 3" xfId="1429"/>
    <cellStyle name="Обычный 2 13 4" xfId="1430"/>
    <cellStyle name="Обычный 2 13 5" xfId="1431"/>
    <cellStyle name="Обычный 2 13 6" xfId="1432"/>
    <cellStyle name="Обычный 2 13 7" xfId="1433"/>
    <cellStyle name="Обычный 2 13 8" xfId="1434"/>
    <cellStyle name="Обычный 2 13 9" xfId="1435"/>
    <cellStyle name="Обычный 2 14" xfId="1436"/>
    <cellStyle name="Обычный 2 14 10" xfId="1437"/>
    <cellStyle name="Обычный 2 14 11" xfId="1438"/>
    <cellStyle name="Обычный 2 14 12" xfId="1439"/>
    <cellStyle name="Обычный 2 14 13" xfId="1440"/>
    <cellStyle name="Обычный 2 14 14" xfId="1441"/>
    <cellStyle name="Обычный 2 14 15" xfId="1442"/>
    <cellStyle name="Обычный 2 14 16" xfId="1443"/>
    <cellStyle name="Обычный 2 14 17" xfId="1444"/>
    <cellStyle name="Обычный 2 14 18" xfId="1445"/>
    <cellStyle name="Обычный 2 14 19" xfId="1446"/>
    <cellStyle name="Обычный 2 14 2" xfId="1447"/>
    <cellStyle name="Обычный 2 14 20" xfId="1448"/>
    <cellStyle name="Обычный 2 14 21" xfId="1449"/>
    <cellStyle name="Обычный 2 14 22" xfId="1450"/>
    <cellStyle name="Обычный 2 14 3" xfId="1451"/>
    <cellStyle name="Обычный 2 14 4" xfId="1452"/>
    <cellStyle name="Обычный 2 14 5" xfId="1453"/>
    <cellStyle name="Обычный 2 14 6" xfId="1454"/>
    <cellStyle name="Обычный 2 14 7" xfId="1455"/>
    <cellStyle name="Обычный 2 14 8" xfId="1456"/>
    <cellStyle name="Обычный 2 14 9" xfId="1457"/>
    <cellStyle name="Обычный 2 15" xfId="1458"/>
    <cellStyle name="Обычный 2 15 10" xfId="1459"/>
    <cellStyle name="Обычный 2 15 11" xfId="1460"/>
    <cellStyle name="Обычный 2 15 12" xfId="1461"/>
    <cellStyle name="Обычный 2 15 13" xfId="1462"/>
    <cellStyle name="Обычный 2 15 14" xfId="1463"/>
    <cellStyle name="Обычный 2 15 15" xfId="1464"/>
    <cellStyle name="Обычный 2 15 16" xfId="1465"/>
    <cellStyle name="Обычный 2 15 17" xfId="1466"/>
    <cellStyle name="Обычный 2 15 18" xfId="1467"/>
    <cellStyle name="Обычный 2 15 19" xfId="1468"/>
    <cellStyle name="Обычный 2 15 2" xfId="1469"/>
    <cellStyle name="Обычный 2 15 20" xfId="1470"/>
    <cellStyle name="Обычный 2 15 21" xfId="1471"/>
    <cellStyle name="Обычный 2 15 22" xfId="1472"/>
    <cellStyle name="Обычный 2 15 3" xfId="1473"/>
    <cellStyle name="Обычный 2 15 4" xfId="1474"/>
    <cellStyle name="Обычный 2 15 5" xfId="1475"/>
    <cellStyle name="Обычный 2 15 6" xfId="1476"/>
    <cellStyle name="Обычный 2 15 7" xfId="1477"/>
    <cellStyle name="Обычный 2 15 8" xfId="1478"/>
    <cellStyle name="Обычный 2 15 9" xfId="1479"/>
    <cellStyle name="Обычный 2 16" xfId="1480"/>
    <cellStyle name="Обычный 2 16 10" xfId="1481"/>
    <cellStyle name="Обычный 2 16 11" xfId="1482"/>
    <cellStyle name="Обычный 2 16 12" xfId="1483"/>
    <cellStyle name="Обычный 2 16 13" xfId="1484"/>
    <cellStyle name="Обычный 2 16 14" xfId="1485"/>
    <cellStyle name="Обычный 2 16 15" xfId="1486"/>
    <cellStyle name="Обычный 2 16 16" xfId="1487"/>
    <cellStyle name="Обычный 2 16 17" xfId="1488"/>
    <cellStyle name="Обычный 2 16 18" xfId="1489"/>
    <cellStyle name="Обычный 2 16 19" xfId="1490"/>
    <cellStyle name="Обычный 2 16 2" xfId="1491"/>
    <cellStyle name="Обычный 2 16 20" xfId="1492"/>
    <cellStyle name="Обычный 2 16 21" xfId="1493"/>
    <cellStyle name="Обычный 2 16 22" xfId="1494"/>
    <cellStyle name="Обычный 2 16 3" xfId="1495"/>
    <cellStyle name="Обычный 2 16 4" xfId="1496"/>
    <cellStyle name="Обычный 2 16 5" xfId="1497"/>
    <cellStyle name="Обычный 2 16 6" xfId="1498"/>
    <cellStyle name="Обычный 2 16 7" xfId="1499"/>
    <cellStyle name="Обычный 2 16 8" xfId="1500"/>
    <cellStyle name="Обычный 2 16 9" xfId="1501"/>
    <cellStyle name="Обычный 2 17" xfId="1502"/>
    <cellStyle name="Обычный 2 17 10" xfId="1503"/>
    <cellStyle name="Обычный 2 17 11" xfId="1504"/>
    <cellStyle name="Обычный 2 17 12" xfId="1505"/>
    <cellStyle name="Обычный 2 17 13" xfId="1506"/>
    <cellStyle name="Обычный 2 17 14" xfId="1507"/>
    <cellStyle name="Обычный 2 17 15" xfId="1508"/>
    <cellStyle name="Обычный 2 17 16" xfId="1509"/>
    <cellStyle name="Обычный 2 17 17" xfId="1510"/>
    <cellStyle name="Обычный 2 17 18" xfId="1511"/>
    <cellStyle name="Обычный 2 17 19" xfId="1512"/>
    <cellStyle name="Обычный 2 17 2" xfId="1513"/>
    <cellStyle name="Обычный 2 17 20" xfId="1514"/>
    <cellStyle name="Обычный 2 17 21" xfId="1515"/>
    <cellStyle name="Обычный 2 17 22" xfId="1516"/>
    <cellStyle name="Обычный 2 17 3" xfId="1517"/>
    <cellStyle name="Обычный 2 17 4" xfId="1518"/>
    <cellStyle name="Обычный 2 17 5" xfId="1519"/>
    <cellStyle name="Обычный 2 17 6" xfId="1520"/>
    <cellStyle name="Обычный 2 17 7" xfId="1521"/>
    <cellStyle name="Обычный 2 17 8" xfId="1522"/>
    <cellStyle name="Обычный 2 17 9" xfId="1523"/>
    <cellStyle name="Обычный 2 18" xfId="1524"/>
    <cellStyle name="Обычный 2 18 10" xfId="1525"/>
    <cellStyle name="Обычный 2 18 11" xfId="1526"/>
    <cellStyle name="Обычный 2 18 12" xfId="1527"/>
    <cellStyle name="Обычный 2 18 13" xfId="1528"/>
    <cellStyle name="Обычный 2 18 14" xfId="1529"/>
    <cellStyle name="Обычный 2 18 15" xfId="1530"/>
    <cellStyle name="Обычный 2 18 16" xfId="1531"/>
    <cellStyle name="Обычный 2 18 17" xfId="1532"/>
    <cellStyle name="Обычный 2 18 18" xfId="1533"/>
    <cellStyle name="Обычный 2 18 19" xfId="1534"/>
    <cellStyle name="Обычный 2 18 2" xfId="1535"/>
    <cellStyle name="Обычный 2 18 20" xfId="1536"/>
    <cellStyle name="Обычный 2 18 21" xfId="1537"/>
    <cellStyle name="Обычный 2 18 22" xfId="1538"/>
    <cellStyle name="Обычный 2 18 3" xfId="1539"/>
    <cellStyle name="Обычный 2 18 4" xfId="1540"/>
    <cellStyle name="Обычный 2 18 5" xfId="1541"/>
    <cellStyle name="Обычный 2 18 6" xfId="1542"/>
    <cellStyle name="Обычный 2 18 7" xfId="1543"/>
    <cellStyle name="Обычный 2 18 8" xfId="1544"/>
    <cellStyle name="Обычный 2 18 9" xfId="1545"/>
    <cellStyle name="Обычный 2 19" xfId="1546"/>
    <cellStyle name="Обычный 2 19 10" xfId="1547"/>
    <cellStyle name="Обычный 2 19 11" xfId="1548"/>
    <cellStyle name="Обычный 2 19 12" xfId="1549"/>
    <cellStyle name="Обычный 2 19 13" xfId="1550"/>
    <cellStyle name="Обычный 2 19 14" xfId="1551"/>
    <cellStyle name="Обычный 2 19 15" xfId="1552"/>
    <cellStyle name="Обычный 2 19 16" xfId="1553"/>
    <cellStyle name="Обычный 2 19 17" xfId="1554"/>
    <cellStyle name="Обычный 2 19 18" xfId="1555"/>
    <cellStyle name="Обычный 2 19 19" xfId="1556"/>
    <cellStyle name="Обычный 2 19 2" xfId="1557"/>
    <cellStyle name="Обычный 2 19 20" xfId="1558"/>
    <cellStyle name="Обычный 2 19 21" xfId="1559"/>
    <cellStyle name="Обычный 2 19 22" xfId="1560"/>
    <cellStyle name="Обычный 2 19 3" xfId="1561"/>
    <cellStyle name="Обычный 2 19 4" xfId="1562"/>
    <cellStyle name="Обычный 2 19 5" xfId="1563"/>
    <cellStyle name="Обычный 2 19 6" xfId="1564"/>
    <cellStyle name="Обычный 2 19 7" xfId="1565"/>
    <cellStyle name="Обычный 2 19 8" xfId="1566"/>
    <cellStyle name="Обычный 2 19 9" xfId="1567"/>
    <cellStyle name="Обычный 2 2" xfId="1568"/>
    <cellStyle name="Обычный 2 2 10" xfId="1569"/>
    <cellStyle name="Обычный 2 2 11" xfId="1570"/>
    <cellStyle name="Обычный 2 2 12" xfId="1571"/>
    <cellStyle name="Обычный 2 2 13" xfId="1572"/>
    <cellStyle name="Обычный 2 2 14" xfId="1573"/>
    <cellStyle name="Обычный 2 2 15" xfId="1574"/>
    <cellStyle name="Обычный 2 2 16" xfId="1575"/>
    <cellStyle name="Обычный 2 2 17" xfId="1576"/>
    <cellStyle name="Обычный 2 2 18" xfId="1577"/>
    <cellStyle name="Обычный 2 2 19" xfId="1578"/>
    <cellStyle name="Обычный 2 2 2" xfId="1579"/>
    <cellStyle name="Обычный 2 2 2 10" xfId="1580"/>
    <cellStyle name="Обычный 2 2 2 10 10" xfId="1581"/>
    <cellStyle name="Обычный 2 2 2 10 11" xfId="1582"/>
    <cellStyle name="Обычный 2 2 2 10 12" xfId="1583"/>
    <cellStyle name="Обычный 2 2 2 10 13" xfId="1584"/>
    <cellStyle name="Обычный 2 2 2 10 14" xfId="1585"/>
    <cellStyle name="Обычный 2 2 2 10 15" xfId="1586"/>
    <cellStyle name="Обычный 2 2 2 10 16" xfId="1587"/>
    <cellStyle name="Обычный 2 2 2 10 17" xfId="1588"/>
    <cellStyle name="Обычный 2 2 2 10 18" xfId="1589"/>
    <cellStyle name="Обычный 2 2 2 10 19" xfId="1590"/>
    <cellStyle name="Обычный 2 2 2 10 2" xfId="1591"/>
    <cellStyle name="Обычный 2 2 2 10 20" xfId="1592"/>
    <cellStyle name="Обычный 2 2 2 10 21" xfId="1593"/>
    <cellStyle name="Обычный 2 2 2 10 22" xfId="1594"/>
    <cellStyle name="Обычный 2 2 2 10 3" xfId="1595"/>
    <cellStyle name="Обычный 2 2 2 10 4" xfId="1596"/>
    <cellStyle name="Обычный 2 2 2 10 5" xfId="1597"/>
    <cellStyle name="Обычный 2 2 2 10 6" xfId="1598"/>
    <cellStyle name="Обычный 2 2 2 10 7" xfId="1599"/>
    <cellStyle name="Обычный 2 2 2 10 8" xfId="1600"/>
    <cellStyle name="Обычный 2 2 2 10 9" xfId="1601"/>
    <cellStyle name="Обычный 2 2 2 11" xfId="1602"/>
    <cellStyle name="Обычный 2 2 2 11 10" xfId="1603"/>
    <cellStyle name="Обычный 2 2 2 11 11" xfId="1604"/>
    <cellStyle name="Обычный 2 2 2 11 12" xfId="1605"/>
    <cellStyle name="Обычный 2 2 2 11 13" xfId="1606"/>
    <cellStyle name="Обычный 2 2 2 11 14" xfId="1607"/>
    <cellStyle name="Обычный 2 2 2 11 15" xfId="1608"/>
    <cellStyle name="Обычный 2 2 2 11 16" xfId="1609"/>
    <cellStyle name="Обычный 2 2 2 11 17" xfId="1610"/>
    <cellStyle name="Обычный 2 2 2 11 18" xfId="1611"/>
    <cellStyle name="Обычный 2 2 2 11 19" xfId="1612"/>
    <cellStyle name="Обычный 2 2 2 11 2" xfId="1613"/>
    <cellStyle name="Обычный 2 2 2 11 20" xfId="1614"/>
    <cellStyle name="Обычный 2 2 2 11 21" xfId="1615"/>
    <cellStyle name="Обычный 2 2 2 11 22" xfId="1616"/>
    <cellStyle name="Обычный 2 2 2 11 3" xfId="1617"/>
    <cellStyle name="Обычный 2 2 2 11 4" xfId="1618"/>
    <cellStyle name="Обычный 2 2 2 11 5" xfId="1619"/>
    <cellStyle name="Обычный 2 2 2 11 6" xfId="1620"/>
    <cellStyle name="Обычный 2 2 2 11 7" xfId="1621"/>
    <cellStyle name="Обычный 2 2 2 11 8" xfId="1622"/>
    <cellStyle name="Обычный 2 2 2 11 9" xfId="1623"/>
    <cellStyle name="Обычный 2 2 2 12" xfId="1624"/>
    <cellStyle name="Обычный 2 2 2 12 10" xfId="1625"/>
    <cellStyle name="Обычный 2 2 2 12 11" xfId="1626"/>
    <cellStyle name="Обычный 2 2 2 12 12" xfId="1627"/>
    <cellStyle name="Обычный 2 2 2 12 13" xfId="1628"/>
    <cellStyle name="Обычный 2 2 2 12 14" xfId="1629"/>
    <cellStyle name="Обычный 2 2 2 12 15" xfId="1630"/>
    <cellStyle name="Обычный 2 2 2 12 16" xfId="1631"/>
    <cellStyle name="Обычный 2 2 2 12 17" xfId="1632"/>
    <cellStyle name="Обычный 2 2 2 12 18" xfId="1633"/>
    <cellStyle name="Обычный 2 2 2 12 19" xfId="1634"/>
    <cellStyle name="Обычный 2 2 2 12 2" xfId="1635"/>
    <cellStyle name="Обычный 2 2 2 12 20" xfId="1636"/>
    <cellStyle name="Обычный 2 2 2 12 21" xfId="1637"/>
    <cellStyle name="Обычный 2 2 2 12 22" xfId="1638"/>
    <cellStyle name="Обычный 2 2 2 12 3" xfId="1639"/>
    <cellStyle name="Обычный 2 2 2 12 4" xfId="1640"/>
    <cellStyle name="Обычный 2 2 2 12 5" xfId="1641"/>
    <cellStyle name="Обычный 2 2 2 12 6" xfId="1642"/>
    <cellStyle name="Обычный 2 2 2 12 7" xfId="1643"/>
    <cellStyle name="Обычный 2 2 2 12 8" xfId="1644"/>
    <cellStyle name="Обычный 2 2 2 12 9" xfId="1645"/>
    <cellStyle name="Обычный 2 2 2 13" xfId="1646"/>
    <cellStyle name="Обычный 2 2 2 13 10" xfId="1647"/>
    <cellStyle name="Обычный 2 2 2 13 11" xfId="1648"/>
    <cellStyle name="Обычный 2 2 2 13 12" xfId="1649"/>
    <cellStyle name="Обычный 2 2 2 13 13" xfId="1650"/>
    <cellStyle name="Обычный 2 2 2 13 14" xfId="1651"/>
    <cellStyle name="Обычный 2 2 2 13 15" xfId="1652"/>
    <cellStyle name="Обычный 2 2 2 13 16" xfId="1653"/>
    <cellStyle name="Обычный 2 2 2 13 17" xfId="1654"/>
    <cellStyle name="Обычный 2 2 2 13 18" xfId="1655"/>
    <cellStyle name="Обычный 2 2 2 13 19" xfId="1656"/>
    <cellStyle name="Обычный 2 2 2 13 2" xfId="1657"/>
    <cellStyle name="Обычный 2 2 2 13 20" xfId="1658"/>
    <cellStyle name="Обычный 2 2 2 13 21" xfId="1659"/>
    <cellStyle name="Обычный 2 2 2 13 22" xfId="1660"/>
    <cellStyle name="Обычный 2 2 2 13 3" xfId="1661"/>
    <cellStyle name="Обычный 2 2 2 13 4" xfId="1662"/>
    <cellStyle name="Обычный 2 2 2 13 5" xfId="1663"/>
    <cellStyle name="Обычный 2 2 2 13 6" xfId="1664"/>
    <cellStyle name="Обычный 2 2 2 13 7" xfId="1665"/>
    <cellStyle name="Обычный 2 2 2 13 8" xfId="1666"/>
    <cellStyle name="Обычный 2 2 2 13 9" xfId="1667"/>
    <cellStyle name="Обычный 2 2 2 14" xfId="1668"/>
    <cellStyle name="Обычный 2 2 2 14 10" xfId="1669"/>
    <cellStyle name="Обычный 2 2 2 14 11" xfId="1670"/>
    <cellStyle name="Обычный 2 2 2 14 12" xfId="1671"/>
    <cellStyle name="Обычный 2 2 2 14 13" xfId="1672"/>
    <cellStyle name="Обычный 2 2 2 14 14" xfId="1673"/>
    <cellStyle name="Обычный 2 2 2 14 15" xfId="1674"/>
    <cellStyle name="Обычный 2 2 2 14 16" xfId="1675"/>
    <cellStyle name="Обычный 2 2 2 14 17" xfId="1676"/>
    <cellStyle name="Обычный 2 2 2 14 18" xfId="1677"/>
    <cellStyle name="Обычный 2 2 2 14 19" xfId="1678"/>
    <cellStyle name="Обычный 2 2 2 14 2" xfId="1679"/>
    <cellStyle name="Обычный 2 2 2 14 20" xfId="1680"/>
    <cellStyle name="Обычный 2 2 2 14 21" xfId="1681"/>
    <cellStyle name="Обычный 2 2 2 14 22" xfId="1682"/>
    <cellStyle name="Обычный 2 2 2 14 3" xfId="1683"/>
    <cellStyle name="Обычный 2 2 2 14 4" xfId="1684"/>
    <cellStyle name="Обычный 2 2 2 14 5" xfId="1685"/>
    <cellStyle name="Обычный 2 2 2 14 6" xfId="1686"/>
    <cellStyle name="Обычный 2 2 2 14 7" xfId="1687"/>
    <cellStyle name="Обычный 2 2 2 14 8" xfId="1688"/>
    <cellStyle name="Обычный 2 2 2 14 9" xfId="1689"/>
    <cellStyle name="Обычный 2 2 2 15" xfId="1690"/>
    <cellStyle name="Обычный 2 2 2 15 10" xfId="1691"/>
    <cellStyle name="Обычный 2 2 2 15 11" xfId="1692"/>
    <cellStyle name="Обычный 2 2 2 15 12" xfId="1693"/>
    <cellStyle name="Обычный 2 2 2 15 13" xfId="1694"/>
    <cellStyle name="Обычный 2 2 2 15 14" xfId="1695"/>
    <cellStyle name="Обычный 2 2 2 15 15" xfId="1696"/>
    <cellStyle name="Обычный 2 2 2 15 16" xfId="1697"/>
    <cellStyle name="Обычный 2 2 2 15 17" xfId="1698"/>
    <cellStyle name="Обычный 2 2 2 15 18" xfId="1699"/>
    <cellStyle name="Обычный 2 2 2 15 19" xfId="1700"/>
    <cellStyle name="Обычный 2 2 2 15 2" xfId="1701"/>
    <cellStyle name="Обычный 2 2 2 15 20" xfId="1702"/>
    <cellStyle name="Обычный 2 2 2 15 21" xfId="1703"/>
    <cellStyle name="Обычный 2 2 2 15 22" xfId="1704"/>
    <cellStyle name="Обычный 2 2 2 15 3" xfId="1705"/>
    <cellStyle name="Обычный 2 2 2 15 4" xfId="1706"/>
    <cellStyle name="Обычный 2 2 2 15 5" xfId="1707"/>
    <cellStyle name="Обычный 2 2 2 15 6" xfId="1708"/>
    <cellStyle name="Обычный 2 2 2 15 7" xfId="1709"/>
    <cellStyle name="Обычный 2 2 2 15 8" xfId="1710"/>
    <cellStyle name="Обычный 2 2 2 15 9" xfId="1711"/>
    <cellStyle name="Обычный 2 2 2 16" xfId="1712"/>
    <cellStyle name="Обычный 2 2 2 16 10" xfId="1713"/>
    <cellStyle name="Обычный 2 2 2 16 11" xfId="1714"/>
    <cellStyle name="Обычный 2 2 2 16 12" xfId="1715"/>
    <cellStyle name="Обычный 2 2 2 16 13" xfId="1716"/>
    <cellStyle name="Обычный 2 2 2 16 14" xfId="1717"/>
    <cellStyle name="Обычный 2 2 2 16 15" xfId="1718"/>
    <cellStyle name="Обычный 2 2 2 16 16" xfId="1719"/>
    <cellStyle name="Обычный 2 2 2 16 17" xfId="1720"/>
    <cellStyle name="Обычный 2 2 2 16 18" xfId="1721"/>
    <cellStyle name="Обычный 2 2 2 16 19" xfId="1722"/>
    <cellStyle name="Обычный 2 2 2 16 2" xfId="1723"/>
    <cellStyle name="Обычный 2 2 2 16 20" xfId="1724"/>
    <cellStyle name="Обычный 2 2 2 16 21" xfId="1725"/>
    <cellStyle name="Обычный 2 2 2 16 22" xfId="1726"/>
    <cellStyle name="Обычный 2 2 2 16 3" xfId="1727"/>
    <cellStyle name="Обычный 2 2 2 16 4" xfId="1728"/>
    <cellStyle name="Обычный 2 2 2 16 5" xfId="1729"/>
    <cellStyle name="Обычный 2 2 2 16 6" xfId="1730"/>
    <cellStyle name="Обычный 2 2 2 16 7" xfId="1731"/>
    <cellStyle name="Обычный 2 2 2 16 8" xfId="1732"/>
    <cellStyle name="Обычный 2 2 2 16 9" xfId="1733"/>
    <cellStyle name="Обычный 2 2 2 17" xfId="1734"/>
    <cellStyle name="Обычный 2 2 2 17 10" xfId="1735"/>
    <cellStyle name="Обычный 2 2 2 17 11" xfId="1736"/>
    <cellStyle name="Обычный 2 2 2 17 12" xfId="1737"/>
    <cellStyle name="Обычный 2 2 2 17 13" xfId="1738"/>
    <cellStyle name="Обычный 2 2 2 17 14" xfId="1739"/>
    <cellStyle name="Обычный 2 2 2 17 15" xfId="1740"/>
    <cellStyle name="Обычный 2 2 2 17 16" xfId="1741"/>
    <cellStyle name="Обычный 2 2 2 17 17" xfId="1742"/>
    <cellStyle name="Обычный 2 2 2 17 18" xfId="1743"/>
    <cellStyle name="Обычный 2 2 2 17 19" xfId="1744"/>
    <cellStyle name="Обычный 2 2 2 17 2" xfId="1745"/>
    <cellStyle name="Обычный 2 2 2 17 20" xfId="1746"/>
    <cellStyle name="Обычный 2 2 2 17 21" xfId="1747"/>
    <cellStyle name="Обычный 2 2 2 17 22" xfId="1748"/>
    <cellStyle name="Обычный 2 2 2 17 3" xfId="1749"/>
    <cellStyle name="Обычный 2 2 2 17 4" xfId="1750"/>
    <cellStyle name="Обычный 2 2 2 17 5" xfId="1751"/>
    <cellStyle name="Обычный 2 2 2 17 6" xfId="1752"/>
    <cellStyle name="Обычный 2 2 2 17 7" xfId="1753"/>
    <cellStyle name="Обычный 2 2 2 17 8" xfId="1754"/>
    <cellStyle name="Обычный 2 2 2 17 9" xfId="1755"/>
    <cellStyle name="Обычный 2 2 2 18" xfId="1756"/>
    <cellStyle name="Обычный 2 2 2 18 10" xfId="1757"/>
    <cellStyle name="Обычный 2 2 2 18 11" xfId="1758"/>
    <cellStyle name="Обычный 2 2 2 18 12" xfId="1759"/>
    <cellStyle name="Обычный 2 2 2 18 13" xfId="1760"/>
    <cellStyle name="Обычный 2 2 2 18 14" xfId="1761"/>
    <cellStyle name="Обычный 2 2 2 18 15" xfId="1762"/>
    <cellStyle name="Обычный 2 2 2 18 16" xfId="1763"/>
    <cellStyle name="Обычный 2 2 2 18 17" xfId="1764"/>
    <cellStyle name="Обычный 2 2 2 18 18" xfId="1765"/>
    <cellStyle name="Обычный 2 2 2 18 19" xfId="1766"/>
    <cellStyle name="Обычный 2 2 2 18 2" xfId="1767"/>
    <cellStyle name="Обычный 2 2 2 18 20" xfId="1768"/>
    <cellStyle name="Обычный 2 2 2 18 21" xfId="1769"/>
    <cellStyle name="Обычный 2 2 2 18 22" xfId="1770"/>
    <cellStyle name="Обычный 2 2 2 18 3" xfId="1771"/>
    <cellStyle name="Обычный 2 2 2 18 4" xfId="1772"/>
    <cellStyle name="Обычный 2 2 2 18 5" xfId="1773"/>
    <cellStyle name="Обычный 2 2 2 18 6" xfId="1774"/>
    <cellStyle name="Обычный 2 2 2 18 7" xfId="1775"/>
    <cellStyle name="Обычный 2 2 2 18 8" xfId="1776"/>
    <cellStyle name="Обычный 2 2 2 18 9" xfId="1777"/>
    <cellStyle name="Обычный 2 2 2 19" xfId="1778"/>
    <cellStyle name="Обычный 2 2 2 19 10" xfId="1779"/>
    <cellStyle name="Обычный 2 2 2 19 11" xfId="1780"/>
    <cellStyle name="Обычный 2 2 2 19 12" xfId="1781"/>
    <cellStyle name="Обычный 2 2 2 19 13" xfId="1782"/>
    <cellStyle name="Обычный 2 2 2 19 14" xfId="1783"/>
    <cellStyle name="Обычный 2 2 2 19 15" xfId="1784"/>
    <cellStyle name="Обычный 2 2 2 19 16" xfId="1785"/>
    <cellStyle name="Обычный 2 2 2 19 17" xfId="1786"/>
    <cellStyle name="Обычный 2 2 2 19 18" xfId="1787"/>
    <cellStyle name="Обычный 2 2 2 19 19" xfId="1788"/>
    <cellStyle name="Обычный 2 2 2 19 2" xfId="1789"/>
    <cellStyle name="Обычный 2 2 2 19 20" xfId="1790"/>
    <cellStyle name="Обычный 2 2 2 19 21" xfId="1791"/>
    <cellStyle name="Обычный 2 2 2 19 22" xfId="1792"/>
    <cellStyle name="Обычный 2 2 2 19 3" xfId="1793"/>
    <cellStyle name="Обычный 2 2 2 19 4" xfId="1794"/>
    <cellStyle name="Обычный 2 2 2 19 5" xfId="1795"/>
    <cellStyle name="Обычный 2 2 2 19 6" xfId="1796"/>
    <cellStyle name="Обычный 2 2 2 19 7" xfId="1797"/>
    <cellStyle name="Обычный 2 2 2 19 8" xfId="1798"/>
    <cellStyle name="Обычный 2 2 2 19 9" xfId="1799"/>
    <cellStyle name="Обычный 2 2 2 2" xfId="1800"/>
    <cellStyle name="Обычный 2 2 2 2 10" xfId="1801"/>
    <cellStyle name="Обычный 2 2 2 2 11" xfId="1802"/>
    <cellStyle name="Обычный 2 2 2 2 12" xfId="1803"/>
    <cellStyle name="Обычный 2 2 2 2 13" xfId="1804"/>
    <cellStyle name="Обычный 2 2 2 2 14" xfId="1805"/>
    <cellStyle name="Обычный 2 2 2 2 15" xfId="1806"/>
    <cellStyle name="Обычный 2 2 2 2 16" xfId="1807"/>
    <cellStyle name="Обычный 2 2 2 2 17" xfId="1808"/>
    <cellStyle name="Обычный 2 2 2 2 18" xfId="1809"/>
    <cellStyle name="Обычный 2 2 2 2 19" xfId="1810"/>
    <cellStyle name="Обычный 2 2 2 2 2" xfId="1811"/>
    <cellStyle name="Обычный 2 2 2 2 20" xfId="1812"/>
    <cellStyle name="Обычный 2 2 2 2 21" xfId="1813"/>
    <cellStyle name="Обычный 2 2 2 2 22" xfId="1814"/>
    <cellStyle name="Обычный 2 2 2 2 3" xfId="1815"/>
    <cellStyle name="Обычный 2 2 2 2 4" xfId="1816"/>
    <cellStyle name="Обычный 2 2 2 2 5" xfId="1817"/>
    <cellStyle name="Обычный 2 2 2 2 6" xfId="1818"/>
    <cellStyle name="Обычный 2 2 2 2 7" xfId="1819"/>
    <cellStyle name="Обычный 2 2 2 2 8" xfId="1820"/>
    <cellStyle name="Обычный 2 2 2 2 9" xfId="1821"/>
    <cellStyle name="Обычный 2 2 2 20" xfId="1822"/>
    <cellStyle name="Обычный 2 2 2 20 10" xfId="1823"/>
    <cellStyle name="Обычный 2 2 2 20 11" xfId="1824"/>
    <cellStyle name="Обычный 2 2 2 20 12" xfId="1825"/>
    <cellStyle name="Обычный 2 2 2 20 13" xfId="1826"/>
    <cellStyle name="Обычный 2 2 2 20 14" xfId="1827"/>
    <cellStyle name="Обычный 2 2 2 20 15" xfId="1828"/>
    <cellStyle name="Обычный 2 2 2 20 16" xfId="1829"/>
    <cellStyle name="Обычный 2 2 2 20 17" xfId="1830"/>
    <cellStyle name="Обычный 2 2 2 20 18" xfId="1831"/>
    <cellStyle name="Обычный 2 2 2 20 19" xfId="1832"/>
    <cellStyle name="Обычный 2 2 2 20 2" xfId="1833"/>
    <cellStyle name="Обычный 2 2 2 20 20" xfId="1834"/>
    <cellStyle name="Обычный 2 2 2 20 21" xfId="1835"/>
    <cellStyle name="Обычный 2 2 2 20 22" xfId="1836"/>
    <cellStyle name="Обычный 2 2 2 20 3" xfId="1837"/>
    <cellStyle name="Обычный 2 2 2 20 4" xfId="1838"/>
    <cellStyle name="Обычный 2 2 2 20 5" xfId="1839"/>
    <cellStyle name="Обычный 2 2 2 20 6" xfId="1840"/>
    <cellStyle name="Обычный 2 2 2 20 7" xfId="1841"/>
    <cellStyle name="Обычный 2 2 2 20 8" xfId="1842"/>
    <cellStyle name="Обычный 2 2 2 20 9" xfId="1843"/>
    <cellStyle name="Обычный 2 2 2 21" xfId="1844"/>
    <cellStyle name="Обычный 2 2 2 21 10" xfId="1845"/>
    <cellStyle name="Обычный 2 2 2 21 11" xfId="1846"/>
    <cellStyle name="Обычный 2 2 2 21 12" xfId="1847"/>
    <cellStyle name="Обычный 2 2 2 21 13" xfId="1848"/>
    <cellStyle name="Обычный 2 2 2 21 14" xfId="1849"/>
    <cellStyle name="Обычный 2 2 2 21 15" xfId="1850"/>
    <cellStyle name="Обычный 2 2 2 21 16" xfId="1851"/>
    <cellStyle name="Обычный 2 2 2 21 17" xfId="1852"/>
    <cellStyle name="Обычный 2 2 2 21 18" xfId="1853"/>
    <cellStyle name="Обычный 2 2 2 21 19" xfId="1854"/>
    <cellStyle name="Обычный 2 2 2 21 2" xfId="1855"/>
    <cellStyle name="Обычный 2 2 2 21 20" xfId="1856"/>
    <cellStyle name="Обычный 2 2 2 21 21" xfId="1857"/>
    <cellStyle name="Обычный 2 2 2 21 22" xfId="1858"/>
    <cellStyle name="Обычный 2 2 2 21 3" xfId="1859"/>
    <cellStyle name="Обычный 2 2 2 21 4" xfId="1860"/>
    <cellStyle name="Обычный 2 2 2 21 5" xfId="1861"/>
    <cellStyle name="Обычный 2 2 2 21 6" xfId="1862"/>
    <cellStyle name="Обычный 2 2 2 21 7" xfId="1863"/>
    <cellStyle name="Обычный 2 2 2 21 8" xfId="1864"/>
    <cellStyle name="Обычный 2 2 2 21 9" xfId="1865"/>
    <cellStyle name="Обычный 2 2 2 22" xfId="1866"/>
    <cellStyle name="Обычный 2 2 2 22 10" xfId="1867"/>
    <cellStyle name="Обычный 2 2 2 22 11" xfId="1868"/>
    <cellStyle name="Обычный 2 2 2 22 12" xfId="1869"/>
    <cellStyle name="Обычный 2 2 2 22 13" xfId="1870"/>
    <cellStyle name="Обычный 2 2 2 22 14" xfId="1871"/>
    <cellStyle name="Обычный 2 2 2 22 15" xfId="1872"/>
    <cellStyle name="Обычный 2 2 2 22 16" xfId="1873"/>
    <cellStyle name="Обычный 2 2 2 22 17" xfId="1874"/>
    <cellStyle name="Обычный 2 2 2 22 18" xfId="1875"/>
    <cellStyle name="Обычный 2 2 2 22 19" xfId="1876"/>
    <cellStyle name="Обычный 2 2 2 22 2" xfId="1877"/>
    <cellStyle name="Обычный 2 2 2 22 20" xfId="1878"/>
    <cellStyle name="Обычный 2 2 2 22 21" xfId="1879"/>
    <cellStyle name="Обычный 2 2 2 22 22" xfId="1880"/>
    <cellStyle name="Обычный 2 2 2 22 3" xfId="1881"/>
    <cellStyle name="Обычный 2 2 2 22 4" xfId="1882"/>
    <cellStyle name="Обычный 2 2 2 22 5" xfId="1883"/>
    <cellStyle name="Обычный 2 2 2 22 6" xfId="1884"/>
    <cellStyle name="Обычный 2 2 2 22 7" xfId="1885"/>
    <cellStyle name="Обычный 2 2 2 22 8" xfId="1886"/>
    <cellStyle name="Обычный 2 2 2 22 9" xfId="1887"/>
    <cellStyle name="Обычный 2 2 2 23" xfId="1888"/>
    <cellStyle name="Обычный 2 2 2 23 10" xfId="1889"/>
    <cellStyle name="Обычный 2 2 2 23 11" xfId="1890"/>
    <cellStyle name="Обычный 2 2 2 23 12" xfId="1891"/>
    <cellStyle name="Обычный 2 2 2 23 13" xfId="1892"/>
    <cellStyle name="Обычный 2 2 2 23 14" xfId="1893"/>
    <cellStyle name="Обычный 2 2 2 23 15" xfId="1894"/>
    <cellStyle name="Обычный 2 2 2 23 16" xfId="1895"/>
    <cellStyle name="Обычный 2 2 2 23 17" xfId="1896"/>
    <cellStyle name="Обычный 2 2 2 23 18" xfId="1897"/>
    <cellStyle name="Обычный 2 2 2 23 19" xfId="1898"/>
    <cellStyle name="Обычный 2 2 2 23 2" xfId="1899"/>
    <cellStyle name="Обычный 2 2 2 23 20" xfId="1900"/>
    <cellStyle name="Обычный 2 2 2 23 21" xfId="1901"/>
    <cellStyle name="Обычный 2 2 2 23 22" xfId="1902"/>
    <cellStyle name="Обычный 2 2 2 23 3" xfId="1903"/>
    <cellStyle name="Обычный 2 2 2 23 4" xfId="1904"/>
    <cellStyle name="Обычный 2 2 2 23 5" xfId="1905"/>
    <cellStyle name="Обычный 2 2 2 23 6" xfId="1906"/>
    <cellStyle name="Обычный 2 2 2 23 7" xfId="1907"/>
    <cellStyle name="Обычный 2 2 2 23 8" xfId="1908"/>
    <cellStyle name="Обычный 2 2 2 23 9" xfId="1909"/>
    <cellStyle name="Обычный 2 2 2 24" xfId="1910"/>
    <cellStyle name="Обычный 2 2 2 24 10" xfId="1911"/>
    <cellStyle name="Обычный 2 2 2 24 11" xfId="1912"/>
    <cellStyle name="Обычный 2 2 2 24 12" xfId="1913"/>
    <cellStyle name="Обычный 2 2 2 24 13" xfId="1914"/>
    <cellStyle name="Обычный 2 2 2 24 14" xfId="1915"/>
    <cellStyle name="Обычный 2 2 2 24 15" xfId="1916"/>
    <cellStyle name="Обычный 2 2 2 24 16" xfId="1917"/>
    <cellStyle name="Обычный 2 2 2 24 17" xfId="1918"/>
    <cellStyle name="Обычный 2 2 2 24 18" xfId="1919"/>
    <cellStyle name="Обычный 2 2 2 24 19" xfId="1920"/>
    <cellStyle name="Обычный 2 2 2 24 2" xfId="1921"/>
    <cellStyle name="Обычный 2 2 2 24 20" xfId="1922"/>
    <cellStyle name="Обычный 2 2 2 24 21" xfId="1923"/>
    <cellStyle name="Обычный 2 2 2 24 22" xfId="1924"/>
    <cellStyle name="Обычный 2 2 2 24 3" xfId="1925"/>
    <cellStyle name="Обычный 2 2 2 24 4" xfId="1926"/>
    <cellStyle name="Обычный 2 2 2 24 5" xfId="1927"/>
    <cellStyle name="Обычный 2 2 2 24 6" xfId="1928"/>
    <cellStyle name="Обычный 2 2 2 24 7" xfId="1929"/>
    <cellStyle name="Обычный 2 2 2 24 8" xfId="1930"/>
    <cellStyle name="Обычный 2 2 2 24 9" xfId="1931"/>
    <cellStyle name="Обычный 2 2 2 25" xfId="1932"/>
    <cellStyle name="Обычный 2 2 2 25 10" xfId="1933"/>
    <cellStyle name="Обычный 2 2 2 25 11" xfId="1934"/>
    <cellStyle name="Обычный 2 2 2 25 12" xfId="1935"/>
    <cellStyle name="Обычный 2 2 2 25 13" xfId="1936"/>
    <cellStyle name="Обычный 2 2 2 25 14" xfId="1937"/>
    <cellStyle name="Обычный 2 2 2 25 15" xfId="1938"/>
    <cellStyle name="Обычный 2 2 2 25 16" xfId="1939"/>
    <cellStyle name="Обычный 2 2 2 25 17" xfId="1940"/>
    <cellStyle name="Обычный 2 2 2 25 18" xfId="1941"/>
    <cellStyle name="Обычный 2 2 2 25 19" xfId="1942"/>
    <cellStyle name="Обычный 2 2 2 25 2" xfId="1943"/>
    <cellStyle name="Обычный 2 2 2 25 20" xfId="1944"/>
    <cellStyle name="Обычный 2 2 2 25 21" xfId="1945"/>
    <cellStyle name="Обычный 2 2 2 25 22" xfId="1946"/>
    <cellStyle name="Обычный 2 2 2 25 3" xfId="1947"/>
    <cellStyle name="Обычный 2 2 2 25 4" xfId="1948"/>
    <cellStyle name="Обычный 2 2 2 25 5" xfId="1949"/>
    <cellStyle name="Обычный 2 2 2 25 6" xfId="1950"/>
    <cellStyle name="Обычный 2 2 2 25 7" xfId="1951"/>
    <cellStyle name="Обычный 2 2 2 25 8" xfId="1952"/>
    <cellStyle name="Обычный 2 2 2 25 9" xfId="1953"/>
    <cellStyle name="Обычный 2 2 2 26" xfId="1954"/>
    <cellStyle name="Обычный 2 2 2 26 10" xfId="1955"/>
    <cellStyle name="Обычный 2 2 2 26 11" xfId="1956"/>
    <cellStyle name="Обычный 2 2 2 26 12" xfId="1957"/>
    <cellStyle name="Обычный 2 2 2 26 13" xfId="1958"/>
    <cellStyle name="Обычный 2 2 2 26 14" xfId="1959"/>
    <cellStyle name="Обычный 2 2 2 26 15" xfId="1960"/>
    <cellStyle name="Обычный 2 2 2 26 16" xfId="1961"/>
    <cellStyle name="Обычный 2 2 2 26 17" xfId="1962"/>
    <cellStyle name="Обычный 2 2 2 26 18" xfId="1963"/>
    <cellStyle name="Обычный 2 2 2 26 19" xfId="1964"/>
    <cellStyle name="Обычный 2 2 2 26 2" xfId="1965"/>
    <cellStyle name="Обычный 2 2 2 26 20" xfId="1966"/>
    <cellStyle name="Обычный 2 2 2 26 21" xfId="1967"/>
    <cellStyle name="Обычный 2 2 2 26 22" xfId="1968"/>
    <cellStyle name="Обычный 2 2 2 26 3" xfId="1969"/>
    <cellStyle name="Обычный 2 2 2 26 4" xfId="1970"/>
    <cellStyle name="Обычный 2 2 2 26 5" xfId="1971"/>
    <cellStyle name="Обычный 2 2 2 26 6" xfId="1972"/>
    <cellStyle name="Обычный 2 2 2 26 7" xfId="1973"/>
    <cellStyle name="Обычный 2 2 2 26 8" xfId="1974"/>
    <cellStyle name="Обычный 2 2 2 26 9" xfId="1975"/>
    <cellStyle name="Обычный 2 2 2 27" xfId="1976"/>
    <cellStyle name="Обычный 2 2 2 27 10" xfId="1977"/>
    <cellStyle name="Обычный 2 2 2 27 11" xfId="1978"/>
    <cellStyle name="Обычный 2 2 2 27 12" xfId="1979"/>
    <cellStyle name="Обычный 2 2 2 27 13" xfId="1980"/>
    <cellStyle name="Обычный 2 2 2 27 14" xfId="1981"/>
    <cellStyle name="Обычный 2 2 2 27 15" xfId="1982"/>
    <cellStyle name="Обычный 2 2 2 27 16" xfId="1983"/>
    <cellStyle name="Обычный 2 2 2 27 17" xfId="1984"/>
    <cellStyle name="Обычный 2 2 2 27 18" xfId="1985"/>
    <cellStyle name="Обычный 2 2 2 27 19" xfId="1986"/>
    <cellStyle name="Обычный 2 2 2 27 2" xfId="1987"/>
    <cellStyle name="Обычный 2 2 2 27 20" xfId="1988"/>
    <cellStyle name="Обычный 2 2 2 27 21" xfId="1989"/>
    <cellStyle name="Обычный 2 2 2 27 22" xfId="1990"/>
    <cellStyle name="Обычный 2 2 2 27 3" xfId="1991"/>
    <cellStyle name="Обычный 2 2 2 27 4" xfId="1992"/>
    <cellStyle name="Обычный 2 2 2 27 5" xfId="1993"/>
    <cellStyle name="Обычный 2 2 2 27 6" xfId="1994"/>
    <cellStyle name="Обычный 2 2 2 27 7" xfId="1995"/>
    <cellStyle name="Обычный 2 2 2 27 8" xfId="1996"/>
    <cellStyle name="Обычный 2 2 2 27 9" xfId="1997"/>
    <cellStyle name="Обычный 2 2 2 28" xfId="1998"/>
    <cellStyle name="Обычный 2 2 2 28 10" xfId="1999"/>
    <cellStyle name="Обычный 2 2 2 28 11" xfId="2000"/>
    <cellStyle name="Обычный 2 2 2 28 12" xfId="2001"/>
    <cellStyle name="Обычный 2 2 2 28 13" xfId="2002"/>
    <cellStyle name="Обычный 2 2 2 28 14" xfId="2003"/>
    <cellStyle name="Обычный 2 2 2 28 15" xfId="2004"/>
    <cellStyle name="Обычный 2 2 2 28 16" xfId="2005"/>
    <cellStyle name="Обычный 2 2 2 28 17" xfId="2006"/>
    <cellStyle name="Обычный 2 2 2 28 18" xfId="2007"/>
    <cellStyle name="Обычный 2 2 2 28 19" xfId="2008"/>
    <cellStyle name="Обычный 2 2 2 28 2" xfId="2009"/>
    <cellStyle name="Обычный 2 2 2 28 20" xfId="2010"/>
    <cellStyle name="Обычный 2 2 2 28 21" xfId="2011"/>
    <cellStyle name="Обычный 2 2 2 28 22" xfId="2012"/>
    <cellStyle name="Обычный 2 2 2 28 3" xfId="2013"/>
    <cellStyle name="Обычный 2 2 2 28 4" xfId="2014"/>
    <cellStyle name="Обычный 2 2 2 28 5" xfId="2015"/>
    <cellStyle name="Обычный 2 2 2 28 6" xfId="2016"/>
    <cellStyle name="Обычный 2 2 2 28 7" xfId="2017"/>
    <cellStyle name="Обычный 2 2 2 28 8" xfId="2018"/>
    <cellStyle name="Обычный 2 2 2 28 9" xfId="2019"/>
    <cellStyle name="Обычный 2 2 2 29" xfId="2020"/>
    <cellStyle name="Обычный 2 2 2 3" xfId="2021"/>
    <cellStyle name="Обычный 2 2 2 3 10" xfId="2022"/>
    <cellStyle name="Обычный 2 2 2 3 11" xfId="2023"/>
    <cellStyle name="Обычный 2 2 2 3 12" xfId="2024"/>
    <cellStyle name="Обычный 2 2 2 3 13" xfId="2025"/>
    <cellStyle name="Обычный 2 2 2 3 14" xfId="2026"/>
    <cellStyle name="Обычный 2 2 2 3 15" xfId="2027"/>
    <cellStyle name="Обычный 2 2 2 3 16" xfId="2028"/>
    <cellStyle name="Обычный 2 2 2 3 17" xfId="2029"/>
    <cellStyle name="Обычный 2 2 2 3 18" xfId="2030"/>
    <cellStyle name="Обычный 2 2 2 3 19" xfId="2031"/>
    <cellStyle name="Обычный 2 2 2 3 2" xfId="2032"/>
    <cellStyle name="Обычный 2 2 2 3 20" xfId="2033"/>
    <cellStyle name="Обычный 2 2 2 3 21" xfId="2034"/>
    <cellStyle name="Обычный 2 2 2 3 22" xfId="2035"/>
    <cellStyle name="Обычный 2 2 2 3 3" xfId="2036"/>
    <cellStyle name="Обычный 2 2 2 3 4" xfId="2037"/>
    <cellStyle name="Обычный 2 2 2 3 5" xfId="2038"/>
    <cellStyle name="Обычный 2 2 2 3 6" xfId="2039"/>
    <cellStyle name="Обычный 2 2 2 3 7" xfId="2040"/>
    <cellStyle name="Обычный 2 2 2 3 8" xfId="2041"/>
    <cellStyle name="Обычный 2 2 2 3 9" xfId="2042"/>
    <cellStyle name="Обычный 2 2 2 30" xfId="2043"/>
    <cellStyle name="Обычный 2 2 2 31" xfId="2044"/>
    <cellStyle name="Обычный 2 2 2 32" xfId="2045"/>
    <cellStyle name="Обычный 2 2 2 33" xfId="2046"/>
    <cellStyle name="Обычный 2 2 2 34" xfId="2047"/>
    <cellStyle name="Обычный 2 2 2 35" xfId="2048"/>
    <cellStyle name="Обычный 2 2 2 36" xfId="2049"/>
    <cellStyle name="Обычный 2 2 2 37" xfId="2050"/>
    <cellStyle name="Обычный 2 2 2 38" xfId="2051"/>
    <cellStyle name="Обычный 2 2 2 39" xfId="2052"/>
    <cellStyle name="Обычный 2 2 2 4" xfId="2053"/>
    <cellStyle name="Обычный 2 2 2 4 10" xfId="2054"/>
    <cellStyle name="Обычный 2 2 2 4 11" xfId="2055"/>
    <cellStyle name="Обычный 2 2 2 4 12" xfId="2056"/>
    <cellStyle name="Обычный 2 2 2 4 13" xfId="2057"/>
    <cellStyle name="Обычный 2 2 2 4 14" xfId="2058"/>
    <cellStyle name="Обычный 2 2 2 4 15" xfId="2059"/>
    <cellStyle name="Обычный 2 2 2 4 16" xfId="2060"/>
    <cellStyle name="Обычный 2 2 2 4 17" xfId="2061"/>
    <cellStyle name="Обычный 2 2 2 4 18" xfId="2062"/>
    <cellStyle name="Обычный 2 2 2 4 19" xfId="2063"/>
    <cellStyle name="Обычный 2 2 2 4 2" xfId="2064"/>
    <cellStyle name="Обычный 2 2 2 4 20" xfId="2065"/>
    <cellStyle name="Обычный 2 2 2 4 21" xfId="2066"/>
    <cellStyle name="Обычный 2 2 2 4 22" xfId="2067"/>
    <cellStyle name="Обычный 2 2 2 4 3" xfId="2068"/>
    <cellStyle name="Обычный 2 2 2 4 4" xfId="2069"/>
    <cellStyle name="Обычный 2 2 2 4 5" xfId="2070"/>
    <cellStyle name="Обычный 2 2 2 4 6" xfId="2071"/>
    <cellStyle name="Обычный 2 2 2 4 7" xfId="2072"/>
    <cellStyle name="Обычный 2 2 2 4 8" xfId="2073"/>
    <cellStyle name="Обычный 2 2 2 4 9" xfId="2074"/>
    <cellStyle name="Обычный 2 2 2 40" xfId="2075"/>
    <cellStyle name="Обычный 2 2 2 41" xfId="2076"/>
    <cellStyle name="Обычный 2 2 2 42" xfId="2077"/>
    <cellStyle name="Обычный 2 2 2 43" xfId="2078"/>
    <cellStyle name="Обычный 2 2 2 44" xfId="2079"/>
    <cellStyle name="Обычный 2 2 2 45" xfId="2080"/>
    <cellStyle name="Обычный 2 2 2 46" xfId="2081"/>
    <cellStyle name="Обычный 2 2 2 47" xfId="2082"/>
    <cellStyle name="Обычный 2 2 2 48" xfId="2083"/>
    <cellStyle name="Обычный 2 2 2 49" xfId="2084"/>
    <cellStyle name="Обычный 2 2 2 5" xfId="2085"/>
    <cellStyle name="Обычный 2 2 2 5 10" xfId="2086"/>
    <cellStyle name="Обычный 2 2 2 5 11" xfId="2087"/>
    <cellStyle name="Обычный 2 2 2 5 12" xfId="2088"/>
    <cellStyle name="Обычный 2 2 2 5 13" xfId="2089"/>
    <cellStyle name="Обычный 2 2 2 5 14" xfId="2090"/>
    <cellStyle name="Обычный 2 2 2 5 15" xfId="2091"/>
    <cellStyle name="Обычный 2 2 2 5 16" xfId="2092"/>
    <cellStyle name="Обычный 2 2 2 5 17" xfId="2093"/>
    <cellStyle name="Обычный 2 2 2 5 18" xfId="2094"/>
    <cellStyle name="Обычный 2 2 2 5 19" xfId="2095"/>
    <cellStyle name="Обычный 2 2 2 5 2" xfId="2096"/>
    <cellStyle name="Обычный 2 2 2 5 20" xfId="2097"/>
    <cellStyle name="Обычный 2 2 2 5 21" xfId="2098"/>
    <cellStyle name="Обычный 2 2 2 5 22" xfId="2099"/>
    <cellStyle name="Обычный 2 2 2 5 3" xfId="2100"/>
    <cellStyle name="Обычный 2 2 2 5 4" xfId="2101"/>
    <cellStyle name="Обычный 2 2 2 5 5" xfId="2102"/>
    <cellStyle name="Обычный 2 2 2 5 6" xfId="2103"/>
    <cellStyle name="Обычный 2 2 2 5 7" xfId="2104"/>
    <cellStyle name="Обычный 2 2 2 5 8" xfId="2105"/>
    <cellStyle name="Обычный 2 2 2 5 9" xfId="2106"/>
    <cellStyle name="Обычный 2 2 2 6" xfId="2107"/>
    <cellStyle name="Обычный 2 2 2 6 10" xfId="2108"/>
    <cellStyle name="Обычный 2 2 2 6 11" xfId="2109"/>
    <cellStyle name="Обычный 2 2 2 6 12" xfId="2110"/>
    <cellStyle name="Обычный 2 2 2 6 13" xfId="2111"/>
    <cellStyle name="Обычный 2 2 2 6 14" xfId="2112"/>
    <cellStyle name="Обычный 2 2 2 6 15" xfId="2113"/>
    <cellStyle name="Обычный 2 2 2 6 16" xfId="2114"/>
    <cellStyle name="Обычный 2 2 2 6 17" xfId="2115"/>
    <cellStyle name="Обычный 2 2 2 6 18" xfId="2116"/>
    <cellStyle name="Обычный 2 2 2 6 19" xfId="2117"/>
    <cellStyle name="Обычный 2 2 2 6 2" xfId="2118"/>
    <cellStyle name="Обычный 2 2 2 6 20" xfId="2119"/>
    <cellStyle name="Обычный 2 2 2 6 21" xfId="2120"/>
    <cellStyle name="Обычный 2 2 2 6 22" xfId="2121"/>
    <cellStyle name="Обычный 2 2 2 6 3" xfId="2122"/>
    <cellStyle name="Обычный 2 2 2 6 4" xfId="2123"/>
    <cellStyle name="Обычный 2 2 2 6 5" xfId="2124"/>
    <cellStyle name="Обычный 2 2 2 6 6" xfId="2125"/>
    <cellStyle name="Обычный 2 2 2 6 7" xfId="2126"/>
    <cellStyle name="Обычный 2 2 2 6 8" xfId="2127"/>
    <cellStyle name="Обычный 2 2 2 6 9" xfId="2128"/>
    <cellStyle name="Обычный 2 2 2 7" xfId="2129"/>
    <cellStyle name="Обычный 2 2 2 7 10" xfId="2130"/>
    <cellStyle name="Обычный 2 2 2 7 11" xfId="2131"/>
    <cellStyle name="Обычный 2 2 2 7 12" xfId="2132"/>
    <cellStyle name="Обычный 2 2 2 7 13" xfId="2133"/>
    <cellStyle name="Обычный 2 2 2 7 14" xfId="2134"/>
    <cellStyle name="Обычный 2 2 2 7 15" xfId="2135"/>
    <cellStyle name="Обычный 2 2 2 7 16" xfId="2136"/>
    <cellStyle name="Обычный 2 2 2 7 17" xfId="2137"/>
    <cellStyle name="Обычный 2 2 2 7 18" xfId="2138"/>
    <cellStyle name="Обычный 2 2 2 7 19" xfId="2139"/>
    <cellStyle name="Обычный 2 2 2 7 2" xfId="2140"/>
    <cellStyle name="Обычный 2 2 2 7 20" xfId="2141"/>
    <cellStyle name="Обычный 2 2 2 7 21" xfId="2142"/>
    <cellStyle name="Обычный 2 2 2 7 22" xfId="2143"/>
    <cellStyle name="Обычный 2 2 2 7 3" xfId="2144"/>
    <cellStyle name="Обычный 2 2 2 7 4" xfId="2145"/>
    <cellStyle name="Обычный 2 2 2 7 5" xfId="2146"/>
    <cellStyle name="Обычный 2 2 2 7 6" xfId="2147"/>
    <cellStyle name="Обычный 2 2 2 7 7" xfId="2148"/>
    <cellStyle name="Обычный 2 2 2 7 8" xfId="2149"/>
    <cellStyle name="Обычный 2 2 2 7 9" xfId="2150"/>
    <cellStyle name="Обычный 2 2 2 8" xfId="2151"/>
    <cellStyle name="Обычный 2 2 2 8 10" xfId="2152"/>
    <cellStyle name="Обычный 2 2 2 8 11" xfId="2153"/>
    <cellStyle name="Обычный 2 2 2 8 12" xfId="2154"/>
    <cellStyle name="Обычный 2 2 2 8 13" xfId="2155"/>
    <cellStyle name="Обычный 2 2 2 8 14" xfId="2156"/>
    <cellStyle name="Обычный 2 2 2 8 15" xfId="2157"/>
    <cellStyle name="Обычный 2 2 2 8 16" xfId="2158"/>
    <cellStyle name="Обычный 2 2 2 8 17" xfId="2159"/>
    <cellStyle name="Обычный 2 2 2 8 18" xfId="2160"/>
    <cellStyle name="Обычный 2 2 2 8 19" xfId="2161"/>
    <cellStyle name="Обычный 2 2 2 8 2" xfId="2162"/>
    <cellStyle name="Обычный 2 2 2 8 20" xfId="2163"/>
    <cellStyle name="Обычный 2 2 2 8 21" xfId="2164"/>
    <cellStyle name="Обычный 2 2 2 8 22" xfId="2165"/>
    <cellStyle name="Обычный 2 2 2 8 3" xfId="2166"/>
    <cellStyle name="Обычный 2 2 2 8 4" xfId="2167"/>
    <cellStyle name="Обычный 2 2 2 8 5" xfId="2168"/>
    <cellStyle name="Обычный 2 2 2 8 6" xfId="2169"/>
    <cellStyle name="Обычный 2 2 2 8 7" xfId="2170"/>
    <cellStyle name="Обычный 2 2 2 8 8" xfId="2171"/>
    <cellStyle name="Обычный 2 2 2 8 9" xfId="2172"/>
    <cellStyle name="Обычный 2 2 2 9" xfId="2173"/>
    <cellStyle name="Обычный 2 2 2 9 10" xfId="2174"/>
    <cellStyle name="Обычный 2 2 2 9 11" xfId="2175"/>
    <cellStyle name="Обычный 2 2 2 9 12" xfId="2176"/>
    <cellStyle name="Обычный 2 2 2 9 13" xfId="2177"/>
    <cellStyle name="Обычный 2 2 2 9 14" xfId="2178"/>
    <cellStyle name="Обычный 2 2 2 9 15" xfId="2179"/>
    <cellStyle name="Обычный 2 2 2 9 16" xfId="2180"/>
    <cellStyle name="Обычный 2 2 2 9 17" xfId="2181"/>
    <cellStyle name="Обычный 2 2 2 9 18" xfId="2182"/>
    <cellStyle name="Обычный 2 2 2 9 19" xfId="2183"/>
    <cellStyle name="Обычный 2 2 2 9 2" xfId="2184"/>
    <cellStyle name="Обычный 2 2 2 9 20" xfId="2185"/>
    <cellStyle name="Обычный 2 2 2 9 21" xfId="2186"/>
    <cellStyle name="Обычный 2 2 2 9 22" xfId="2187"/>
    <cellStyle name="Обычный 2 2 2 9 3" xfId="2188"/>
    <cellStyle name="Обычный 2 2 2 9 4" xfId="2189"/>
    <cellStyle name="Обычный 2 2 2 9 5" xfId="2190"/>
    <cellStyle name="Обычный 2 2 2 9 6" xfId="2191"/>
    <cellStyle name="Обычный 2 2 2 9 7" xfId="2192"/>
    <cellStyle name="Обычный 2 2 2 9 8" xfId="2193"/>
    <cellStyle name="Обычный 2 2 2 9 9" xfId="2194"/>
    <cellStyle name="Обычный 2 2 20" xfId="2195"/>
    <cellStyle name="Обычный 2 2 21" xfId="2196"/>
    <cellStyle name="Обычный 2 2 22" xfId="2197"/>
    <cellStyle name="Обычный 2 2 23" xfId="2198"/>
    <cellStyle name="Обычный 2 2 24" xfId="2199"/>
    <cellStyle name="Обычный 2 2 25" xfId="2200"/>
    <cellStyle name="Обычный 2 2 26" xfId="2201"/>
    <cellStyle name="Обычный 2 2 27" xfId="2202"/>
    <cellStyle name="Обычный 2 2 28" xfId="2203"/>
    <cellStyle name="Обычный 2 2 29" xfId="2204"/>
    <cellStyle name="Обычный 2 2 3" xfId="2205"/>
    <cellStyle name="Обычный 2 2 30" xfId="2206"/>
    <cellStyle name="Обычный 2 2 31" xfId="2207"/>
    <cellStyle name="Обычный 2 2 32" xfId="2208"/>
    <cellStyle name="Обычный 2 2 33" xfId="2209"/>
    <cellStyle name="Обычный 2 2 34" xfId="2210"/>
    <cellStyle name="Обычный 2 2 35" xfId="2211"/>
    <cellStyle name="Обычный 2 2 36" xfId="2212"/>
    <cellStyle name="Обычный 2 2 37" xfId="2213"/>
    <cellStyle name="Обычный 2 2 38" xfId="2214"/>
    <cellStyle name="Обычный 2 2 39" xfId="2215"/>
    <cellStyle name="Обычный 2 2 4" xfId="2216"/>
    <cellStyle name="Обычный 2 2 40" xfId="2217"/>
    <cellStyle name="Обычный 2 2 41" xfId="2218"/>
    <cellStyle name="Обычный 2 2 42" xfId="2219"/>
    <cellStyle name="Обычный 2 2 43" xfId="2220"/>
    <cellStyle name="Обычный 2 2 44" xfId="2221"/>
    <cellStyle name="Обычный 2 2 45" xfId="2222"/>
    <cellStyle name="Обычный 2 2 46" xfId="2223"/>
    <cellStyle name="Обычный 2 2 47" xfId="2224"/>
    <cellStyle name="Обычный 2 2 48" xfId="2225"/>
    <cellStyle name="Обычный 2 2 49" xfId="2226"/>
    <cellStyle name="Обычный 2 2 5" xfId="2227"/>
    <cellStyle name="Обычный 2 2 6" xfId="2228"/>
    <cellStyle name="Обычный 2 2 7" xfId="2229"/>
    <cellStyle name="Обычный 2 2 8" xfId="2230"/>
    <cellStyle name="Обычный 2 2 9" xfId="2231"/>
    <cellStyle name="Обычный 2 20" xfId="2232"/>
    <cellStyle name="Обычный 2 20 10" xfId="2233"/>
    <cellStyle name="Обычный 2 20 11" xfId="2234"/>
    <cellStyle name="Обычный 2 20 12" xfId="2235"/>
    <cellStyle name="Обычный 2 20 13" xfId="2236"/>
    <cellStyle name="Обычный 2 20 14" xfId="2237"/>
    <cellStyle name="Обычный 2 20 15" xfId="2238"/>
    <cellStyle name="Обычный 2 20 16" xfId="2239"/>
    <cellStyle name="Обычный 2 20 17" xfId="2240"/>
    <cellStyle name="Обычный 2 20 18" xfId="2241"/>
    <cellStyle name="Обычный 2 20 19" xfId="2242"/>
    <cellStyle name="Обычный 2 20 2" xfId="2243"/>
    <cellStyle name="Обычный 2 20 20" xfId="2244"/>
    <cellStyle name="Обычный 2 20 21" xfId="2245"/>
    <cellStyle name="Обычный 2 20 22" xfId="2246"/>
    <cellStyle name="Обычный 2 20 3" xfId="2247"/>
    <cellStyle name="Обычный 2 20 4" xfId="2248"/>
    <cellStyle name="Обычный 2 20 5" xfId="2249"/>
    <cellStyle name="Обычный 2 20 6" xfId="2250"/>
    <cellStyle name="Обычный 2 20 7" xfId="2251"/>
    <cellStyle name="Обычный 2 20 8" xfId="2252"/>
    <cellStyle name="Обычный 2 20 9" xfId="2253"/>
    <cellStyle name="Обычный 2 21" xfId="2254"/>
    <cellStyle name="Обычный 2 21 10" xfId="2255"/>
    <cellStyle name="Обычный 2 21 11" xfId="2256"/>
    <cellStyle name="Обычный 2 21 12" xfId="2257"/>
    <cellStyle name="Обычный 2 21 13" xfId="2258"/>
    <cellStyle name="Обычный 2 21 14" xfId="2259"/>
    <cellStyle name="Обычный 2 21 15" xfId="2260"/>
    <cellStyle name="Обычный 2 21 16" xfId="2261"/>
    <cellStyle name="Обычный 2 21 17" xfId="2262"/>
    <cellStyle name="Обычный 2 21 18" xfId="2263"/>
    <cellStyle name="Обычный 2 21 19" xfId="2264"/>
    <cellStyle name="Обычный 2 21 2" xfId="2265"/>
    <cellStyle name="Обычный 2 21 20" xfId="2266"/>
    <cellStyle name="Обычный 2 21 21" xfId="2267"/>
    <cellStyle name="Обычный 2 21 22" xfId="2268"/>
    <cellStyle name="Обычный 2 21 3" xfId="2269"/>
    <cellStyle name="Обычный 2 21 4" xfId="2270"/>
    <cellStyle name="Обычный 2 21 5" xfId="2271"/>
    <cellStyle name="Обычный 2 21 6" xfId="2272"/>
    <cellStyle name="Обычный 2 21 7" xfId="2273"/>
    <cellStyle name="Обычный 2 21 8" xfId="2274"/>
    <cellStyle name="Обычный 2 21 9" xfId="2275"/>
    <cellStyle name="Обычный 2 22" xfId="2276"/>
    <cellStyle name="Обычный 2 22 10" xfId="2277"/>
    <cellStyle name="Обычный 2 22 11" xfId="2278"/>
    <cellStyle name="Обычный 2 22 12" xfId="2279"/>
    <cellStyle name="Обычный 2 22 13" xfId="2280"/>
    <cellStyle name="Обычный 2 22 14" xfId="2281"/>
    <cellStyle name="Обычный 2 22 15" xfId="2282"/>
    <cellStyle name="Обычный 2 22 16" xfId="2283"/>
    <cellStyle name="Обычный 2 22 17" xfId="2284"/>
    <cellStyle name="Обычный 2 22 18" xfId="2285"/>
    <cellStyle name="Обычный 2 22 19" xfId="2286"/>
    <cellStyle name="Обычный 2 22 2" xfId="2287"/>
    <cellStyle name="Обычный 2 22 20" xfId="2288"/>
    <cellStyle name="Обычный 2 22 21" xfId="2289"/>
    <cellStyle name="Обычный 2 22 22" xfId="2290"/>
    <cellStyle name="Обычный 2 22 3" xfId="2291"/>
    <cellStyle name="Обычный 2 22 4" xfId="2292"/>
    <cellStyle name="Обычный 2 22 5" xfId="2293"/>
    <cellStyle name="Обычный 2 22 6" xfId="2294"/>
    <cellStyle name="Обычный 2 22 7" xfId="2295"/>
    <cellStyle name="Обычный 2 22 8" xfId="2296"/>
    <cellStyle name="Обычный 2 22 9" xfId="2297"/>
    <cellStyle name="Обычный 2 23" xfId="2298"/>
    <cellStyle name="Обычный 2 23 10" xfId="2299"/>
    <cellStyle name="Обычный 2 23 11" xfId="2300"/>
    <cellStyle name="Обычный 2 23 12" xfId="2301"/>
    <cellStyle name="Обычный 2 23 13" xfId="2302"/>
    <cellStyle name="Обычный 2 23 14" xfId="2303"/>
    <cellStyle name="Обычный 2 23 15" xfId="2304"/>
    <cellStyle name="Обычный 2 23 16" xfId="2305"/>
    <cellStyle name="Обычный 2 23 17" xfId="2306"/>
    <cellStyle name="Обычный 2 23 18" xfId="2307"/>
    <cellStyle name="Обычный 2 23 19" xfId="2308"/>
    <cellStyle name="Обычный 2 23 2" xfId="2309"/>
    <cellStyle name="Обычный 2 23 20" xfId="2310"/>
    <cellStyle name="Обычный 2 23 21" xfId="2311"/>
    <cellStyle name="Обычный 2 23 22" xfId="2312"/>
    <cellStyle name="Обычный 2 23 3" xfId="2313"/>
    <cellStyle name="Обычный 2 23 4" xfId="2314"/>
    <cellStyle name="Обычный 2 23 5" xfId="2315"/>
    <cellStyle name="Обычный 2 23 6" xfId="2316"/>
    <cellStyle name="Обычный 2 23 7" xfId="2317"/>
    <cellStyle name="Обычный 2 23 8" xfId="2318"/>
    <cellStyle name="Обычный 2 23 9" xfId="2319"/>
    <cellStyle name="Обычный 2 24" xfId="2320"/>
    <cellStyle name="Обычный 2 24 10" xfId="2321"/>
    <cellStyle name="Обычный 2 24 11" xfId="2322"/>
    <cellStyle name="Обычный 2 24 12" xfId="2323"/>
    <cellStyle name="Обычный 2 24 13" xfId="2324"/>
    <cellStyle name="Обычный 2 24 14" xfId="2325"/>
    <cellStyle name="Обычный 2 24 15" xfId="2326"/>
    <cellStyle name="Обычный 2 24 16" xfId="2327"/>
    <cellStyle name="Обычный 2 24 17" xfId="2328"/>
    <cellStyle name="Обычный 2 24 18" xfId="2329"/>
    <cellStyle name="Обычный 2 24 19" xfId="2330"/>
    <cellStyle name="Обычный 2 24 2" xfId="2331"/>
    <cellStyle name="Обычный 2 24 20" xfId="2332"/>
    <cellStyle name="Обычный 2 24 21" xfId="2333"/>
    <cellStyle name="Обычный 2 24 22" xfId="2334"/>
    <cellStyle name="Обычный 2 24 3" xfId="2335"/>
    <cellStyle name="Обычный 2 24 4" xfId="2336"/>
    <cellStyle name="Обычный 2 24 5" xfId="2337"/>
    <cellStyle name="Обычный 2 24 6" xfId="2338"/>
    <cellStyle name="Обычный 2 24 7" xfId="2339"/>
    <cellStyle name="Обычный 2 24 8" xfId="2340"/>
    <cellStyle name="Обычный 2 24 9" xfId="2341"/>
    <cellStyle name="Обычный 2 25" xfId="2342"/>
    <cellStyle name="Обычный 2 25 10" xfId="2343"/>
    <cellStyle name="Обычный 2 25 11" xfId="2344"/>
    <cellStyle name="Обычный 2 25 12" xfId="2345"/>
    <cellStyle name="Обычный 2 25 13" xfId="2346"/>
    <cellStyle name="Обычный 2 25 14" xfId="2347"/>
    <cellStyle name="Обычный 2 25 15" xfId="2348"/>
    <cellStyle name="Обычный 2 25 16" xfId="2349"/>
    <cellStyle name="Обычный 2 25 17" xfId="2350"/>
    <cellStyle name="Обычный 2 25 18" xfId="2351"/>
    <cellStyle name="Обычный 2 25 19" xfId="2352"/>
    <cellStyle name="Обычный 2 25 2" xfId="2353"/>
    <cellStyle name="Обычный 2 25 20" xfId="2354"/>
    <cellStyle name="Обычный 2 25 21" xfId="2355"/>
    <cellStyle name="Обычный 2 25 22" xfId="2356"/>
    <cellStyle name="Обычный 2 25 3" xfId="2357"/>
    <cellStyle name="Обычный 2 25 4" xfId="2358"/>
    <cellStyle name="Обычный 2 25 5" xfId="2359"/>
    <cellStyle name="Обычный 2 25 6" xfId="2360"/>
    <cellStyle name="Обычный 2 25 7" xfId="2361"/>
    <cellStyle name="Обычный 2 25 8" xfId="2362"/>
    <cellStyle name="Обычный 2 25 9" xfId="2363"/>
    <cellStyle name="Обычный 2 26" xfId="2364"/>
    <cellStyle name="Обычный 2 26 10" xfId="2365"/>
    <cellStyle name="Обычный 2 26 11" xfId="2366"/>
    <cellStyle name="Обычный 2 26 12" xfId="2367"/>
    <cellStyle name="Обычный 2 26 13" xfId="2368"/>
    <cellStyle name="Обычный 2 26 14" xfId="2369"/>
    <cellStyle name="Обычный 2 26 15" xfId="2370"/>
    <cellStyle name="Обычный 2 26 16" xfId="2371"/>
    <cellStyle name="Обычный 2 26 17" xfId="2372"/>
    <cellStyle name="Обычный 2 26 18" xfId="2373"/>
    <cellStyle name="Обычный 2 26 19" xfId="2374"/>
    <cellStyle name="Обычный 2 26 2" xfId="2375"/>
    <cellStyle name="Обычный 2 26 20" xfId="2376"/>
    <cellStyle name="Обычный 2 26 21" xfId="2377"/>
    <cellStyle name="Обычный 2 26 22" xfId="2378"/>
    <cellStyle name="Обычный 2 26 3" xfId="2379"/>
    <cellStyle name="Обычный 2 26 4" xfId="2380"/>
    <cellStyle name="Обычный 2 26 5" xfId="2381"/>
    <cellStyle name="Обычный 2 26 6" xfId="2382"/>
    <cellStyle name="Обычный 2 26 7" xfId="2383"/>
    <cellStyle name="Обычный 2 26 8" xfId="2384"/>
    <cellStyle name="Обычный 2 26 9" xfId="2385"/>
    <cellStyle name="Обычный 2 27" xfId="2386"/>
    <cellStyle name="Обычный 2 27 10" xfId="2387"/>
    <cellStyle name="Обычный 2 27 11" xfId="2388"/>
    <cellStyle name="Обычный 2 27 12" xfId="2389"/>
    <cellStyle name="Обычный 2 27 13" xfId="2390"/>
    <cellStyle name="Обычный 2 27 14" xfId="2391"/>
    <cellStyle name="Обычный 2 27 15" xfId="2392"/>
    <cellStyle name="Обычный 2 27 16" xfId="2393"/>
    <cellStyle name="Обычный 2 27 17" xfId="2394"/>
    <cellStyle name="Обычный 2 27 18" xfId="2395"/>
    <cellStyle name="Обычный 2 27 19" xfId="2396"/>
    <cellStyle name="Обычный 2 27 2" xfId="2397"/>
    <cellStyle name="Обычный 2 27 20" xfId="2398"/>
    <cellStyle name="Обычный 2 27 21" xfId="2399"/>
    <cellStyle name="Обычный 2 27 22" xfId="2400"/>
    <cellStyle name="Обычный 2 27 3" xfId="2401"/>
    <cellStyle name="Обычный 2 27 4" xfId="2402"/>
    <cellStyle name="Обычный 2 27 5" xfId="2403"/>
    <cellStyle name="Обычный 2 27 6" xfId="2404"/>
    <cellStyle name="Обычный 2 27 7" xfId="2405"/>
    <cellStyle name="Обычный 2 27 8" xfId="2406"/>
    <cellStyle name="Обычный 2 27 9" xfId="2407"/>
    <cellStyle name="Обычный 2 28" xfId="2408"/>
    <cellStyle name="Обычный 2 28 10" xfId="2409"/>
    <cellStyle name="Обычный 2 28 11" xfId="2410"/>
    <cellStyle name="Обычный 2 28 12" xfId="2411"/>
    <cellStyle name="Обычный 2 28 13" xfId="2412"/>
    <cellStyle name="Обычный 2 28 14" xfId="2413"/>
    <cellStyle name="Обычный 2 28 15" xfId="2414"/>
    <cellStyle name="Обычный 2 28 16" xfId="2415"/>
    <cellStyle name="Обычный 2 28 17" xfId="2416"/>
    <cellStyle name="Обычный 2 28 18" xfId="2417"/>
    <cellStyle name="Обычный 2 28 19" xfId="2418"/>
    <cellStyle name="Обычный 2 28 2" xfId="2419"/>
    <cellStyle name="Обычный 2 28 20" xfId="2420"/>
    <cellStyle name="Обычный 2 28 21" xfId="2421"/>
    <cellStyle name="Обычный 2 28 22" xfId="2422"/>
    <cellStyle name="Обычный 2 28 3" xfId="2423"/>
    <cellStyle name="Обычный 2 28 4" xfId="2424"/>
    <cellStyle name="Обычный 2 28 5" xfId="2425"/>
    <cellStyle name="Обычный 2 28 6" xfId="2426"/>
    <cellStyle name="Обычный 2 28 7" xfId="2427"/>
    <cellStyle name="Обычный 2 28 8" xfId="2428"/>
    <cellStyle name="Обычный 2 28 9" xfId="2429"/>
    <cellStyle name="Обычный 2 29" xfId="2430"/>
    <cellStyle name="Обычный 2 29 10" xfId="2431"/>
    <cellStyle name="Обычный 2 29 11" xfId="2432"/>
    <cellStyle name="Обычный 2 29 12" xfId="2433"/>
    <cellStyle name="Обычный 2 29 13" xfId="2434"/>
    <cellStyle name="Обычный 2 29 14" xfId="2435"/>
    <cellStyle name="Обычный 2 29 15" xfId="2436"/>
    <cellStyle name="Обычный 2 29 16" xfId="2437"/>
    <cellStyle name="Обычный 2 29 17" xfId="2438"/>
    <cellStyle name="Обычный 2 29 18" xfId="2439"/>
    <cellStyle name="Обычный 2 29 19" xfId="2440"/>
    <cellStyle name="Обычный 2 29 2" xfId="2441"/>
    <cellStyle name="Обычный 2 29 20" xfId="2442"/>
    <cellStyle name="Обычный 2 29 21" xfId="2443"/>
    <cellStyle name="Обычный 2 29 22" xfId="2444"/>
    <cellStyle name="Обычный 2 29 3" xfId="2445"/>
    <cellStyle name="Обычный 2 29 4" xfId="2446"/>
    <cellStyle name="Обычный 2 29 5" xfId="2447"/>
    <cellStyle name="Обычный 2 29 6" xfId="2448"/>
    <cellStyle name="Обычный 2 29 7" xfId="2449"/>
    <cellStyle name="Обычный 2 29 8" xfId="2450"/>
    <cellStyle name="Обычный 2 29 9" xfId="2451"/>
    <cellStyle name="Обычный 2 3" xfId="2452"/>
    <cellStyle name="Обычный 2 3 10" xfId="2453"/>
    <cellStyle name="Обычный 2 3 11" xfId="2454"/>
    <cellStyle name="Обычный 2 3 12" xfId="2455"/>
    <cellStyle name="Обычный 2 3 13" xfId="2456"/>
    <cellStyle name="Обычный 2 3 14" xfId="2457"/>
    <cellStyle name="Обычный 2 3 15" xfId="2458"/>
    <cellStyle name="Обычный 2 3 16" xfId="2459"/>
    <cellStyle name="Обычный 2 3 17" xfId="2460"/>
    <cellStyle name="Обычный 2 3 18" xfId="2461"/>
    <cellStyle name="Обычный 2 3 19" xfId="2462"/>
    <cellStyle name="Обычный 2 3 2" xfId="2463"/>
    <cellStyle name="Обычный 2 3 20" xfId="2464"/>
    <cellStyle name="Обычный 2 3 21" xfId="2465"/>
    <cellStyle name="Обычный 2 3 22" xfId="2466"/>
    <cellStyle name="Обычный 2 3 3" xfId="2467"/>
    <cellStyle name="Обычный 2 3 4" xfId="2468"/>
    <cellStyle name="Обычный 2 3 5" xfId="2469"/>
    <cellStyle name="Обычный 2 3 6" xfId="2470"/>
    <cellStyle name="Обычный 2 3 7" xfId="2471"/>
    <cellStyle name="Обычный 2 3 8" xfId="2472"/>
    <cellStyle name="Обычный 2 3 9" xfId="2473"/>
    <cellStyle name="Обычный 2 30" xfId="2474"/>
    <cellStyle name="Обычный 2 30 10" xfId="2475"/>
    <cellStyle name="Обычный 2 30 11" xfId="2476"/>
    <cellStyle name="Обычный 2 30 12" xfId="2477"/>
    <cellStyle name="Обычный 2 30 13" xfId="2478"/>
    <cellStyle name="Обычный 2 30 14" xfId="2479"/>
    <cellStyle name="Обычный 2 30 15" xfId="2480"/>
    <cellStyle name="Обычный 2 30 16" xfId="2481"/>
    <cellStyle name="Обычный 2 30 17" xfId="2482"/>
    <cellStyle name="Обычный 2 30 18" xfId="2483"/>
    <cellStyle name="Обычный 2 30 19" xfId="2484"/>
    <cellStyle name="Обычный 2 30 2" xfId="2485"/>
    <cellStyle name="Обычный 2 30 20" xfId="2486"/>
    <cellStyle name="Обычный 2 30 21" xfId="2487"/>
    <cellStyle name="Обычный 2 30 22" xfId="2488"/>
    <cellStyle name="Обычный 2 30 3" xfId="2489"/>
    <cellStyle name="Обычный 2 30 4" xfId="2490"/>
    <cellStyle name="Обычный 2 30 5" xfId="2491"/>
    <cellStyle name="Обычный 2 30 6" xfId="2492"/>
    <cellStyle name="Обычный 2 30 7" xfId="2493"/>
    <cellStyle name="Обычный 2 30 8" xfId="2494"/>
    <cellStyle name="Обычный 2 30 9" xfId="2495"/>
    <cellStyle name="Обычный 2 31" xfId="2496"/>
    <cellStyle name="Обычный 2 31 10" xfId="2497"/>
    <cellStyle name="Обычный 2 31 11" xfId="2498"/>
    <cellStyle name="Обычный 2 31 12" xfId="2499"/>
    <cellStyle name="Обычный 2 31 13" xfId="2500"/>
    <cellStyle name="Обычный 2 31 14" xfId="2501"/>
    <cellStyle name="Обычный 2 31 15" xfId="2502"/>
    <cellStyle name="Обычный 2 31 16" xfId="2503"/>
    <cellStyle name="Обычный 2 31 17" xfId="2504"/>
    <cellStyle name="Обычный 2 31 18" xfId="2505"/>
    <cellStyle name="Обычный 2 31 19" xfId="2506"/>
    <cellStyle name="Обычный 2 31 2" xfId="2507"/>
    <cellStyle name="Обычный 2 31 20" xfId="2508"/>
    <cellStyle name="Обычный 2 31 21" xfId="2509"/>
    <cellStyle name="Обычный 2 31 22" xfId="2510"/>
    <cellStyle name="Обычный 2 31 3" xfId="2511"/>
    <cellStyle name="Обычный 2 31 4" xfId="2512"/>
    <cellStyle name="Обычный 2 31 5" xfId="2513"/>
    <cellStyle name="Обычный 2 31 6" xfId="2514"/>
    <cellStyle name="Обычный 2 31 7" xfId="2515"/>
    <cellStyle name="Обычный 2 31 8" xfId="2516"/>
    <cellStyle name="Обычный 2 31 9" xfId="2517"/>
    <cellStyle name="Обычный 2 32" xfId="2518"/>
    <cellStyle name="Обычный 2 33" xfId="2519"/>
    <cellStyle name="Обычный 2 34" xfId="2520"/>
    <cellStyle name="Обычный 2 35" xfId="2521"/>
    <cellStyle name="Обычный 2 36" xfId="2522"/>
    <cellStyle name="Обычный 2 37" xfId="2523"/>
    <cellStyle name="Обычный 2 38" xfId="2524"/>
    <cellStyle name="Обычный 2 39" xfId="2525"/>
    <cellStyle name="Обычный 2 4" xfId="2526"/>
    <cellStyle name="Обычный 2 4 10" xfId="2527"/>
    <cellStyle name="Обычный 2 4 11" xfId="2528"/>
    <cellStyle name="Обычный 2 4 12" xfId="2529"/>
    <cellStyle name="Обычный 2 4 13" xfId="2530"/>
    <cellStyle name="Обычный 2 4 14" xfId="2531"/>
    <cellStyle name="Обычный 2 4 15" xfId="2532"/>
    <cellStyle name="Обычный 2 4 16" xfId="2533"/>
    <cellStyle name="Обычный 2 4 17" xfId="2534"/>
    <cellStyle name="Обычный 2 4 18" xfId="2535"/>
    <cellStyle name="Обычный 2 4 19" xfId="2536"/>
    <cellStyle name="Обычный 2 4 2" xfId="2537"/>
    <cellStyle name="Обычный 2 4 20" xfId="2538"/>
    <cellStyle name="Обычный 2 4 21" xfId="2539"/>
    <cellStyle name="Обычный 2 4 22" xfId="2540"/>
    <cellStyle name="Обычный 2 4 3" xfId="2541"/>
    <cellStyle name="Обычный 2 4 4" xfId="2542"/>
    <cellStyle name="Обычный 2 4 5" xfId="2543"/>
    <cellStyle name="Обычный 2 4 6" xfId="2544"/>
    <cellStyle name="Обычный 2 4 7" xfId="2545"/>
    <cellStyle name="Обычный 2 4 8" xfId="2546"/>
    <cellStyle name="Обычный 2 4 9" xfId="2547"/>
    <cellStyle name="Обычный 2 40" xfId="2548"/>
    <cellStyle name="Обычный 2 41" xfId="2549"/>
    <cellStyle name="Обычный 2 42" xfId="2550"/>
    <cellStyle name="Обычный 2 43" xfId="2551"/>
    <cellStyle name="Обычный 2 44" xfId="2552"/>
    <cellStyle name="Обычный 2 45" xfId="2553"/>
    <cellStyle name="Обычный 2 46" xfId="2554"/>
    <cellStyle name="Обычный 2 47" xfId="2555"/>
    <cellStyle name="Обычный 2 48" xfId="2556"/>
    <cellStyle name="Обычный 2 49" xfId="2557"/>
    <cellStyle name="Обычный 2 5" xfId="2558"/>
    <cellStyle name="Обычный 2 50" xfId="2559"/>
    <cellStyle name="Обычный 2 51" xfId="2560"/>
    <cellStyle name="Обычный 2 52" xfId="2561"/>
    <cellStyle name="Обычный 2 6" xfId="2562"/>
    <cellStyle name="Обычный 2 6 10" xfId="2563"/>
    <cellStyle name="Обычный 2 6 11" xfId="2564"/>
    <cellStyle name="Обычный 2 6 12" xfId="2565"/>
    <cellStyle name="Обычный 2 6 13" xfId="2566"/>
    <cellStyle name="Обычный 2 6 14" xfId="2567"/>
    <cellStyle name="Обычный 2 6 15" xfId="2568"/>
    <cellStyle name="Обычный 2 6 16" xfId="2569"/>
    <cellStyle name="Обычный 2 6 17" xfId="2570"/>
    <cellStyle name="Обычный 2 6 18" xfId="2571"/>
    <cellStyle name="Обычный 2 6 19" xfId="2572"/>
    <cellStyle name="Обычный 2 6 2" xfId="2573"/>
    <cellStyle name="Обычный 2 6 20" xfId="2574"/>
    <cellStyle name="Обычный 2 6 21" xfId="2575"/>
    <cellStyle name="Обычный 2 6 22" xfId="2576"/>
    <cellStyle name="Обычный 2 6 3" xfId="2577"/>
    <cellStyle name="Обычный 2 6 4" xfId="2578"/>
    <cellStyle name="Обычный 2 6 5" xfId="2579"/>
    <cellStyle name="Обычный 2 6 6" xfId="2580"/>
    <cellStyle name="Обычный 2 6 7" xfId="2581"/>
    <cellStyle name="Обычный 2 6 8" xfId="2582"/>
    <cellStyle name="Обычный 2 6 9" xfId="2583"/>
    <cellStyle name="Обычный 2 7" xfId="2584"/>
    <cellStyle name="Обычный 2 7 10" xfId="2585"/>
    <cellStyle name="Обычный 2 7 11" xfId="2586"/>
    <cellStyle name="Обычный 2 7 12" xfId="2587"/>
    <cellStyle name="Обычный 2 7 13" xfId="2588"/>
    <cellStyle name="Обычный 2 7 14" xfId="2589"/>
    <cellStyle name="Обычный 2 7 15" xfId="2590"/>
    <cellStyle name="Обычный 2 7 16" xfId="2591"/>
    <cellStyle name="Обычный 2 7 17" xfId="2592"/>
    <cellStyle name="Обычный 2 7 18" xfId="2593"/>
    <cellStyle name="Обычный 2 7 19" xfId="2594"/>
    <cellStyle name="Обычный 2 7 2" xfId="2595"/>
    <cellStyle name="Обычный 2 7 20" xfId="2596"/>
    <cellStyle name="Обычный 2 7 21" xfId="2597"/>
    <cellStyle name="Обычный 2 7 22" xfId="2598"/>
    <cellStyle name="Обычный 2 7 3" xfId="2599"/>
    <cellStyle name="Обычный 2 7 4" xfId="2600"/>
    <cellStyle name="Обычный 2 7 5" xfId="2601"/>
    <cellStyle name="Обычный 2 7 6" xfId="2602"/>
    <cellStyle name="Обычный 2 7 7" xfId="2603"/>
    <cellStyle name="Обычный 2 7 8" xfId="2604"/>
    <cellStyle name="Обычный 2 7 9" xfId="2605"/>
    <cellStyle name="Обычный 2 8" xfId="2606"/>
    <cellStyle name="Обычный 2 8 10" xfId="2607"/>
    <cellStyle name="Обычный 2 8 11" xfId="2608"/>
    <cellStyle name="Обычный 2 8 12" xfId="2609"/>
    <cellStyle name="Обычный 2 8 13" xfId="2610"/>
    <cellStyle name="Обычный 2 8 14" xfId="2611"/>
    <cellStyle name="Обычный 2 8 15" xfId="2612"/>
    <cellStyle name="Обычный 2 8 16" xfId="2613"/>
    <cellStyle name="Обычный 2 8 17" xfId="2614"/>
    <cellStyle name="Обычный 2 8 18" xfId="2615"/>
    <cellStyle name="Обычный 2 8 19" xfId="2616"/>
    <cellStyle name="Обычный 2 8 2" xfId="2617"/>
    <cellStyle name="Обычный 2 8 20" xfId="2618"/>
    <cellStyle name="Обычный 2 8 21" xfId="2619"/>
    <cellStyle name="Обычный 2 8 22" xfId="2620"/>
    <cellStyle name="Обычный 2 8 3" xfId="2621"/>
    <cellStyle name="Обычный 2 8 4" xfId="2622"/>
    <cellStyle name="Обычный 2 8 5" xfId="2623"/>
    <cellStyle name="Обычный 2 8 6" xfId="2624"/>
    <cellStyle name="Обычный 2 8 7" xfId="2625"/>
    <cellStyle name="Обычный 2 8 8" xfId="2626"/>
    <cellStyle name="Обычный 2 8 9" xfId="2627"/>
    <cellStyle name="Обычный 2 9" xfId="2628"/>
    <cellStyle name="Обычный 2 9 10" xfId="2629"/>
    <cellStyle name="Обычный 2 9 11" xfId="2630"/>
    <cellStyle name="Обычный 2 9 12" xfId="2631"/>
    <cellStyle name="Обычный 2 9 13" xfId="2632"/>
    <cellStyle name="Обычный 2 9 14" xfId="2633"/>
    <cellStyle name="Обычный 2 9 15" xfId="2634"/>
    <cellStyle name="Обычный 2 9 16" xfId="2635"/>
    <cellStyle name="Обычный 2 9 17" xfId="2636"/>
    <cellStyle name="Обычный 2 9 18" xfId="2637"/>
    <cellStyle name="Обычный 2 9 19" xfId="2638"/>
    <cellStyle name="Обычный 2 9 2" xfId="2639"/>
    <cellStyle name="Обычный 2 9 20" xfId="2640"/>
    <cellStyle name="Обычный 2 9 21" xfId="2641"/>
    <cellStyle name="Обычный 2 9 22" xfId="2642"/>
    <cellStyle name="Обычный 2 9 3" xfId="2643"/>
    <cellStyle name="Обычный 2 9 4" xfId="2644"/>
    <cellStyle name="Обычный 2 9 5" xfId="2645"/>
    <cellStyle name="Обычный 2 9 6" xfId="2646"/>
    <cellStyle name="Обычный 2 9 7" xfId="2647"/>
    <cellStyle name="Обычный 2 9 8" xfId="2648"/>
    <cellStyle name="Обычный 2 9 9" xfId="2649"/>
    <cellStyle name="Обычный 20" xfId="2650"/>
    <cellStyle name="Обычный 21" xfId="2651"/>
    <cellStyle name="Обычный 22" xfId="2652"/>
    <cellStyle name="Обычный 23" xfId="2653"/>
    <cellStyle name="Обычный 24" xfId="2654"/>
    <cellStyle name="Обычный 25" xfId="2655"/>
    <cellStyle name="Обычный 26" xfId="2656"/>
    <cellStyle name="Обычный 27" xfId="2657"/>
    <cellStyle name="Обычный 28" xfId="2658"/>
    <cellStyle name="Обычный 29" xfId="2659"/>
    <cellStyle name="Обычный 3" xfId="2660"/>
    <cellStyle name="Обычный 3 10" xfId="2661"/>
    <cellStyle name="Обычный 3 11" xfId="2662"/>
    <cellStyle name="Обычный 3 12" xfId="2663"/>
    <cellStyle name="Обычный 3 13" xfId="2664"/>
    <cellStyle name="Обычный 3 14" xfId="2665"/>
    <cellStyle name="Обычный 3 15" xfId="2666"/>
    <cellStyle name="Обычный 3 16" xfId="2667"/>
    <cellStyle name="Обычный 3 17" xfId="2668"/>
    <cellStyle name="Обычный 3 18" xfId="2669"/>
    <cellStyle name="Обычный 3 19" xfId="2670"/>
    <cellStyle name="Обычный 3 2" xfId="2671"/>
    <cellStyle name="Обычный 3 2 10" xfId="2672"/>
    <cellStyle name="Обычный 3 2 11" xfId="2673"/>
    <cellStyle name="Обычный 3 2 12" xfId="2674"/>
    <cellStyle name="Обычный 3 2 13" xfId="2675"/>
    <cellStyle name="Обычный 3 2 14" xfId="2676"/>
    <cellStyle name="Обычный 3 2 15" xfId="2677"/>
    <cellStyle name="Обычный 3 2 16" xfId="2678"/>
    <cellStyle name="Обычный 3 2 17" xfId="2679"/>
    <cellStyle name="Обычный 3 2 18" xfId="2680"/>
    <cellStyle name="Обычный 3 2 19" xfId="2681"/>
    <cellStyle name="Обычный 3 2 2" xfId="2682"/>
    <cellStyle name="Обычный 3 2 2 2 3" xfId="2683"/>
    <cellStyle name="Обычный 3 2 2 2 3 2" xfId="2684"/>
    <cellStyle name="Обычный 3 2 20" xfId="2685"/>
    <cellStyle name="Обычный 3 2 21" xfId="2686"/>
    <cellStyle name="Обычный 3 2 22" xfId="2687"/>
    <cellStyle name="Обычный 3 2 23" xfId="2688"/>
    <cellStyle name="Обычный 3 2 24" xfId="2689"/>
    <cellStyle name="Обычный 3 2 3" xfId="2690"/>
    <cellStyle name="Обычный 3 2 3 10" xfId="2691"/>
    <cellStyle name="Обычный 3 2 3 11" xfId="2692"/>
    <cellStyle name="Обычный 3 2 3 12" xfId="2693"/>
    <cellStyle name="Обычный 3 2 3 13" xfId="2694"/>
    <cellStyle name="Обычный 3 2 3 14" xfId="2695"/>
    <cellStyle name="Обычный 3 2 3 15" xfId="2696"/>
    <cellStyle name="Обычный 3 2 3 16" xfId="2697"/>
    <cellStyle name="Обычный 3 2 3 17" xfId="2698"/>
    <cellStyle name="Обычный 3 2 3 18" xfId="2699"/>
    <cellStyle name="Обычный 3 2 3 19" xfId="2700"/>
    <cellStyle name="Обычный 3 2 3 2" xfId="2701"/>
    <cellStyle name="Обычный 3 2 3 2 4" xfId="2702"/>
    <cellStyle name="Обычный 3 2 3 20" xfId="2703"/>
    <cellStyle name="Обычный 3 2 3 21" xfId="2704"/>
    <cellStyle name="Обычный 3 2 3 22" xfId="2705"/>
    <cellStyle name="Обычный 3 2 3 23" xfId="2706"/>
    <cellStyle name="Обычный 3 2 3 3" xfId="2707"/>
    <cellStyle name="Обычный 3 2 3 4" xfId="2708"/>
    <cellStyle name="Обычный 3 2 3 5" xfId="2709"/>
    <cellStyle name="Обычный 3 2 3 6" xfId="2710"/>
    <cellStyle name="Обычный 3 2 3 7" xfId="2711"/>
    <cellStyle name="Обычный 3 2 3 8" xfId="2712"/>
    <cellStyle name="Обычный 3 2 3 9" xfId="2713"/>
    <cellStyle name="Обычный 3 2 4" xfId="2714"/>
    <cellStyle name="Обычный 3 2 5" xfId="2715"/>
    <cellStyle name="Обычный 3 2 6" xfId="2716"/>
    <cellStyle name="Обычный 3 2 7" xfId="2717"/>
    <cellStyle name="Обычный 3 2 8" xfId="2718"/>
    <cellStyle name="Обычный 3 2 9" xfId="2719"/>
    <cellStyle name="Обычный 3 20" xfId="2720"/>
    <cellStyle name="Обычный 3 21" xfId="2721"/>
    <cellStyle name="Обычный 3 22" xfId="2722"/>
    <cellStyle name="Обычный 3 23" xfId="2723"/>
    <cellStyle name="Обычный 3 24" xfId="2724"/>
    <cellStyle name="Обычный 3 25" xfId="2725"/>
    <cellStyle name="Обычный 3 3" xfId="2726"/>
    <cellStyle name="Обычный 3 4" xfId="2727"/>
    <cellStyle name="Обычный 3 5" xfId="2728"/>
    <cellStyle name="Обычный 3 5 2" xfId="3408"/>
    <cellStyle name="Обычный 3 6" xfId="2729"/>
    <cellStyle name="Обычный 3 7" xfId="2730"/>
    <cellStyle name="Обычный 3 8" xfId="2731"/>
    <cellStyle name="Обычный 3 9" xfId="2732"/>
    <cellStyle name="Обычный 30" xfId="2733"/>
    <cellStyle name="Обычный 31" xfId="2734"/>
    <cellStyle name="Обычный 32" xfId="2735"/>
    <cellStyle name="Обычный 33" xfId="2736"/>
    <cellStyle name="Обычный 34" xfId="2737"/>
    <cellStyle name="Обычный 35" xfId="2738"/>
    <cellStyle name="Обычный 36" xfId="2"/>
    <cellStyle name="Обычный 36 2" xfId="2739"/>
    <cellStyle name="Обычный 37" xfId="2740"/>
    <cellStyle name="Обычный 38" xfId="2741"/>
    <cellStyle name="Обычный 39" xfId="12"/>
    <cellStyle name="Обычный 4" xfId="2742"/>
    <cellStyle name="Обычный 4 10" xfId="2743"/>
    <cellStyle name="Обычный 4 11" xfId="2744"/>
    <cellStyle name="Обычный 4 12" xfId="2745"/>
    <cellStyle name="Обычный 4 13" xfId="2746"/>
    <cellStyle name="Обычный 4 14" xfId="2747"/>
    <cellStyle name="Обычный 4 15" xfId="2748"/>
    <cellStyle name="Обычный 4 16" xfId="2749"/>
    <cellStyle name="Обычный 4 17" xfId="2750"/>
    <cellStyle name="Обычный 4 18" xfId="2751"/>
    <cellStyle name="Обычный 4 19" xfId="2752"/>
    <cellStyle name="Обычный 4 2" xfId="2753"/>
    <cellStyle name="Обычный 4 20" xfId="2754"/>
    <cellStyle name="Обычный 4 21" xfId="2755"/>
    <cellStyle name="Обычный 4 22" xfId="2756"/>
    <cellStyle name="Обычный 4 3" xfId="2757"/>
    <cellStyle name="Обычный 4 4" xfId="2758"/>
    <cellStyle name="Обычный 4 5" xfId="2759"/>
    <cellStyle name="Обычный 4 6" xfId="2760"/>
    <cellStyle name="Обычный 4 7" xfId="2761"/>
    <cellStyle name="Обычный 4 8" xfId="2762"/>
    <cellStyle name="Обычный 4 9" xfId="2763"/>
    <cellStyle name="Обычный 40" xfId="2764"/>
    <cellStyle name="Обычный 40 5" xfId="3409"/>
    <cellStyle name="Обычный 41" xfId="11"/>
    <cellStyle name="Обычный 42" xfId="2765"/>
    <cellStyle name="Обычный 43" xfId="2766"/>
    <cellStyle name="Обычный 44" xfId="10"/>
    <cellStyle name="Обычный 45" xfId="2767"/>
    <cellStyle name="Обычный 46" xfId="9"/>
    <cellStyle name="Обычный 47" xfId="2768"/>
    <cellStyle name="Обычный 48" xfId="2769"/>
    <cellStyle name="Обычный 49" xfId="8"/>
    <cellStyle name="Обычный 5" xfId="1"/>
    <cellStyle name="Обычный 5 10" xfId="2770"/>
    <cellStyle name="Обычный 5 11" xfId="2771"/>
    <cellStyle name="Обычный 5 12" xfId="2772"/>
    <cellStyle name="Обычный 5 13" xfId="2773"/>
    <cellStyle name="Обычный 5 14" xfId="2774"/>
    <cellStyle name="Обычный 5 15" xfId="2775"/>
    <cellStyle name="Обычный 5 16" xfId="2776"/>
    <cellStyle name="Обычный 5 17" xfId="2777"/>
    <cellStyle name="Обычный 5 18" xfId="2778"/>
    <cellStyle name="Обычный 5 19" xfId="2779"/>
    <cellStyle name="Обычный 5 2" xfId="2780"/>
    <cellStyle name="Обычный 5 20" xfId="2781"/>
    <cellStyle name="Обычный 5 21" xfId="2782"/>
    <cellStyle name="Обычный 5 22" xfId="2783"/>
    <cellStyle name="Обычный 5 23" xfId="2784"/>
    <cellStyle name="Обычный 5 3" xfId="2785"/>
    <cellStyle name="Обычный 5 4" xfId="2786"/>
    <cellStyle name="Обычный 5 5" xfId="2787"/>
    <cellStyle name="Обычный 5 6" xfId="2788"/>
    <cellStyle name="Обычный 5 7" xfId="2789"/>
    <cellStyle name="Обычный 5 8" xfId="2790"/>
    <cellStyle name="Обычный 5 9" xfId="2791"/>
    <cellStyle name="Обычный 50" xfId="2792"/>
    <cellStyle name="Обычный 51" xfId="2793"/>
    <cellStyle name="Обычный 52" xfId="7"/>
    <cellStyle name="Обычный 53" xfId="2794"/>
    <cellStyle name="Обычный 54" xfId="6"/>
    <cellStyle name="Обычный 55" xfId="2795"/>
    <cellStyle name="Обычный 56" xfId="5"/>
    <cellStyle name="Обычный 57" xfId="4"/>
    <cellStyle name="Обычный 58" xfId="3"/>
    <cellStyle name="Обычный 6" xfId="2796"/>
    <cellStyle name="Обычный 6 10" xfId="2797"/>
    <cellStyle name="Обычный 6 11" xfId="2798"/>
    <cellStyle name="Обычный 6 12" xfId="2799"/>
    <cellStyle name="Обычный 6 13" xfId="2800"/>
    <cellStyle name="Обычный 6 14" xfId="2801"/>
    <cellStyle name="Обычный 6 15" xfId="2802"/>
    <cellStyle name="Обычный 6 16" xfId="2803"/>
    <cellStyle name="Обычный 6 17" xfId="2804"/>
    <cellStyle name="Обычный 6 18" xfId="2805"/>
    <cellStyle name="Обычный 6 19" xfId="2806"/>
    <cellStyle name="Обычный 6 2" xfId="2807"/>
    <cellStyle name="Обычный 6 20" xfId="2808"/>
    <cellStyle name="Обычный 6 21" xfId="2809"/>
    <cellStyle name="Обычный 6 22" xfId="2810"/>
    <cellStyle name="Обычный 6 23" xfId="2811"/>
    <cellStyle name="Обычный 6 3" xfId="2812"/>
    <cellStyle name="Обычный 6 4" xfId="2813"/>
    <cellStyle name="Обычный 6 5" xfId="2814"/>
    <cellStyle name="Обычный 6 6" xfId="2815"/>
    <cellStyle name="Обычный 6 7" xfId="2816"/>
    <cellStyle name="Обычный 6 8" xfId="2817"/>
    <cellStyle name="Обычный 6 9" xfId="2818"/>
    <cellStyle name="Обычный 7" xfId="2819"/>
    <cellStyle name="Обычный 7 10" xfId="2820"/>
    <cellStyle name="Обычный 7 11" xfId="2821"/>
    <cellStyle name="Обычный 7 12" xfId="2822"/>
    <cellStyle name="Обычный 7 13" xfId="2823"/>
    <cellStyle name="Обычный 7 14" xfId="2824"/>
    <cellStyle name="Обычный 7 15" xfId="2825"/>
    <cellStyle name="Обычный 7 16" xfId="2826"/>
    <cellStyle name="Обычный 7 17" xfId="2827"/>
    <cellStyle name="Обычный 7 18" xfId="2828"/>
    <cellStyle name="Обычный 7 19" xfId="2829"/>
    <cellStyle name="Обычный 7 2" xfId="2830"/>
    <cellStyle name="Обычный 7 20" xfId="2831"/>
    <cellStyle name="Обычный 7 21" xfId="2832"/>
    <cellStyle name="Обычный 7 22" xfId="2833"/>
    <cellStyle name="Обычный 7 23" xfId="2834"/>
    <cellStyle name="Обычный 7 24" xfId="2835"/>
    <cellStyle name="Обычный 7 25" xfId="2836"/>
    <cellStyle name="Обычный 7 26" xfId="2837"/>
    <cellStyle name="Обычный 7 27" xfId="2838"/>
    <cellStyle name="Обычный 7 28" xfId="2839"/>
    <cellStyle name="Обычный 7 29" xfId="2840"/>
    <cellStyle name="Обычный 7 3" xfId="2841"/>
    <cellStyle name="Обычный 7 30" xfId="2842"/>
    <cellStyle name="Обычный 7 31" xfId="2843"/>
    <cellStyle name="Обычный 7 32" xfId="2844"/>
    <cellStyle name="Обычный 7 33" xfId="2845"/>
    <cellStyle name="Обычный 7 34" xfId="2846"/>
    <cellStyle name="Обычный 7 35" xfId="2847"/>
    <cellStyle name="Обычный 7 36" xfId="2848"/>
    <cellStyle name="Обычный 7 37" xfId="2849"/>
    <cellStyle name="Обычный 7 38" xfId="2850"/>
    <cellStyle name="Обычный 7 39" xfId="2851"/>
    <cellStyle name="Обычный 7 4" xfId="2852"/>
    <cellStyle name="Обычный 7 40" xfId="2853"/>
    <cellStyle name="Обычный 7 41" xfId="2854"/>
    <cellStyle name="Обычный 7 42" xfId="2855"/>
    <cellStyle name="Обычный 7 43" xfId="2856"/>
    <cellStyle name="Обычный 7 44" xfId="2857"/>
    <cellStyle name="Обычный 7 45" xfId="2858"/>
    <cellStyle name="Обычный 7 46" xfId="2859"/>
    <cellStyle name="Обычный 7 47" xfId="2860"/>
    <cellStyle name="Обычный 7 48" xfId="2861"/>
    <cellStyle name="Обычный 7 49" xfId="2862"/>
    <cellStyle name="Обычный 7 5" xfId="2863"/>
    <cellStyle name="Обычный 7 50" xfId="2864"/>
    <cellStyle name="Обычный 7 6" xfId="2865"/>
    <cellStyle name="Обычный 7 7" xfId="2866"/>
    <cellStyle name="Обычный 7 8" xfId="2867"/>
    <cellStyle name="Обычный 7 9" xfId="2868"/>
    <cellStyle name="Обычный 76" xfId="3406"/>
    <cellStyle name="Обычный 8" xfId="2869"/>
    <cellStyle name="Обычный 9" xfId="2870"/>
    <cellStyle name="Стиль 1" xfId="2871"/>
    <cellStyle name="Стиль 1 10" xfId="2872"/>
    <cellStyle name="Стиль 1 11" xfId="2873"/>
    <cellStyle name="Стиль 1 12" xfId="2874"/>
    <cellStyle name="Стиль 1 13" xfId="2875"/>
    <cellStyle name="Стиль 1 14" xfId="2876"/>
    <cellStyle name="Стиль 1 15" xfId="2877"/>
    <cellStyle name="Стиль 1 16" xfId="2878"/>
    <cellStyle name="Стиль 1 17" xfId="2879"/>
    <cellStyle name="Стиль 1 18" xfId="2880"/>
    <cellStyle name="Стиль 1 19" xfId="2881"/>
    <cellStyle name="Стиль 1 2" xfId="2882"/>
    <cellStyle name="Стиль 1 20" xfId="2883"/>
    <cellStyle name="Стиль 1 21" xfId="2884"/>
    <cellStyle name="Стиль 1 22" xfId="2885"/>
    <cellStyle name="Стиль 1 3" xfId="2886"/>
    <cellStyle name="Стиль 1 4" xfId="2887"/>
    <cellStyle name="Стиль 1 5" xfId="2888"/>
    <cellStyle name="Стиль 1 6" xfId="2889"/>
    <cellStyle name="Стиль 1 7" xfId="2890"/>
    <cellStyle name="Стиль 1 8" xfId="2891"/>
    <cellStyle name="Стиль 1 9" xfId="2892"/>
    <cellStyle name="Финансовый 2" xfId="2893"/>
    <cellStyle name="一般_2003年HP進銷存" xfId="2894"/>
    <cellStyle name="好" xfId="2895"/>
    <cellStyle name="好 10" xfId="2896"/>
    <cellStyle name="好 11" xfId="2897"/>
    <cellStyle name="好 12" xfId="2898"/>
    <cellStyle name="好 13" xfId="2899"/>
    <cellStyle name="好 14" xfId="2900"/>
    <cellStyle name="好 15" xfId="2901"/>
    <cellStyle name="好 16" xfId="2902"/>
    <cellStyle name="好 17" xfId="2903"/>
    <cellStyle name="好 18" xfId="2904"/>
    <cellStyle name="好 19" xfId="2905"/>
    <cellStyle name="好 2" xfId="2906"/>
    <cellStyle name="好 20" xfId="2907"/>
    <cellStyle name="好 21" xfId="2908"/>
    <cellStyle name="好 22" xfId="2909"/>
    <cellStyle name="好 3" xfId="2910"/>
    <cellStyle name="好 4" xfId="2911"/>
    <cellStyle name="好 5" xfId="2912"/>
    <cellStyle name="好 6" xfId="2913"/>
    <cellStyle name="好 7" xfId="2914"/>
    <cellStyle name="好 8" xfId="2915"/>
    <cellStyle name="好 9" xfId="2916"/>
    <cellStyle name="差" xfId="2917"/>
    <cellStyle name="差 10" xfId="2918"/>
    <cellStyle name="差 11" xfId="2919"/>
    <cellStyle name="差 12" xfId="2920"/>
    <cellStyle name="差 13" xfId="2921"/>
    <cellStyle name="差 14" xfId="2922"/>
    <cellStyle name="差 15" xfId="2923"/>
    <cellStyle name="差 16" xfId="2924"/>
    <cellStyle name="差 17" xfId="2925"/>
    <cellStyle name="差 18" xfId="2926"/>
    <cellStyle name="差 19" xfId="2927"/>
    <cellStyle name="差 2" xfId="2928"/>
    <cellStyle name="差 20" xfId="2929"/>
    <cellStyle name="差 21" xfId="2930"/>
    <cellStyle name="差 22" xfId="2931"/>
    <cellStyle name="差 3" xfId="2932"/>
    <cellStyle name="差 4" xfId="2933"/>
    <cellStyle name="差 5" xfId="2934"/>
    <cellStyle name="差 6" xfId="2935"/>
    <cellStyle name="差 7" xfId="2936"/>
    <cellStyle name="差 8" xfId="2937"/>
    <cellStyle name="差 9" xfId="2938"/>
    <cellStyle name="常规 2" xfId="2939"/>
    <cellStyle name="常规_PACKING DETAILS " xfId="2940"/>
    <cellStyle name="强调文字颜色 1" xfId="2941"/>
    <cellStyle name="强调文字颜色 1 10" xfId="2942"/>
    <cellStyle name="强调文字颜色 1 11" xfId="2943"/>
    <cellStyle name="强调文字颜色 1 12" xfId="2944"/>
    <cellStyle name="强调文字颜色 1 13" xfId="2945"/>
    <cellStyle name="强调文字颜色 1 14" xfId="2946"/>
    <cellStyle name="强调文字颜色 1 15" xfId="2947"/>
    <cellStyle name="强调文字颜色 1 16" xfId="2948"/>
    <cellStyle name="强调文字颜色 1 17" xfId="2949"/>
    <cellStyle name="强调文字颜色 1 18" xfId="2950"/>
    <cellStyle name="强调文字颜色 1 19" xfId="2951"/>
    <cellStyle name="强调文字颜色 1 2" xfId="2952"/>
    <cellStyle name="强调文字颜色 1 20" xfId="2953"/>
    <cellStyle name="强调文字颜色 1 21" xfId="2954"/>
    <cellStyle name="强调文字颜色 1 22" xfId="2955"/>
    <cellStyle name="强调文字颜色 1 3" xfId="2956"/>
    <cellStyle name="强调文字颜色 1 4" xfId="2957"/>
    <cellStyle name="强调文字颜色 1 5" xfId="2958"/>
    <cellStyle name="强调文字颜色 1 6" xfId="2959"/>
    <cellStyle name="强调文字颜色 1 7" xfId="2960"/>
    <cellStyle name="强调文字颜色 1 8" xfId="2961"/>
    <cellStyle name="强调文字颜色 1 9" xfId="2962"/>
    <cellStyle name="强调文字颜色 2" xfId="2963"/>
    <cellStyle name="强调文字颜色 2 10" xfId="2964"/>
    <cellStyle name="强调文字颜色 2 11" xfId="2965"/>
    <cellStyle name="强调文字颜色 2 12" xfId="2966"/>
    <cellStyle name="强调文字颜色 2 13" xfId="2967"/>
    <cellStyle name="强调文字颜色 2 14" xfId="2968"/>
    <cellStyle name="强调文字颜色 2 15" xfId="2969"/>
    <cellStyle name="强调文字颜色 2 16" xfId="2970"/>
    <cellStyle name="强调文字颜色 2 17" xfId="2971"/>
    <cellStyle name="强调文字颜色 2 18" xfId="2972"/>
    <cellStyle name="强调文字颜色 2 19" xfId="2973"/>
    <cellStyle name="强调文字颜色 2 2" xfId="2974"/>
    <cellStyle name="强调文字颜色 2 20" xfId="2975"/>
    <cellStyle name="强调文字颜色 2 21" xfId="2976"/>
    <cellStyle name="强调文字颜色 2 22" xfId="2977"/>
    <cellStyle name="强调文字颜色 2 3" xfId="2978"/>
    <cellStyle name="强调文字颜色 2 4" xfId="2979"/>
    <cellStyle name="强调文字颜色 2 5" xfId="2980"/>
    <cellStyle name="强调文字颜色 2 6" xfId="2981"/>
    <cellStyle name="强调文字颜色 2 7" xfId="2982"/>
    <cellStyle name="强调文字颜色 2 8" xfId="2983"/>
    <cellStyle name="强调文字颜色 2 9" xfId="2984"/>
    <cellStyle name="强调文字颜色 3" xfId="2985"/>
    <cellStyle name="强调文字颜色 3 10" xfId="2986"/>
    <cellStyle name="强调文字颜色 3 11" xfId="2987"/>
    <cellStyle name="强调文字颜色 3 12" xfId="2988"/>
    <cellStyle name="强调文字颜色 3 13" xfId="2989"/>
    <cellStyle name="强调文字颜色 3 14" xfId="2990"/>
    <cellStyle name="强调文字颜色 3 15" xfId="2991"/>
    <cellStyle name="强调文字颜色 3 16" xfId="2992"/>
    <cellStyle name="强调文字颜色 3 17" xfId="2993"/>
    <cellStyle name="强调文字颜色 3 18" xfId="2994"/>
    <cellStyle name="强调文字颜色 3 19" xfId="2995"/>
    <cellStyle name="强调文字颜色 3 2" xfId="2996"/>
    <cellStyle name="强调文字颜色 3 20" xfId="2997"/>
    <cellStyle name="强调文字颜色 3 21" xfId="2998"/>
    <cellStyle name="强调文字颜色 3 22" xfId="2999"/>
    <cellStyle name="强调文字颜色 3 3" xfId="3000"/>
    <cellStyle name="强调文字颜色 3 4" xfId="3001"/>
    <cellStyle name="强调文字颜色 3 5" xfId="3002"/>
    <cellStyle name="强调文字颜色 3 6" xfId="3003"/>
    <cellStyle name="强调文字颜色 3 7" xfId="3004"/>
    <cellStyle name="强调文字颜色 3 8" xfId="3005"/>
    <cellStyle name="强调文字颜色 3 9" xfId="3006"/>
    <cellStyle name="强调文字颜色 4" xfId="3007"/>
    <cellStyle name="强调文字颜色 4 10" xfId="3008"/>
    <cellStyle name="强调文字颜色 4 11" xfId="3009"/>
    <cellStyle name="强调文字颜色 4 12" xfId="3010"/>
    <cellStyle name="强调文字颜色 4 13" xfId="3011"/>
    <cellStyle name="强调文字颜色 4 14" xfId="3012"/>
    <cellStyle name="强调文字颜色 4 15" xfId="3013"/>
    <cellStyle name="强调文字颜色 4 16" xfId="3014"/>
    <cellStyle name="强调文字颜色 4 17" xfId="3015"/>
    <cellStyle name="强调文字颜色 4 18" xfId="3016"/>
    <cellStyle name="强调文字颜色 4 19" xfId="3017"/>
    <cellStyle name="强调文字颜色 4 2" xfId="3018"/>
    <cellStyle name="强调文字颜色 4 20" xfId="3019"/>
    <cellStyle name="强调文字颜色 4 21" xfId="3020"/>
    <cellStyle name="强调文字颜色 4 22" xfId="3021"/>
    <cellStyle name="强调文字颜色 4 3" xfId="3022"/>
    <cellStyle name="强调文字颜色 4 4" xfId="3023"/>
    <cellStyle name="强调文字颜色 4 5" xfId="3024"/>
    <cellStyle name="强调文字颜色 4 6" xfId="3025"/>
    <cellStyle name="强调文字颜色 4 7" xfId="3026"/>
    <cellStyle name="强调文字颜色 4 8" xfId="3027"/>
    <cellStyle name="强调文字颜色 4 9" xfId="3028"/>
    <cellStyle name="强调文字颜色 5" xfId="3029"/>
    <cellStyle name="强调文字颜色 5 10" xfId="3030"/>
    <cellStyle name="强调文字颜色 5 11" xfId="3031"/>
    <cellStyle name="强调文字颜色 5 12" xfId="3032"/>
    <cellStyle name="强调文字颜色 5 13" xfId="3033"/>
    <cellStyle name="强调文字颜色 5 14" xfId="3034"/>
    <cellStyle name="强调文字颜色 5 15" xfId="3035"/>
    <cellStyle name="强调文字颜色 5 16" xfId="3036"/>
    <cellStyle name="强调文字颜色 5 17" xfId="3037"/>
    <cellStyle name="强调文字颜色 5 18" xfId="3038"/>
    <cellStyle name="强调文字颜色 5 19" xfId="3039"/>
    <cellStyle name="强调文字颜色 5 2" xfId="3040"/>
    <cellStyle name="强调文字颜色 5 20" xfId="3041"/>
    <cellStyle name="强调文字颜色 5 21" xfId="3042"/>
    <cellStyle name="强调文字颜色 5 22" xfId="3043"/>
    <cellStyle name="强调文字颜色 5 3" xfId="3044"/>
    <cellStyle name="强调文字颜色 5 4" xfId="3045"/>
    <cellStyle name="强调文字颜色 5 5" xfId="3046"/>
    <cellStyle name="强调文字颜色 5 6" xfId="3047"/>
    <cellStyle name="强调文字颜色 5 7" xfId="3048"/>
    <cellStyle name="强调文字颜色 5 8" xfId="3049"/>
    <cellStyle name="强调文字颜色 5 9" xfId="3050"/>
    <cellStyle name="强调文字颜色 6" xfId="3051"/>
    <cellStyle name="强调文字颜色 6 10" xfId="3052"/>
    <cellStyle name="强调文字颜色 6 11" xfId="3053"/>
    <cellStyle name="强调文字颜色 6 12" xfId="3054"/>
    <cellStyle name="强调文字颜色 6 13" xfId="3055"/>
    <cellStyle name="强调文字颜色 6 14" xfId="3056"/>
    <cellStyle name="强调文字颜色 6 15" xfId="3057"/>
    <cellStyle name="强调文字颜色 6 16" xfId="3058"/>
    <cellStyle name="强调文字颜色 6 17" xfId="3059"/>
    <cellStyle name="强调文字颜色 6 18" xfId="3060"/>
    <cellStyle name="强调文字颜色 6 19" xfId="3061"/>
    <cellStyle name="强调文字颜色 6 2" xfId="3062"/>
    <cellStyle name="强调文字颜色 6 20" xfId="3063"/>
    <cellStyle name="强调文字颜色 6 21" xfId="3064"/>
    <cellStyle name="强调文字颜色 6 22" xfId="3065"/>
    <cellStyle name="强调文字颜色 6 3" xfId="3066"/>
    <cellStyle name="强调文字颜色 6 4" xfId="3067"/>
    <cellStyle name="强调文字颜色 6 5" xfId="3068"/>
    <cellStyle name="强调文字颜色 6 6" xfId="3069"/>
    <cellStyle name="强调文字颜色 6 7" xfId="3070"/>
    <cellStyle name="强调文字颜色 6 8" xfId="3071"/>
    <cellStyle name="强调文字颜色 6 9" xfId="3072"/>
    <cellStyle name="标题" xfId="3073"/>
    <cellStyle name="标题 1" xfId="3074"/>
    <cellStyle name="标题 1 10" xfId="3075"/>
    <cellStyle name="标题 1 11" xfId="3076"/>
    <cellStyle name="标题 1 12" xfId="3077"/>
    <cellStyle name="标题 1 13" xfId="3078"/>
    <cellStyle name="标题 1 14" xfId="3079"/>
    <cellStyle name="标题 1 15" xfId="3080"/>
    <cellStyle name="标题 1 16" xfId="3081"/>
    <cellStyle name="标题 1 17" xfId="3082"/>
    <cellStyle name="标题 1 18" xfId="3083"/>
    <cellStyle name="标题 1 19" xfId="3084"/>
    <cellStyle name="标题 1 2" xfId="3085"/>
    <cellStyle name="标题 1 20" xfId="3086"/>
    <cellStyle name="标题 1 21" xfId="3087"/>
    <cellStyle name="标题 1 22" xfId="3088"/>
    <cellStyle name="标题 1 3" xfId="3089"/>
    <cellStyle name="标题 1 4" xfId="3090"/>
    <cellStyle name="标题 1 5" xfId="3091"/>
    <cellStyle name="标题 1 6" xfId="3092"/>
    <cellStyle name="标题 1 7" xfId="3093"/>
    <cellStyle name="标题 1 8" xfId="3094"/>
    <cellStyle name="标题 1 9" xfId="3095"/>
    <cellStyle name="标题 10" xfId="3096"/>
    <cellStyle name="标题 11" xfId="3097"/>
    <cellStyle name="标题 12" xfId="3098"/>
    <cellStyle name="标题 13" xfId="3099"/>
    <cellStyle name="标题 14" xfId="3100"/>
    <cellStyle name="标题 15" xfId="3101"/>
    <cellStyle name="标题 16" xfId="3102"/>
    <cellStyle name="标题 17" xfId="3103"/>
    <cellStyle name="标题 18" xfId="3104"/>
    <cellStyle name="标题 19" xfId="3105"/>
    <cellStyle name="标题 2" xfId="3106"/>
    <cellStyle name="标题 2 10" xfId="3107"/>
    <cellStyle name="标题 2 11" xfId="3108"/>
    <cellStyle name="标题 2 12" xfId="3109"/>
    <cellStyle name="标题 2 13" xfId="3110"/>
    <cellStyle name="标题 2 14" xfId="3111"/>
    <cellStyle name="标题 2 15" xfId="3112"/>
    <cellStyle name="标题 2 16" xfId="3113"/>
    <cellStyle name="标题 2 17" xfId="3114"/>
    <cellStyle name="标题 2 18" xfId="3115"/>
    <cellStyle name="标题 2 19" xfId="3116"/>
    <cellStyle name="标题 2 2" xfId="3117"/>
    <cellStyle name="标题 2 20" xfId="3118"/>
    <cellStyle name="标题 2 21" xfId="3119"/>
    <cellStyle name="标题 2 22" xfId="3120"/>
    <cellStyle name="标题 2 3" xfId="3121"/>
    <cellStyle name="标题 2 4" xfId="3122"/>
    <cellStyle name="标题 2 5" xfId="3123"/>
    <cellStyle name="标题 2 6" xfId="3124"/>
    <cellStyle name="标题 2 7" xfId="3125"/>
    <cellStyle name="标题 2 8" xfId="3126"/>
    <cellStyle name="标题 2 9" xfId="3127"/>
    <cellStyle name="标题 20" xfId="3128"/>
    <cellStyle name="标题 21" xfId="3129"/>
    <cellStyle name="标题 22" xfId="3130"/>
    <cellStyle name="标题 23" xfId="3131"/>
    <cellStyle name="标题 24" xfId="3132"/>
    <cellStyle name="标题 25" xfId="3133"/>
    <cellStyle name="标题 3" xfId="3134"/>
    <cellStyle name="标题 3 10" xfId="3135"/>
    <cellStyle name="标题 3 11" xfId="3136"/>
    <cellStyle name="标题 3 12" xfId="3137"/>
    <cellStyle name="标题 3 13" xfId="3138"/>
    <cellStyle name="标题 3 14" xfId="3139"/>
    <cellStyle name="标题 3 15" xfId="3140"/>
    <cellStyle name="标题 3 16" xfId="3141"/>
    <cellStyle name="标题 3 17" xfId="3142"/>
    <cellStyle name="标题 3 18" xfId="3143"/>
    <cellStyle name="标题 3 19" xfId="3144"/>
    <cellStyle name="标题 3 2" xfId="3145"/>
    <cellStyle name="标题 3 20" xfId="3146"/>
    <cellStyle name="标题 3 21" xfId="3147"/>
    <cellStyle name="标题 3 22" xfId="3148"/>
    <cellStyle name="标题 3 3" xfId="3149"/>
    <cellStyle name="标题 3 4" xfId="3150"/>
    <cellStyle name="标题 3 5" xfId="3151"/>
    <cellStyle name="标题 3 6" xfId="3152"/>
    <cellStyle name="标题 3 7" xfId="3153"/>
    <cellStyle name="标题 3 8" xfId="3154"/>
    <cellStyle name="标题 3 9" xfId="3155"/>
    <cellStyle name="标题 4" xfId="3156"/>
    <cellStyle name="标题 4 10" xfId="3157"/>
    <cellStyle name="标题 4 11" xfId="3158"/>
    <cellStyle name="标题 4 12" xfId="3159"/>
    <cellStyle name="标题 4 13" xfId="3160"/>
    <cellStyle name="标题 4 14" xfId="3161"/>
    <cellStyle name="标题 4 15" xfId="3162"/>
    <cellStyle name="标题 4 16" xfId="3163"/>
    <cellStyle name="标题 4 17" xfId="3164"/>
    <cellStyle name="标题 4 18" xfId="3165"/>
    <cellStyle name="标题 4 19" xfId="3166"/>
    <cellStyle name="标题 4 2" xfId="3167"/>
    <cellStyle name="标题 4 20" xfId="3168"/>
    <cellStyle name="标题 4 21" xfId="3169"/>
    <cellStyle name="标题 4 22" xfId="3170"/>
    <cellStyle name="标题 4 3" xfId="3171"/>
    <cellStyle name="标题 4 4" xfId="3172"/>
    <cellStyle name="标题 4 5" xfId="3173"/>
    <cellStyle name="标题 4 6" xfId="3174"/>
    <cellStyle name="标题 4 7" xfId="3175"/>
    <cellStyle name="标题 4 8" xfId="3176"/>
    <cellStyle name="标题 4 9" xfId="3177"/>
    <cellStyle name="标题 5" xfId="3178"/>
    <cellStyle name="标题 6" xfId="3179"/>
    <cellStyle name="标题 7" xfId="3180"/>
    <cellStyle name="标题 8" xfId="3181"/>
    <cellStyle name="标题 9" xfId="3182"/>
    <cellStyle name="样式 1" xfId="3183"/>
    <cellStyle name="检查单元格" xfId="3184"/>
    <cellStyle name="检查单元格 10" xfId="3185"/>
    <cellStyle name="检查单元格 11" xfId="3186"/>
    <cellStyle name="检查单元格 12" xfId="3187"/>
    <cellStyle name="检查单元格 13" xfId="3188"/>
    <cellStyle name="检查单元格 14" xfId="3189"/>
    <cellStyle name="检查单元格 15" xfId="3190"/>
    <cellStyle name="检查单元格 16" xfId="3191"/>
    <cellStyle name="检查单元格 17" xfId="3192"/>
    <cellStyle name="检查单元格 18" xfId="3193"/>
    <cellStyle name="检查单元格 19" xfId="3194"/>
    <cellStyle name="检查单元格 2" xfId="3195"/>
    <cellStyle name="检查单元格 20" xfId="3196"/>
    <cellStyle name="检查单元格 21" xfId="3197"/>
    <cellStyle name="检查单元格 22" xfId="3198"/>
    <cellStyle name="检查单元格 3" xfId="3199"/>
    <cellStyle name="检查单元格 4" xfId="3200"/>
    <cellStyle name="检查单元格 5" xfId="3201"/>
    <cellStyle name="检查单元格 6" xfId="3202"/>
    <cellStyle name="检查单元格 7" xfId="3203"/>
    <cellStyle name="检查单元格 8" xfId="3204"/>
    <cellStyle name="检查单元格 9" xfId="3205"/>
    <cellStyle name="汇总" xfId="3206"/>
    <cellStyle name="汇总 10" xfId="3207"/>
    <cellStyle name="汇总 11" xfId="3208"/>
    <cellStyle name="汇总 12" xfId="3209"/>
    <cellStyle name="汇总 13" xfId="3210"/>
    <cellStyle name="汇总 14" xfId="3211"/>
    <cellStyle name="汇总 15" xfId="3212"/>
    <cellStyle name="汇总 16" xfId="3213"/>
    <cellStyle name="汇总 17" xfId="3214"/>
    <cellStyle name="汇总 18" xfId="3215"/>
    <cellStyle name="汇总 19" xfId="3216"/>
    <cellStyle name="汇总 2" xfId="3217"/>
    <cellStyle name="汇总 20" xfId="3218"/>
    <cellStyle name="汇总 21" xfId="3219"/>
    <cellStyle name="汇总 22" xfId="3220"/>
    <cellStyle name="汇总 3" xfId="3221"/>
    <cellStyle name="汇总 4" xfId="3222"/>
    <cellStyle name="汇总 5" xfId="3223"/>
    <cellStyle name="汇总 6" xfId="3224"/>
    <cellStyle name="汇总 7" xfId="3225"/>
    <cellStyle name="汇总 8" xfId="3226"/>
    <cellStyle name="汇总 9" xfId="3227"/>
    <cellStyle name="注释" xfId="3228"/>
    <cellStyle name="注释 10" xfId="3229"/>
    <cellStyle name="注释 11" xfId="3230"/>
    <cellStyle name="注释 12" xfId="3231"/>
    <cellStyle name="注释 13" xfId="3232"/>
    <cellStyle name="注释 14" xfId="3233"/>
    <cellStyle name="注释 15" xfId="3234"/>
    <cellStyle name="注释 16" xfId="3235"/>
    <cellStyle name="注释 17" xfId="3236"/>
    <cellStyle name="注释 18" xfId="3237"/>
    <cellStyle name="注释 19" xfId="3238"/>
    <cellStyle name="注释 2" xfId="3239"/>
    <cellStyle name="注释 20" xfId="3240"/>
    <cellStyle name="注释 21" xfId="3241"/>
    <cellStyle name="注释 22" xfId="3242"/>
    <cellStyle name="注释 3" xfId="3243"/>
    <cellStyle name="注释 4" xfId="3244"/>
    <cellStyle name="注释 5" xfId="3245"/>
    <cellStyle name="注释 6" xfId="3246"/>
    <cellStyle name="注释 7" xfId="3247"/>
    <cellStyle name="注释 8" xfId="3248"/>
    <cellStyle name="注释 9" xfId="3249"/>
    <cellStyle name="解释性文本" xfId="3250"/>
    <cellStyle name="解释性文本 10" xfId="3251"/>
    <cellStyle name="解释性文本 11" xfId="3252"/>
    <cellStyle name="解释性文本 12" xfId="3253"/>
    <cellStyle name="解释性文本 13" xfId="3254"/>
    <cellStyle name="解释性文本 14" xfId="3255"/>
    <cellStyle name="解释性文本 15" xfId="3256"/>
    <cellStyle name="解释性文本 16" xfId="3257"/>
    <cellStyle name="解释性文本 17" xfId="3258"/>
    <cellStyle name="解释性文本 18" xfId="3259"/>
    <cellStyle name="解释性文本 19" xfId="3260"/>
    <cellStyle name="解释性文本 2" xfId="3261"/>
    <cellStyle name="解释性文本 20" xfId="3262"/>
    <cellStyle name="解释性文本 21" xfId="3263"/>
    <cellStyle name="解释性文本 22" xfId="3264"/>
    <cellStyle name="解释性文本 3" xfId="3265"/>
    <cellStyle name="解释性文本 4" xfId="3266"/>
    <cellStyle name="解释性文本 5" xfId="3267"/>
    <cellStyle name="解释性文本 6" xfId="3268"/>
    <cellStyle name="解释性文本 7" xfId="3269"/>
    <cellStyle name="解释性文本 8" xfId="3270"/>
    <cellStyle name="解释性文本 9" xfId="3271"/>
    <cellStyle name="警告文本" xfId="3272"/>
    <cellStyle name="警告文本 10" xfId="3273"/>
    <cellStyle name="警告文本 11" xfId="3274"/>
    <cellStyle name="警告文本 12" xfId="3275"/>
    <cellStyle name="警告文本 13" xfId="3276"/>
    <cellStyle name="警告文本 14" xfId="3277"/>
    <cellStyle name="警告文本 15" xfId="3278"/>
    <cellStyle name="警告文本 16" xfId="3279"/>
    <cellStyle name="警告文本 17" xfId="3280"/>
    <cellStyle name="警告文本 18" xfId="3281"/>
    <cellStyle name="警告文本 19" xfId="3282"/>
    <cellStyle name="警告文本 2" xfId="3283"/>
    <cellStyle name="警告文本 20" xfId="3284"/>
    <cellStyle name="警告文本 21" xfId="3285"/>
    <cellStyle name="警告文本 22" xfId="3286"/>
    <cellStyle name="警告文本 3" xfId="3287"/>
    <cellStyle name="警告文本 4" xfId="3288"/>
    <cellStyle name="警告文本 5" xfId="3289"/>
    <cellStyle name="警告文本 6" xfId="3290"/>
    <cellStyle name="警告文本 7" xfId="3291"/>
    <cellStyle name="警告文本 8" xfId="3292"/>
    <cellStyle name="警告文本 9" xfId="3293"/>
    <cellStyle name="计算" xfId="3294"/>
    <cellStyle name="计算 10" xfId="3295"/>
    <cellStyle name="计算 11" xfId="3296"/>
    <cellStyle name="计算 12" xfId="3297"/>
    <cellStyle name="计算 13" xfId="3298"/>
    <cellStyle name="计算 14" xfId="3299"/>
    <cellStyle name="计算 15" xfId="3300"/>
    <cellStyle name="计算 16" xfId="3301"/>
    <cellStyle name="计算 17" xfId="3302"/>
    <cellStyle name="计算 18" xfId="3303"/>
    <cellStyle name="计算 19" xfId="3304"/>
    <cellStyle name="计算 2" xfId="3305"/>
    <cellStyle name="计算 20" xfId="3306"/>
    <cellStyle name="计算 21" xfId="3307"/>
    <cellStyle name="计算 22" xfId="3308"/>
    <cellStyle name="计算 3" xfId="3309"/>
    <cellStyle name="计算 4" xfId="3310"/>
    <cellStyle name="计算 5" xfId="3311"/>
    <cellStyle name="计算 6" xfId="3312"/>
    <cellStyle name="计算 7" xfId="3313"/>
    <cellStyle name="计算 8" xfId="3314"/>
    <cellStyle name="计算 9" xfId="3315"/>
    <cellStyle name="输入" xfId="3316"/>
    <cellStyle name="输入 10" xfId="3317"/>
    <cellStyle name="输入 11" xfId="3318"/>
    <cellStyle name="输入 12" xfId="3319"/>
    <cellStyle name="输入 13" xfId="3320"/>
    <cellStyle name="输入 14" xfId="3321"/>
    <cellStyle name="输入 15" xfId="3322"/>
    <cellStyle name="输入 16" xfId="3323"/>
    <cellStyle name="输入 17" xfId="3324"/>
    <cellStyle name="输入 18" xfId="3325"/>
    <cellStyle name="输入 19" xfId="3326"/>
    <cellStyle name="输入 2" xfId="3327"/>
    <cellStyle name="输入 20" xfId="3328"/>
    <cellStyle name="输入 21" xfId="3329"/>
    <cellStyle name="输入 22" xfId="3330"/>
    <cellStyle name="输入 3" xfId="3331"/>
    <cellStyle name="输入 4" xfId="3332"/>
    <cellStyle name="输入 5" xfId="3333"/>
    <cellStyle name="输入 6" xfId="3334"/>
    <cellStyle name="输入 7" xfId="3335"/>
    <cellStyle name="输入 8" xfId="3336"/>
    <cellStyle name="输入 9" xfId="3337"/>
    <cellStyle name="输出" xfId="3338"/>
    <cellStyle name="输出 10" xfId="3339"/>
    <cellStyle name="输出 11" xfId="3340"/>
    <cellStyle name="输出 12" xfId="3341"/>
    <cellStyle name="输出 13" xfId="3342"/>
    <cellStyle name="输出 14" xfId="3343"/>
    <cellStyle name="输出 15" xfId="3344"/>
    <cellStyle name="输出 16" xfId="3345"/>
    <cellStyle name="输出 17" xfId="3346"/>
    <cellStyle name="输出 18" xfId="3347"/>
    <cellStyle name="输出 19" xfId="3348"/>
    <cellStyle name="输出 2" xfId="3349"/>
    <cellStyle name="输出 20" xfId="3350"/>
    <cellStyle name="输出 21" xfId="3351"/>
    <cellStyle name="输出 22" xfId="3352"/>
    <cellStyle name="输出 3" xfId="3353"/>
    <cellStyle name="输出 4" xfId="3354"/>
    <cellStyle name="输出 5" xfId="3355"/>
    <cellStyle name="输出 6" xfId="3356"/>
    <cellStyle name="输出 7" xfId="3357"/>
    <cellStyle name="输出 8" xfId="3358"/>
    <cellStyle name="输出 9" xfId="3359"/>
    <cellStyle name="适中" xfId="3360"/>
    <cellStyle name="适中 10" xfId="3361"/>
    <cellStyle name="适中 11" xfId="3362"/>
    <cellStyle name="适中 12" xfId="3363"/>
    <cellStyle name="适中 13" xfId="3364"/>
    <cellStyle name="适中 14" xfId="3365"/>
    <cellStyle name="适中 15" xfId="3366"/>
    <cellStyle name="适中 16" xfId="3367"/>
    <cellStyle name="适中 17" xfId="3368"/>
    <cellStyle name="适中 18" xfId="3369"/>
    <cellStyle name="适中 19" xfId="3370"/>
    <cellStyle name="适中 2" xfId="3371"/>
    <cellStyle name="适中 20" xfId="3372"/>
    <cellStyle name="适中 21" xfId="3373"/>
    <cellStyle name="适中 22" xfId="3374"/>
    <cellStyle name="适中 3" xfId="3375"/>
    <cellStyle name="适中 4" xfId="3376"/>
    <cellStyle name="适中 5" xfId="3377"/>
    <cellStyle name="适中 6" xfId="3378"/>
    <cellStyle name="适中 7" xfId="3379"/>
    <cellStyle name="适中 8" xfId="3380"/>
    <cellStyle name="适中 9" xfId="3381"/>
    <cellStyle name="链接单元格" xfId="3382"/>
    <cellStyle name="链接单元格 10" xfId="3383"/>
    <cellStyle name="链接单元格 11" xfId="3384"/>
    <cellStyle name="链接单元格 12" xfId="3385"/>
    <cellStyle name="链接单元格 13" xfId="3386"/>
    <cellStyle name="链接单元格 14" xfId="3387"/>
    <cellStyle name="链接单元格 15" xfId="3388"/>
    <cellStyle name="链接单元格 16" xfId="3389"/>
    <cellStyle name="链接单元格 17" xfId="3390"/>
    <cellStyle name="链接单元格 18" xfId="3391"/>
    <cellStyle name="链接单元格 19" xfId="3392"/>
    <cellStyle name="链接单元格 2" xfId="3393"/>
    <cellStyle name="链接单元格 20" xfId="3394"/>
    <cellStyle name="链接单元格 21" xfId="3395"/>
    <cellStyle name="链接单元格 22" xfId="3396"/>
    <cellStyle name="链接单元格 3" xfId="3397"/>
    <cellStyle name="链接单元格 4" xfId="3398"/>
    <cellStyle name="链接单元格 5" xfId="3399"/>
    <cellStyle name="链接单元格 6" xfId="3400"/>
    <cellStyle name="链接单元格 7" xfId="3401"/>
    <cellStyle name="链接单元格 8" xfId="3402"/>
    <cellStyle name="链接单元格 9" xfId="340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gif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gif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61" Type="http://schemas.openxmlformats.org/officeDocument/2006/relationships/image" Target="../media/image61.gif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1.png"/><Relationship Id="rId13" Type="http://schemas.openxmlformats.org/officeDocument/2006/relationships/image" Target="../media/image146.jpeg"/><Relationship Id="rId3" Type="http://schemas.openxmlformats.org/officeDocument/2006/relationships/image" Target="../media/image136.png"/><Relationship Id="rId7" Type="http://schemas.openxmlformats.org/officeDocument/2006/relationships/image" Target="../media/image140.png"/><Relationship Id="rId12" Type="http://schemas.openxmlformats.org/officeDocument/2006/relationships/image" Target="../media/image145.png"/><Relationship Id="rId2" Type="http://schemas.openxmlformats.org/officeDocument/2006/relationships/image" Target="../media/image135.png"/><Relationship Id="rId1" Type="http://schemas.openxmlformats.org/officeDocument/2006/relationships/image" Target="../media/image134.png"/><Relationship Id="rId6" Type="http://schemas.openxmlformats.org/officeDocument/2006/relationships/image" Target="../media/image139.png"/><Relationship Id="rId11" Type="http://schemas.openxmlformats.org/officeDocument/2006/relationships/image" Target="../media/image144.png"/><Relationship Id="rId5" Type="http://schemas.openxmlformats.org/officeDocument/2006/relationships/image" Target="../media/image138.png"/><Relationship Id="rId15" Type="http://schemas.openxmlformats.org/officeDocument/2006/relationships/image" Target="../media/image148.png"/><Relationship Id="rId10" Type="http://schemas.openxmlformats.org/officeDocument/2006/relationships/image" Target="../media/image143.png"/><Relationship Id="rId4" Type="http://schemas.openxmlformats.org/officeDocument/2006/relationships/image" Target="../media/image137.png"/><Relationship Id="rId9" Type="http://schemas.openxmlformats.org/officeDocument/2006/relationships/image" Target="../media/image142.png"/><Relationship Id="rId14" Type="http://schemas.openxmlformats.org/officeDocument/2006/relationships/image" Target="../media/image1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38</xdr:row>
      <xdr:rowOff>0</xdr:rowOff>
    </xdr:from>
    <xdr:to>
      <xdr:col>3</xdr:col>
      <xdr:colOff>0</xdr:colOff>
      <xdr:row>38</xdr:row>
      <xdr:rowOff>1119171</xdr:rowOff>
    </xdr:to>
    <xdr:pic>
      <xdr:nvPicPr>
        <xdr:cNvPr id="2" name="Рисунок 1" descr="WeChat Image_20180513223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097" r="10306"/>
        <a:stretch>
          <a:fillRect/>
        </a:stretch>
      </xdr:blipFill>
      <xdr:spPr>
        <a:xfrm>
          <a:off x="3543300" y="341937975"/>
          <a:ext cx="0" cy="111917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38</xdr:row>
      <xdr:rowOff>0</xdr:rowOff>
    </xdr:from>
    <xdr:to>
      <xdr:col>3</xdr:col>
      <xdr:colOff>19050</xdr:colOff>
      <xdr:row>38</xdr:row>
      <xdr:rowOff>171450</xdr:rowOff>
    </xdr:to>
    <xdr:pic>
      <xdr:nvPicPr>
        <xdr:cNvPr id="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41937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38</xdr:row>
      <xdr:rowOff>0</xdr:rowOff>
    </xdr:from>
    <xdr:to>
      <xdr:col>3</xdr:col>
      <xdr:colOff>19050</xdr:colOff>
      <xdr:row>38</xdr:row>
      <xdr:rowOff>171450</xdr:rowOff>
    </xdr:to>
    <xdr:pic>
      <xdr:nvPicPr>
        <xdr:cNvPr id="1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41937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38</xdr:row>
      <xdr:rowOff>0</xdr:rowOff>
    </xdr:from>
    <xdr:to>
      <xdr:col>3</xdr:col>
      <xdr:colOff>19050</xdr:colOff>
      <xdr:row>39</xdr:row>
      <xdr:rowOff>110377</xdr:rowOff>
    </xdr:to>
    <xdr:pic>
      <xdr:nvPicPr>
        <xdr:cNvPr id="11" name="Рисунок 10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45690825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38</xdr:row>
      <xdr:rowOff>0</xdr:rowOff>
    </xdr:from>
    <xdr:to>
      <xdr:col>3</xdr:col>
      <xdr:colOff>19050</xdr:colOff>
      <xdr:row>39</xdr:row>
      <xdr:rowOff>110377</xdr:rowOff>
    </xdr:to>
    <xdr:pic>
      <xdr:nvPicPr>
        <xdr:cNvPr id="12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45690825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38</xdr:row>
      <xdr:rowOff>0</xdr:rowOff>
    </xdr:from>
    <xdr:to>
      <xdr:col>3</xdr:col>
      <xdr:colOff>19050</xdr:colOff>
      <xdr:row>38</xdr:row>
      <xdr:rowOff>171450</xdr:rowOff>
    </xdr:to>
    <xdr:pic>
      <xdr:nvPicPr>
        <xdr:cNvPr id="2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43804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38</xdr:row>
      <xdr:rowOff>0</xdr:rowOff>
    </xdr:from>
    <xdr:to>
      <xdr:col>3</xdr:col>
      <xdr:colOff>19050</xdr:colOff>
      <xdr:row>38</xdr:row>
      <xdr:rowOff>171450</xdr:rowOff>
    </xdr:to>
    <xdr:pic>
      <xdr:nvPicPr>
        <xdr:cNvPr id="22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43804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38</xdr:row>
      <xdr:rowOff>0</xdr:rowOff>
    </xdr:from>
    <xdr:to>
      <xdr:col>3</xdr:col>
      <xdr:colOff>19050</xdr:colOff>
      <xdr:row>38</xdr:row>
      <xdr:rowOff>186577</xdr:rowOff>
    </xdr:to>
    <xdr:pic>
      <xdr:nvPicPr>
        <xdr:cNvPr id="23" name="Рисунок 22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43804875"/>
          <a:ext cx="0" cy="186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38</xdr:row>
      <xdr:rowOff>0</xdr:rowOff>
    </xdr:from>
    <xdr:to>
      <xdr:col>3</xdr:col>
      <xdr:colOff>19050</xdr:colOff>
      <xdr:row>38</xdr:row>
      <xdr:rowOff>186577</xdr:rowOff>
    </xdr:to>
    <xdr:pic>
      <xdr:nvPicPr>
        <xdr:cNvPr id="24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43804875"/>
          <a:ext cx="0" cy="186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34</xdr:row>
      <xdr:rowOff>0</xdr:rowOff>
    </xdr:from>
    <xdr:to>
      <xdr:col>3</xdr:col>
      <xdr:colOff>19050</xdr:colOff>
      <xdr:row>34</xdr:row>
      <xdr:rowOff>171450</xdr:rowOff>
    </xdr:to>
    <xdr:pic>
      <xdr:nvPicPr>
        <xdr:cNvPr id="2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2335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34</xdr:row>
      <xdr:rowOff>0</xdr:rowOff>
    </xdr:from>
    <xdr:to>
      <xdr:col>3</xdr:col>
      <xdr:colOff>19050</xdr:colOff>
      <xdr:row>34</xdr:row>
      <xdr:rowOff>171450</xdr:rowOff>
    </xdr:to>
    <xdr:pic>
      <xdr:nvPicPr>
        <xdr:cNvPr id="3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2335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34</xdr:row>
      <xdr:rowOff>0</xdr:rowOff>
    </xdr:from>
    <xdr:to>
      <xdr:col>3</xdr:col>
      <xdr:colOff>19050</xdr:colOff>
      <xdr:row>34</xdr:row>
      <xdr:rowOff>171450</xdr:rowOff>
    </xdr:to>
    <xdr:pic>
      <xdr:nvPicPr>
        <xdr:cNvPr id="3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2335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34</xdr:row>
      <xdr:rowOff>0</xdr:rowOff>
    </xdr:from>
    <xdr:to>
      <xdr:col>3</xdr:col>
      <xdr:colOff>19050</xdr:colOff>
      <xdr:row>34</xdr:row>
      <xdr:rowOff>171450</xdr:rowOff>
    </xdr:to>
    <xdr:pic>
      <xdr:nvPicPr>
        <xdr:cNvPr id="4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2335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0</xdr:colOff>
      <xdr:row>43</xdr:row>
      <xdr:rowOff>180975</xdr:rowOff>
    </xdr:to>
    <xdr:pic>
      <xdr:nvPicPr>
        <xdr:cNvPr id="4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6269295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95253</xdr:rowOff>
    </xdr:to>
    <xdr:pic>
      <xdr:nvPicPr>
        <xdr:cNvPr id="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091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256617</xdr:rowOff>
    </xdr:to>
    <xdr:pic>
      <xdr:nvPicPr>
        <xdr:cNvPr id="45" name="Рисунок 4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52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275667</xdr:rowOff>
    </xdr:to>
    <xdr:pic>
      <xdr:nvPicPr>
        <xdr:cNvPr id="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7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256617</xdr:rowOff>
    </xdr:to>
    <xdr:pic>
      <xdr:nvPicPr>
        <xdr:cNvPr id="47" name="Рисунок 4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52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275667</xdr:rowOff>
    </xdr:to>
    <xdr:pic>
      <xdr:nvPicPr>
        <xdr:cNvPr id="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7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0</xdr:colOff>
      <xdr:row>43</xdr:row>
      <xdr:rowOff>180975</xdr:rowOff>
    </xdr:to>
    <xdr:pic>
      <xdr:nvPicPr>
        <xdr:cNvPr id="4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6269295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95253</xdr:rowOff>
    </xdr:to>
    <xdr:pic>
      <xdr:nvPicPr>
        <xdr:cNvPr id="5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091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256617</xdr:rowOff>
    </xdr:to>
    <xdr:pic>
      <xdr:nvPicPr>
        <xdr:cNvPr id="51" name="Рисунок 5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52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275667</xdr:rowOff>
    </xdr:to>
    <xdr:pic>
      <xdr:nvPicPr>
        <xdr:cNvPr id="5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7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180975</xdr:rowOff>
    </xdr:to>
    <xdr:pic>
      <xdr:nvPicPr>
        <xdr:cNvPr id="5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14960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208131</xdr:rowOff>
    </xdr:to>
    <xdr:pic>
      <xdr:nvPicPr>
        <xdr:cNvPr id="5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2100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370895</xdr:rowOff>
    </xdr:to>
    <xdr:pic>
      <xdr:nvPicPr>
        <xdr:cNvPr id="55" name="Рисунок 5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2264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389945</xdr:rowOff>
    </xdr:to>
    <xdr:pic>
      <xdr:nvPicPr>
        <xdr:cNvPr id="5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2283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370895</xdr:rowOff>
    </xdr:to>
    <xdr:pic>
      <xdr:nvPicPr>
        <xdr:cNvPr id="57" name="Рисунок 5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2264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389945</xdr:rowOff>
    </xdr:to>
    <xdr:pic>
      <xdr:nvPicPr>
        <xdr:cNvPr id="5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2283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180975</xdr:rowOff>
    </xdr:to>
    <xdr:pic>
      <xdr:nvPicPr>
        <xdr:cNvPr id="5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14960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208131</xdr:rowOff>
    </xdr:to>
    <xdr:pic>
      <xdr:nvPicPr>
        <xdr:cNvPr id="6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2100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370895</xdr:rowOff>
    </xdr:to>
    <xdr:pic>
      <xdr:nvPicPr>
        <xdr:cNvPr id="61" name="Рисунок 6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2264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389945</xdr:rowOff>
    </xdr:to>
    <xdr:pic>
      <xdr:nvPicPr>
        <xdr:cNvPr id="6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2283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180975</xdr:rowOff>
    </xdr:to>
    <xdr:pic>
      <xdr:nvPicPr>
        <xdr:cNvPr id="6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110992</xdr:rowOff>
    </xdr:to>
    <xdr:pic>
      <xdr:nvPicPr>
        <xdr:cNvPr id="6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1496075"/>
          <a:ext cx="0" cy="2001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279917</xdr:rowOff>
    </xdr:to>
    <xdr:pic>
      <xdr:nvPicPr>
        <xdr:cNvPr id="65" name="Рисунок 6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1496075"/>
          <a:ext cx="0" cy="2170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298967</xdr:rowOff>
    </xdr:to>
    <xdr:pic>
      <xdr:nvPicPr>
        <xdr:cNvPr id="6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1496075"/>
          <a:ext cx="0" cy="2189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279917</xdr:rowOff>
    </xdr:to>
    <xdr:pic>
      <xdr:nvPicPr>
        <xdr:cNvPr id="67" name="Рисунок 6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1496075"/>
          <a:ext cx="0" cy="2170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298967</xdr:rowOff>
    </xdr:to>
    <xdr:pic>
      <xdr:nvPicPr>
        <xdr:cNvPr id="6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1496075"/>
          <a:ext cx="0" cy="2189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180975</xdr:rowOff>
    </xdr:to>
    <xdr:pic>
      <xdr:nvPicPr>
        <xdr:cNvPr id="6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110992</xdr:rowOff>
    </xdr:to>
    <xdr:pic>
      <xdr:nvPicPr>
        <xdr:cNvPr id="7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1496075"/>
          <a:ext cx="0" cy="2001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279917</xdr:rowOff>
    </xdr:to>
    <xdr:pic>
      <xdr:nvPicPr>
        <xdr:cNvPr id="71" name="Рисунок 7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1496075"/>
          <a:ext cx="0" cy="2170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298967</xdr:rowOff>
    </xdr:to>
    <xdr:pic>
      <xdr:nvPicPr>
        <xdr:cNvPr id="7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1496075"/>
          <a:ext cx="0" cy="2189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180975</xdr:rowOff>
    </xdr:to>
    <xdr:pic>
      <xdr:nvPicPr>
        <xdr:cNvPr id="7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207894</xdr:rowOff>
    </xdr:to>
    <xdr:pic>
      <xdr:nvPicPr>
        <xdr:cNvPr id="7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101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466767</xdr:rowOff>
    </xdr:to>
    <xdr:pic>
      <xdr:nvPicPr>
        <xdr:cNvPr id="75" name="Рисунок 7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247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485817</xdr:rowOff>
    </xdr:to>
    <xdr:pic>
      <xdr:nvPicPr>
        <xdr:cNvPr id="7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266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466767</xdr:rowOff>
    </xdr:to>
    <xdr:pic>
      <xdr:nvPicPr>
        <xdr:cNvPr id="77" name="Рисунок 7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247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485817</xdr:rowOff>
    </xdr:to>
    <xdr:pic>
      <xdr:nvPicPr>
        <xdr:cNvPr id="7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266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180975</xdr:rowOff>
    </xdr:to>
    <xdr:pic>
      <xdr:nvPicPr>
        <xdr:cNvPr id="7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207894</xdr:rowOff>
    </xdr:to>
    <xdr:pic>
      <xdr:nvPicPr>
        <xdr:cNvPr id="8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101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466767</xdr:rowOff>
    </xdr:to>
    <xdr:pic>
      <xdr:nvPicPr>
        <xdr:cNvPr id="81" name="Рисунок 8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247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485817</xdr:rowOff>
    </xdr:to>
    <xdr:pic>
      <xdr:nvPicPr>
        <xdr:cNvPr id="8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266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33</xdr:row>
      <xdr:rowOff>180975</xdr:rowOff>
    </xdr:to>
    <xdr:pic>
      <xdr:nvPicPr>
        <xdr:cNvPr id="8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128333</xdr:rowOff>
    </xdr:to>
    <xdr:pic>
      <xdr:nvPicPr>
        <xdr:cNvPr id="8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021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291209</xdr:rowOff>
    </xdr:to>
    <xdr:pic>
      <xdr:nvPicPr>
        <xdr:cNvPr id="85" name="Рисунок 8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184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406443</xdr:rowOff>
    </xdr:to>
    <xdr:pic>
      <xdr:nvPicPr>
        <xdr:cNvPr id="8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1876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291209</xdr:rowOff>
    </xdr:to>
    <xdr:pic>
      <xdr:nvPicPr>
        <xdr:cNvPr id="87" name="Рисунок 8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184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406443</xdr:rowOff>
    </xdr:to>
    <xdr:pic>
      <xdr:nvPicPr>
        <xdr:cNvPr id="8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1876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33</xdr:row>
      <xdr:rowOff>180975</xdr:rowOff>
    </xdr:to>
    <xdr:pic>
      <xdr:nvPicPr>
        <xdr:cNvPr id="8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128333</xdr:rowOff>
    </xdr:to>
    <xdr:pic>
      <xdr:nvPicPr>
        <xdr:cNvPr id="9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021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291209</xdr:rowOff>
    </xdr:to>
    <xdr:pic>
      <xdr:nvPicPr>
        <xdr:cNvPr id="91" name="Рисунок 9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184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406443</xdr:rowOff>
    </xdr:to>
    <xdr:pic>
      <xdr:nvPicPr>
        <xdr:cNvPr id="9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1876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180975</xdr:rowOff>
    </xdr:to>
    <xdr:pic>
      <xdr:nvPicPr>
        <xdr:cNvPr id="9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650622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286317</xdr:rowOff>
    </xdr:to>
    <xdr:pic>
      <xdr:nvPicPr>
        <xdr:cNvPr id="9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286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454297</xdr:rowOff>
    </xdr:to>
    <xdr:pic>
      <xdr:nvPicPr>
        <xdr:cNvPr id="95" name="Рисунок 9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50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473347</xdr:rowOff>
    </xdr:to>
    <xdr:pic>
      <xdr:nvPicPr>
        <xdr:cNvPr id="9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69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454297</xdr:rowOff>
    </xdr:to>
    <xdr:pic>
      <xdr:nvPicPr>
        <xdr:cNvPr id="97" name="Рисунок 9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50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473347</xdr:rowOff>
    </xdr:to>
    <xdr:pic>
      <xdr:nvPicPr>
        <xdr:cNvPr id="9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69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180975</xdr:rowOff>
    </xdr:to>
    <xdr:pic>
      <xdr:nvPicPr>
        <xdr:cNvPr id="9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650622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286317</xdr:rowOff>
    </xdr:to>
    <xdr:pic>
      <xdr:nvPicPr>
        <xdr:cNvPr id="10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286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454297</xdr:rowOff>
    </xdr:to>
    <xdr:pic>
      <xdr:nvPicPr>
        <xdr:cNvPr id="101" name="Рисунок 10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50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473347</xdr:rowOff>
    </xdr:to>
    <xdr:pic>
      <xdr:nvPicPr>
        <xdr:cNvPr id="10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69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90</xdr:row>
      <xdr:rowOff>0</xdr:rowOff>
    </xdr:from>
    <xdr:to>
      <xdr:col>3</xdr:col>
      <xdr:colOff>19050</xdr:colOff>
      <xdr:row>90</xdr:row>
      <xdr:rowOff>171450</xdr:rowOff>
    </xdr:to>
    <xdr:pic>
      <xdr:nvPicPr>
        <xdr:cNvPr id="104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33035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90</xdr:row>
      <xdr:rowOff>0</xdr:rowOff>
    </xdr:from>
    <xdr:to>
      <xdr:col>3</xdr:col>
      <xdr:colOff>19050</xdr:colOff>
      <xdr:row>90</xdr:row>
      <xdr:rowOff>171450</xdr:rowOff>
    </xdr:to>
    <xdr:pic>
      <xdr:nvPicPr>
        <xdr:cNvPr id="10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33035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90</xdr:row>
      <xdr:rowOff>0</xdr:rowOff>
    </xdr:from>
    <xdr:to>
      <xdr:col>3</xdr:col>
      <xdr:colOff>19050</xdr:colOff>
      <xdr:row>91</xdr:row>
      <xdr:rowOff>0</xdr:rowOff>
    </xdr:to>
    <xdr:pic>
      <xdr:nvPicPr>
        <xdr:cNvPr id="108" name="Рисунок 107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33035075"/>
          <a:ext cx="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90</xdr:row>
      <xdr:rowOff>0</xdr:rowOff>
    </xdr:from>
    <xdr:to>
      <xdr:col>3</xdr:col>
      <xdr:colOff>19050</xdr:colOff>
      <xdr:row>91</xdr:row>
      <xdr:rowOff>0</xdr:rowOff>
    </xdr:to>
    <xdr:pic>
      <xdr:nvPicPr>
        <xdr:cNvPr id="11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33035075"/>
          <a:ext cx="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55</xdr:row>
      <xdr:rowOff>0</xdr:rowOff>
    </xdr:from>
    <xdr:to>
      <xdr:col>3</xdr:col>
      <xdr:colOff>19050</xdr:colOff>
      <xdr:row>55</xdr:row>
      <xdr:rowOff>171450</xdr:rowOff>
    </xdr:to>
    <xdr:pic>
      <xdr:nvPicPr>
        <xdr:cNvPr id="113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441888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55</xdr:row>
      <xdr:rowOff>0</xdr:rowOff>
    </xdr:from>
    <xdr:to>
      <xdr:col>3</xdr:col>
      <xdr:colOff>19050</xdr:colOff>
      <xdr:row>55</xdr:row>
      <xdr:rowOff>171450</xdr:rowOff>
    </xdr:to>
    <xdr:pic>
      <xdr:nvPicPr>
        <xdr:cNvPr id="11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441888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55</xdr:row>
      <xdr:rowOff>0</xdr:rowOff>
    </xdr:from>
    <xdr:to>
      <xdr:col>3</xdr:col>
      <xdr:colOff>19050</xdr:colOff>
      <xdr:row>56</xdr:row>
      <xdr:rowOff>0</xdr:rowOff>
    </xdr:to>
    <xdr:pic>
      <xdr:nvPicPr>
        <xdr:cNvPr id="117" name="Рисунок 116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44188850"/>
          <a:ext cx="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112</xdr:row>
      <xdr:rowOff>0</xdr:rowOff>
    </xdr:from>
    <xdr:to>
      <xdr:col>3</xdr:col>
      <xdr:colOff>19050</xdr:colOff>
      <xdr:row>112</xdr:row>
      <xdr:rowOff>171450</xdr:rowOff>
    </xdr:to>
    <xdr:pic>
      <xdr:nvPicPr>
        <xdr:cNvPr id="122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5072062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112</xdr:row>
      <xdr:rowOff>0</xdr:rowOff>
    </xdr:from>
    <xdr:to>
      <xdr:col>3</xdr:col>
      <xdr:colOff>19050</xdr:colOff>
      <xdr:row>112</xdr:row>
      <xdr:rowOff>171450</xdr:rowOff>
    </xdr:to>
    <xdr:pic>
      <xdr:nvPicPr>
        <xdr:cNvPr id="124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5072062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294217</xdr:colOff>
      <xdr:row>43</xdr:row>
      <xdr:rowOff>0</xdr:rowOff>
    </xdr:from>
    <xdr:to>
      <xdr:col>3</xdr:col>
      <xdr:colOff>294217</xdr:colOff>
      <xdr:row>43</xdr:row>
      <xdr:rowOff>171450</xdr:rowOff>
    </xdr:to>
    <xdr:pic>
      <xdr:nvPicPr>
        <xdr:cNvPr id="15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39634" y="63140166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7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95252</xdr:rowOff>
    </xdr:to>
    <xdr:pic>
      <xdr:nvPicPr>
        <xdr:cNvPr id="17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0912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256616</xdr:rowOff>
    </xdr:to>
    <xdr:pic>
      <xdr:nvPicPr>
        <xdr:cNvPr id="172" name="Рисунок 17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526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275666</xdr:rowOff>
    </xdr:to>
    <xdr:pic>
      <xdr:nvPicPr>
        <xdr:cNvPr id="17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71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256616</xdr:rowOff>
    </xdr:to>
    <xdr:pic>
      <xdr:nvPicPr>
        <xdr:cNvPr id="174" name="Рисунок 17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526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275666</xdr:rowOff>
    </xdr:to>
    <xdr:pic>
      <xdr:nvPicPr>
        <xdr:cNvPr id="17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71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7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95252</xdr:rowOff>
    </xdr:to>
    <xdr:pic>
      <xdr:nvPicPr>
        <xdr:cNvPr id="17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0912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256616</xdr:rowOff>
    </xdr:to>
    <xdr:pic>
      <xdr:nvPicPr>
        <xdr:cNvPr id="178" name="Рисунок 17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526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275666</xdr:rowOff>
    </xdr:to>
    <xdr:pic>
      <xdr:nvPicPr>
        <xdr:cNvPr id="17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71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8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169337</xdr:rowOff>
    </xdr:to>
    <xdr:pic>
      <xdr:nvPicPr>
        <xdr:cNvPr id="18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165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330701</xdr:rowOff>
    </xdr:to>
    <xdr:pic>
      <xdr:nvPicPr>
        <xdr:cNvPr id="182" name="Рисунок 18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26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349751</xdr:rowOff>
    </xdr:to>
    <xdr:pic>
      <xdr:nvPicPr>
        <xdr:cNvPr id="18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5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330701</xdr:rowOff>
    </xdr:to>
    <xdr:pic>
      <xdr:nvPicPr>
        <xdr:cNvPr id="184" name="Рисунок 18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26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349751</xdr:rowOff>
    </xdr:to>
    <xdr:pic>
      <xdr:nvPicPr>
        <xdr:cNvPr id="18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5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8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169337</xdr:rowOff>
    </xdr:to>
    <xdr:pic>
      <xdr:nvPicPr>
        <xdr:cNvPr id="18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165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330701</xdr:rowOff>
    </xdr:to>
    <xdr:pic>
      <xdr:nvPicPr>
        <xdr:cNvPr id="188" name="Рисунок 18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26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349751</xdr:rowOff>
    </xdr:to>
    <xdr:pic>
      <xdr:nvPicPr>
        <xdr:cNvPr id="18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5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180975</xdr:rowOff>
    </xdr:to>
    <xdr:pic>
      <xdr:nvPicPr>
        <xdr:cNvPr id="19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479172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1792552</xdr:rowOff>
    </xdr:to>
    <xdr:pic>
      <xdr:nvPicPr>
        <xdr:cNvPr id="19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4791725"/>
          <a:ext cx="0" cy="1792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0</xdr:colOff>
      <xdr:row>44</xdr:row>
      <xdr:rowOff>164478</xdr:rowOff>
    </xdr:to>
    <xdr:pic>
      <xdr:nvPicPr>
        <xdr:cNvPr id="192" name="Рисунок 19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62692950"/>
          <a:ext cx="0" cy="196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0</xdr:colOff>
      <xdr:row>44</xdr:row>
      <xdr:rowOff>183528</xdr:rowOff>
    </xdr:to>
    <xdr:pic>
      <xdr:nvPicPr>
        <xdr:cNvPr id="19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62692950"/>
          <a:ext cx="0" cy="1979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0</xdr:colOff>
      <xdr:row>44</xdr:row>
      <xdr:rowOff>164478</xdr:rowOff>
    </xdr:to>
    <xdr:pic>
      <xdr:nvPicPr>
        <xdr:cNvPr id="194" name="Рисунок 19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62692950"/>
          <a:ext cx="0" cy="196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0</xdr:colOff>
      <xdr:row>44</xdr:row>
      <xdr:rowOff>183528</xdr:rowOff>
    </xdr:to>
    <xdr:pic>
      <xdr:nvPicPr>
        <xdr:cNvPr id="19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62692950"/>
          <a:ext cx="0" cy="1979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180975</xdr:rowOff>
    </xdr:to>
    <xdr:pic>
      <xdr:nvPicPr>
        <xdr:cNvPr id="19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479172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1792552</xdr:rowOff>
    </xdr:to>
    <xdr:pic>
      <xdr:nvPicPr>
        <xdr:cNvPr id="19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4791725"/>
          <a:ext cx="0" cy="1792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0</xdr:colOff>
      <xdr:row>44</xdr:row>
      <xdr:rowOff>164478</xdr:rowOff>
    </xdr:to>
    <xdr:pic>
      <xdr:nvPicPr>
        <xdr:cNvPr id="198" name="Рисунок 19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62692950"/>
          <a:ext cx="0" cy="196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0</xdr:colOff>
      <xdr:row>44</xdr:row>
      <xdr:rowOff>183528</xdr:rowOff>
    </xdr:to>
    <xdr:pic>
      <xdr:nvPicPr>
        <xdr:cNvPr id="19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62692950"/>
          <a:ext cx="0" cy="1979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20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317501</xdr:rowOff>
    </xdr:to>
    <xdr:pic>
      <xdr:nvPicPr>
        <xdr:cNvPr id="20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4188850"/>
          <a:ext cx="0" cy="231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478864</xdr:rowOff>
    </xdr:to>
    <xdr:pic>
      <xdr:nvPicPr>
        <xdr:cNvPr id="202" name="Рисунок 20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4188850"/>
          <a:ext cx="0" cy="2479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497914</xdr:rowOff>
    </xdr:to>
    <xdr:pic>
      <xdr:nvPicPr>
        <xdr:cNvPr id="20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4188850"/>
          <a:ext cx="0" cy="2498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478864</xdr:rowOff>
    </xdr:to>
    <xdr:pic>
      <xdr:nvPicPr>
        <xdr:cNvPr id="204" name="Рисунок 20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4188850"/>
          <a:ext cx="0" cy="2479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497914</xdr:rowOff>
    </xdr:to>
    <xdr:pic>
      <xdr:nvPicPr>
        <xdr:cNvPr id="20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4188850"/>
          <a:ext cx="0" cy="2498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20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317501</xdr:rowOff>
    </xdr:to>
    <xdr:pic>
      <xdr:nvPicPr>
        <xdr:cNvPr id="20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4188850"/>
          <a:ext cx="0" cy="231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478864</xdr:rowOff>
    </xdr:to>
    <xdr:pic>
      <xdr:nvPicPr>
        <xdr:cNvPr id="208" name="Рисунок 20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4188850"/>
          <a:ext cx="0" cy="2479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497914</xdr:rowOff>
    </xdr:to>
    <xdr:pic>
      <xdr:nvPicPr>
        <xdr:cNvPr id="20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4188850"/>
          <a:ext cx="0" cy="2498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21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1792553</xdr:rowOff>
    </xdr:to>
    <xdr:pic>
      <xdr:nvPicPr>
        <xdr:cNvPr id="21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788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212" name="Рисунок 21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21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214" name="Рисунок 21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21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21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1792553</xdr:rowOff>
    </xdr:to>
    <xdr:pic>
      <xdr:nvPicPr>
        <xdr:cNvPr id="21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788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218" name="Рисунок 21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21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22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550334</xdr:rowOff>
    </xdr:to>
    <xdr:pic>
      <xdr:nvPicPr>
        <xdr:cNvPr id="22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546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222" name="Рисунок 22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22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224" name="Рисунок 22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22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22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550334</xdr:rowOff>
    </xdr:to>
    <xdr:pic>
      <xdr:nvPicPr>
        <xdr:cNvPr id="22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546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228" name="Рисунок 22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22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128333</xdr:rowOff>
    </xdr:to>
    <xdr:pic>
      <xdr:nvPicPr>
        <xdr:cNvPr id="23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021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291210</xdr:rowOff>
    </xdr:to>
    <xdr:pic>
      <xdr:nvPicPr>
        <xdr:cNvPr id="237" name="Рисунок 23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1844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406444</xdr:rowOff>
    </xdr:to>
    <xdr:pic>
      <xdr:nvPicPr>
        <xdr:cNvPr id="23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187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291210</xdr:rowOff>
    </xdr:to>
    <xdr:pic>
      <xdr:nvPicPr>
        <xdr:cNvPr id="239" name="Рисунок 23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1844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406444</xdr:rowOff>
    </xdr:to>
    <xdr:pic>
      <xdr:nvPicPr>
        <xdr:cNvPr id="24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187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128333</xdr:rowOff>
    </xdr:to>
    <xdr:pic>
      <xdr:nvPicPr>
        <xdr:cNvPr id="24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021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291210</xdr:rowOff>
    </xdr:to>
    <xdr:pic>
      <xdr:nvPicPr>
        <xdr:cNvPr id="242" name="Рисунок 24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1844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406444</xdr:rowOff>
    </xdr:to>
    <xdr:pic>
      <xdr:nvPicPr>
        <xdr:cNvPr id="24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187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33</xdr:row>
      <xdr:rowOff>180975</xdr:rowOff>
    </xdr:to>
    <xdr:pic>
      <xdr:nvPicPr>
        <xdr:cNvPr id="2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128333</xdr:rowOff>
    </xdr:to>
    <xdr:pic>
      <xdr:nvPicPr>
        <xdr:cNvPr id="24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021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291208</xdr:rowOff>
    </xdr:to>
    <xdr:pic>
      <xdr:nvPicPr>
        <xdr:cNvPr id="246" name="Рисунок 24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18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406442</xdr:rowOff>
    </xdr:to>
    <xdr:pic>
      <xdr:nvPicPr>
        <xdr:cNvPr id="24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187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291208</xdr:rowOff>
    </xdr:to>
    <xdr:pic>
      <xdr:nvPicPr>
        <xdr:cNvPr id="248" name="Рисунок 24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18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406442</xdr:rowOff>
    </xdr:to>
    <xdr:pic>
      <xdr:nvPicPr>
        <xdr:cNvPr id="24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187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33</xdr:row>
      <xdr:rowOff>180975</xdr:rowOff>
    </xdr:to>
    <xdr:pic>
      <xdr:nvPicPr>
        <xdr:cNvPr id="25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128333</xdr:rowOff>
    </xdr:to>
    <xdr:pic>
      <xdr:nvPicPr>
        <xdr:cNvPr id="25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021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291208</xdr:rowOff>
    </xdr:to>
    <xdr:pic>
      <xdr:nvPicPr>
        <xdr:cNvPr id="252" name="Рисунок 25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18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406442</xdr:rowOff>
    </xdr:to>
    <xdr:pic>
      <xdr:nvPicPr>
        <xdr:cNvPr id="25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187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128333</xdr:rowOff>
    </xdr:to>
    <xdr:pic>
      <xdr:nvPicPr>
        <xdr:cNvPr id="25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021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291209</xdr:rowOff>
    </xdr:to>
    <xdr:pic>
      <xdr:nvPicPr>
        <xdr:cNvPr id="255" name="Рисунок 25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184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406443</xdr:rowOff>
    </xdr:to>
    <xdr:pic>
      <xdr:nvPicPr>
        <xdr:cNvPr id="25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1876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291209</xdr:rowOff>
    </xdr:to>
    <xdr:pic>
      <xdr:nvPicPr>
        <xdr:cNvPr id="257" name="Рисунок 25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184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406443</xdr:rowOff>
    </xdr:to>
    <xdr:pic>
      <xdr:nvPicPr>
        <xdr:cNvPr id="25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1876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128333</xdr:rowOff>
    </xdr:to>
    <xdr:pic>
      <xdr:nvPicPr>
        <xdr:cNvPr id="25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021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291209</xdr:rowOff>
    </xdr:to>
    <xdr:pic>
      <xdr:nvPicPr>
        <xdr:cNvPr id="260" name="Рисунок 25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184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0</xdr:colOff>
      <xdr:row>34</xdr:row>
      <xdr:rowOff>406443</xdr:rowOff>
    </xdr:to>
    <xdr:pic>
      <xdr:nvPicPr>
        <xdr:cNvPr id="26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0554350"/>
          <a:ext cx="0" cy="21876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227542</xdr:colOff>
      <xdr:row>39</xdr:row>
      <xdr:rowOff>568851</xdr:rowOff>
    </xdr:to>
    <xdr:sp macro="" textlink="">
      <xdr:nvSpPr>
        <xdr:cNvPr id="409" name="AutoShape 1" descr="blob:file:///30e70e9b-33dd-42c0-9c89-9529f9288806"/>
        <xdr:cNvSpPr>
          <a:spLocks noChangeAspect="1" noChangeArrowheads="1"/>
        </xdr:cNvSpPr>
      </xdr:nvSpPr>
      <xdr:spPr bwMode="auto">
        <a:xfrm>
          <a:off x="1571625" y="341937975"/>
          <a:ext cx="2305050" cy="2573335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3</xdr:row>
      <xdr:rowOff>171450</xdr:rowOff>
    </xdr:to>
    <xdr:pic>
      <xdr:nvPicPr>
        <xdr:cNvPr id="41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87487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0</xdr:rowOff>
    </xdr:from>
    <xdr:to>
      <xdr:col>3</xdr:col>
      <xdr:colOff>9525</xdr:colOff>
      <xdr:row>3</xdr:row>
      <xdr:rowOff>161925</xdr:rowOff>
    </xdr:to>
    <xdr:pic>
      <xdr:nvPicPr>
        <xdr:cNvPr id="417" name="Рисунок 6" descr="KB0377BRF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552825" y="874871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3</xdr:row>
      <xdr:rowOff>171450</xdr:rowOff>
    </xdr:to>
    <xdr:pic>
      <xdr:nvPicPr>
        <xdr:cNvPr id="418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87487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0</xdr:rowOff>
    </xdr:from>
    <xdr:to>
      <xdr:col>3</xdr:col>
      <xdr:colOff>9525</xdr:colOff>
      <xdr:row>3</xdr:row>
      <xdr:rowOff>161925</xdr:rowOff>
    </xdr:to>
    <xdr:pic>
      <xdr:nvPicPr>
        <xdr:cNvPr id="419" name="Рисунок 6" descr="KB0377BRF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552825" y="874871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0</xdr:rowOff>
    </xdr:from>
    <xdr:to>
      <xdr:col>3</xdr:col>
      <xdr:colOff>9525</xdr:colOff>
      <xdr:row>3</xdr:row>
      <xdr:rowOff>161925</xdr:rowOff>
    </xdr:to>
    <xdr:pic>
      <xdr:nvPicPr>
        <xdr:cNvPr id="420" name="Рисунок 5" descr="KB0378BBS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552825" y="874871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0</xdr:rowOff>
    </xdr:from>
    <xdr:to>
      <xdr:col>3</xdr:col>
      <xdr:colOff>9525</xdr:colOff>
      <xdr:row>3</xdr:row>
      <xdr:rowOff>171450</xdr:rowOff>
    </xdr:to>
    <xdr:pic>
      <xdr:nvPicPr>
        <xdr:cNvPr id="421" name="Рисунок 8" descr="KB0320GRA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52825" y="87487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0</xdr:rowOff>
    </xdr:from>
    <xdr:to>
      <xdr:col>3</xdr:col>
      <xdr:colOff>9525</xdr:colOff>
      <xdr:row>3</xdr:row>
      <xdr:rowOff>161925</xdr:rowOff>
    </xdr:to>
    <xdr:pic>
      <xdr:nvPicPr>
        <xdr:cNvPr id="422" name="Рисунок 5" descr="KB0378BBS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552825" y="874871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0</xdr:rowOff>
    </xdr:from>
    <xdr:to>
      <xdr:col>3</xdr:col>
      <xdr:colOff>9525</xdr:colOff>
      <xdr:row>3</xdr:row>
      <xdr:rowOff>190500</xdr:rowOff>
    </xdr:to>
    <xdr:pic>
      <xdr:nvPicPr>
        <xdr:cNvPr id="423" name="Рисунок 8" descr="KB0320GRA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52825" y="87487125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0</xdr:rowOff>
    </xdr:from>
    <xdr:to>
      <xdr:col>3</xdr:col>
      <xdr:colOff>9525</xdr:colOff>
      <xdr:row>3</xdr:row>
      <xdr:rowOff>180975</xdr:rowOff>
    </xdr:to>
    <xdr:pic>
      <xdr:nvPicPr>
        <xdr:cNvPr id="42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52825" y="890301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0</xdr:rowOff>
    </xdr:from>
    <xdr:to>
      <xdr:col>3</xdr:col>
      <xdr:colOff>9525</xdr:colOff>
      <xdr:row>3</xdr:row>
      <xdr:rowOff>200025</xdr:rowOff>
    </xdr:to>
    <xdr:pic>
      <xdr:nvPicPr>
        <xdr:cNvPr id="42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52825" y="89030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3</xdr:row>
      <xdr:rowOff>171450</xdr:rowOff>
    </xdr:to>
    <xdr:pic>
      <xdr:nvPicPr>
        <xdr:cNvPr id="42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3</xdr:row>
      <xdr:rowOff>171450</xdr:rowOff>
    </xdr:to>
    <xdr:pic>
      <xdr:nvPicPr>
        <xdr:cNvPr id="42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3</xdr:row>
      <xdr:rowOff>186577</xdr:rowOff>
    </xdr:to>
    <xdr:pic>
      <xdr:nvPicPr>
        <xdr:cNvPr id="428" name="Рисунок 427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86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3</xdr:row>
      <xdr:rowOff>186577</xdr:rowOff>
    </xdr:to>
    <xdr:pic>
      <xdr:nvPicPr>
        <xdr:cNvPr id="42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86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30" name="Рисунок 429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3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32" name="Рисунок 431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33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34" name="Рисунок 43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3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36" name="Рисунок 435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3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38" name="Рисунок 437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3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40" name="Рисунок 439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4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42" name="Рисунок 441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43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44" name="Рисунок 44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4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46" name="Рисунок 445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4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48" name="Рисунок 447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4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50" name="Рисунок 449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5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52" name="Рисунок 451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53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54" name="Рисунок 45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890896</xdr:rowOff>
    </xdr:to>
    <xdr:pic>
      <xdr:nvPicPr>
        <xdr:cNvPr id="45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97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56" name="Рисунок 455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5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58" name="Рисунок 457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5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60" name="Рисунок 459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6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62" name="Рисунок 461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63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64" name="Рисунок 46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6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66" name="Рисунок 465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6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68" name="Рисунок 467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6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70" name="Рисунок 469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7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72" name="Рисунок 471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73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74" name="Рисунок 47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7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76" name="Рисунок 475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7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78" name="Рисунок 477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7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80" name="Рисунок 479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689812</xdr:rowOff>
    </xdr:to>
    <xdr:pic>
      <xdr:nvPicPr>
        <xdr:cNvPr id="48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3</xdr:row>
      <xdr:rowOff>171450</xdr:rowOff>
    </xdr:to>
    <xdr:pic>
      <xdr:nvPicPr>
        <xdr:cNvPr id="482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3</xdr:row>
      <xdr:rowOff>171450</xdr:rowOff>
    </xdr:to>
    <xdr:pic>
      <xdr:nvPicPr>
        <xdr:cNvPr id="483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3</xdr:row>
      <xdr:rowOff>186577</xdr:rowOff>
    </xdr:to>
    <xdr:pic>
      <xdr:nvPicPr>
        <xdr:cNvPr id="484" name="Рисунок 48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86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3</xdr:row>
      <xdr:rowOff>186577</xdr:rowOff>
    </xdr:to>
    <xdr:pic>
      <xdr:nvPicPr>
        <xdr:cNvPr id="48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86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689813</xdr:rowOff>
    </xdr:to>
    <xdr:pic>
      <xdr:nvPicPr>
        <xdr:cNvPr id="486" name="Рисунок 485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689813</xdr:rowOff>
    </xdr:to>
    <xdr:pic>
      <xdr:nvPicPr>
        <xdr:cNvPr id="48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689813</xdr:rowOff>
    </xdr:to>
    <xdr:pic>
      <xdr:nvPicPr>
        <xdr:cNvPr id="488" name="Рисунок 487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689813</xdr:rowOff>
    </xdr:to>
    <xdr:pic>
      <xdr:nvPicPr>
        <xdr:cNvPr id="48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689813</xdr:rowOff>
    </xdr:to>
    <xdr:pic>
      <xdr:nvPicPr>
        <xdr:cNvPr id="490" name="Рисунок 489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689813</xdr:rowOff>
    </xdr:to>
    <xdr:pic>
      <xdr:nvPicPr>
        <xdr:cNvPr id="49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689813</xdr:rowOff>
    </xdr:to>
    <xdr:pic>
      <xdr:nvPicPr>
        <xdr:cNvPr id="492" name="Рисунок 491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689813</xdr:rowOff>
    </xdr:to>
    <xdr:pic>
      <xdr:nvPicPr>
        <xdr:cNvPr id="493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689814</xdr:rowOff>
    </xdr:to>
    <xdr:pic>
      <xdr:nvPicPr>
        <xdr:cNvPr id="494" name="Рисунок 49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689814</xdr:rowOff>
    </xdr:to>
    <xdr:pic>
      <xdr:nvPicPr>
        <xdr:cNvPr id="49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4</xdr:row>
      <xdr:rowOff>689814</xdr:rowOff>
    </xdr:to>
    <xdr:pic>
      <xdr:nvPicPr>
        <xdr:cNvPr id="496" name="Рисунок 495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72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3</xdr:row>
      <xdr:rowOff>171450</xdr:rowOff>
    </xdr:to>
    <xdr:pic>
      <xdr:nvPicPr>
        <xdr:cNvPr id="504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3</xdr:row>
      <xdr:rowOff>171450</xdr:rowOff>
    </xdr:to>
    <xdr:pic>
      <xdr:nvPicPr>
        <xdr:cNvPr id="50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3</xdr:row>
      <xdr:rowOff>186577</xdr:rowOff>
    </xdr:to>
    <xdr:pic>
      <xdr:nvPicPr>
        <xdr:cNvPr id="506" name="Рисунок 505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86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0</xdr:rowOff>
    </xdr:from>
    <xdr:to>
      <xdr:col>3</xdr:col>
      <xdr:colOff>19050</xdr:colOff>
      <xdr:row>3</xdr:row>
      <xdr:rowOff>186577</xdr:rowOff>
    </xdr:to>
    <xdr:pic>
      <xdr:nvPicPr>
        <xdr:cNvPr id="50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62350" y="56359425"/>
          <a:ext cx="0" cy="186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112</xdr:row>
      <xdr:rowOff>0</xdr:rowOff>
    </xdr:from>
    <xdr:to>
      <xdr:col>3</xdr:col>
      <xdr:colOff>19050</xdr:colOff>
      <xdr:row>112</xdr:row>
      <xdr:rowOff>171450</xdr:rowOff>
    </xdr:to>
    <xdr:pic>
      <xdr:nvPicPr>
        <xdr:cNvPr id="554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5072062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112</xdr:row>
      <xdr:rowOff>0</xdr:rowOff>
    </xdr:from>
    <xdr:to>
      <xdr:col>3</xdr:col>
      <xdr:colOff>19050</xdr:colOff>
      <xdr:row>112</xdr:row>
      <xdr:rowOff>171450</xdr:rowOff>
    </xdr:to>
    <xdr:pic>
      <xdr:nvPicPr>
        <xdr:cNvPr id="55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5072062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91</xdr:row>
      <xdr:rowOff>0</xdr:rowOff>
    </xdr:from>
    <xdr:to>
      <xdr:col>3</xdr:col>
      <xdr:colOff>19050</xdr:colOff>
      <xdr:row>91</xdr:row>
      <xdr:rowOff>171450</xdr:rowOff>
    </xdr:to>
    <xdr:pic>
      <xdr:nvPicPr>
        <xdr:cNvPr id="55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350353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91</xdr:row>
      <xdr:rowOff>0</xdr:rowOff>
    </xdr:from>
    <xdr:to>
      <xdr:col>3</xdr:col>
      <xdr:colOff>19050</xdr:colOff>
      <xdr:row>91</xdr:row>
      <xdr:rowOff>171450</xdr:rowOff>
    </xdr:to>
    <xdr:pic>
      <xdr:nvPicPr>
        <xdr:cNvPr id="55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350353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0</xdr:colOff>
      <xdr:row>36</xdr:row>
      <xdr:rowOff>572064</xdr:rowOff>
    </xdr:to>
    <xdr:pic>
      <xdr:nvPicPr>
        <xdr:cNvPr id="56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6078850"/>
          <a:ext cx="0" cy="2238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0</xdr:colOff>
      <xdr:row>36</xdr:row>
      <xdr:rowOff>572064</xdr:rowOff>
    </xdr:to>
    <xdr:pic>
      <xdr:nvPicPr>
        <xdr:cNvPr id="56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6078850"/>
          <a:ext cx="0" cy="2238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1535687</xdr:rowOff>
    </xdr:to>
    <xdr:pic>
      <xdr:nvPicPr>
        <xdr:cNvPr id="564" name="Рисунок 56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1535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1554737</xdr:rowOff>
    </xdr:to>
    <xdr:pic>
      <xdr:nvPicPr>
        <xdr:cNvPr id="56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1554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1535687</xdr:rowOff>
    </xdr:to>
    <xdr:pic>
      <xdr:nvPicPr>
        <xdr:cNvPr id="566" name="Рисунок 56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1535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1554737</xdr:rowOff>
    </xdr:to>
    <xdr:pic>
      <xdr:nvPicPr>
        <xdr:cNvPr id="56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1554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1535687</xdr:rowOff>
    </xdr:to>
    <xdr:pic>
      <xdr:nvPicPr>
        <xdr:cNvPr id="568" name="Рисунок 56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1535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1554737</xdr:rowOff>
    </xdr:to>
    <xdr:pic>
      <xdr:nvPicPr>
        <xdr:cNvPr id="56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1554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180975</xdr:rowOff>
    </xdr:to>
    <xdr:pic>
      <xdr:nvPicPr>
        <xdr:cNvPr id="57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650622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1792548</xdr:rowOff>
    </xdr:to>
    <xdr:pic>
      <xdr:nvPicPr>
        <xdr:cNvPr id="57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1791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180975</xdr:rowOff>
    </xdr:to>
    <xdr:pic>
      <xdr:nvPicPr>
        <xdr:cNvPr id="57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650622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1792548</xdr:rowOff>
    </xdr:to>
    <xdr:pic>
      <xdr:nvPicPr>
        <xdr:cNvPr id="57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1791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0</xdr:colOff>
      <xdr:row>36</xdr:row>
      <xdr:rowOff>572066</xdr:rowOff>
    </xdr:to>
    <xdr:pic>
      <xdr:nvPicPr>
        <xdr:cNvPr id="58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6078850"/>
          <a:ext cx="0" cy="2238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0</xdr:colOff>
      <xdr:row>36</xdr:row>
      <xdr:rowOff>572066</xdr:rowOff>
    </xdr:to>
    <xdr:pic>
      <xdr:nvPicPr>
        <xdr:cNvPr id="58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6078850"/>
          <a:ext cx="0" cy="2238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0</xdr:colOff>
      <xdr:row>36</xdr:row>
      <xdr:rowOff>286315</xdr:rowOff>
    </xdr:to>
    <xdr:pic>
      <xdr:nvPicPr>
        <xdr:cNvPr id="58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6078850"/>
          <a:ext cx="0" cy="19531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0</xdr:colOff>
      <xdr:row>36</xdr:row>
      <xdr:rowOff>286315</xdr:rowOff>
    </xdr:to>
    <xdr:pic>
      <xdr:nvPicPr>
        <xdr:cNvPr id="58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6078850"/>
          <a:ext cx="0" cy="19531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56</xdr:row>
      <xdr:rowOff>0</xdr:rowOff>
    </xdr:from>
    <xdr:to>
      <xdr:col>5</xdr:col>
      <xdr:colOff>0</xdr:colOff>
      <xdr:row>57</xdr:row>
      <xdr:rowOff>275107</xdr:rowOff>
    </xdr:to>
    <xdr:pic>
      <xdr:nvPicPr>
        <xdr:cNvPr id="59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7745725"/>
          <a:ext cx="0" cy="1953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56</xdr:row>
      <xdr:rowOff>0</xdr:rowOff>
    </xdr:from>
    <xdr:to>
      <xdr:col>5</xdr:col>
      <xdr:colOff>0</xdr:colOff>
      <xdr:row>57</xdr:row>
      <xdr:rowOff>275107</xdr:rowOff>
    </xdr:to>
    <xdr:pic>
      <xdr:nvPicPr>
        <xdr:cNvPr id="59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7745725"/>
          <a:ext cx="0" cy="1953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157060</xdr:rowOff>
    </xdr:to>
    <xdr:pic>
      <xdr:nvPicPr>
        <xdr:cNvPr id="59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050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325985</xdr:rowOff>
    </xdr:to>
    <xdr:pic>
      <xdr:nvPicPr>
        <xdr:cNvPr id="597" name="Рисунок 59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219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345035</xdr:rowOff>
    </xdr:to>
    <xdr:pic>
      <xdr:nvPicPr>
        <xdr:cNvPr id="59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2382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325985</xdr:rowOff>
    </xdr:to>
    <xdr:pic>
      <xdr:nvPicPr>
        <xdr:cNvPr id="599" name="Рисунок 59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219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345035</xdr:rowOff>
    </xdr:to>
    <xdr:pic>
      <xdr:nvPicPr>
        <xdr:cNvPr id="60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2382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157060</xdr:rowOff>
    </xdr:to>
    <xdr:pic>
      <xdr:nvPicPr>
        <xdr:cNvPr id="60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050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325985</xdr:rowOff>
    </xdr:to>
    <xdr:pic>
      <xdr:nvPicPr>
        <xdr:cNvPr id="602" name="Рисунок 60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219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345035</xdr:rowOff>
    </xdr:to>
    <xdr:pic>
      <xdr:nvPicPr>
        <xdr:cNvPr id="60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2382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157059</xdr:rowOff>
    </xdr:to>
    <xdr:pic>
      <xdr:nvPicPr>
        <xdr:cNvPr id="61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050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325984</xdr:rowOff>
    </xdr:to>
    <xdr:pic>
      <xdr:nvPicPr>
        <xdr:cNvPr id="613" name="Рисунок 61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219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345034</xdr:rowOff>
    </xdr:to>
    <xdr:pic>
      <xdr:nvPicPr>
        <xdr:cNvPr id="61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2382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325984</xdr:rowOff>
    </xdr:to>
    <xdr:pic>
      <xdr:nvPicPr>
        <xdr:cNvPr id="615" name="Рисунок 61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219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345034</xdr:rowOff>
    </xdr:to>
    <xdr:pic>
      <xdr:nvPicPr>
        <xdr:cNvPr id="61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2382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157059</xdr:rowOff>
    </xdr:to>
    <xdr:pic>
      <xdr:nvPicPr>
        <xdr:cNvPr id="61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050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325984</xdr:rowOff>
    </xdr:to>
    <xdr:pic>
      <xdr:nvPicPr>
        <xdr:cNvPr id="618" name="Рисунок 61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219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345034</xdr:rowOff>
    </xdr:to>
    <xdr:pic>
      <xdr:nvPicPr>
        <xdr:cNvPr id="61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8773175"/>
          <a:ext cx="0" cy="22382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38</xdr:row>
      <xdr:rowOff>0</xdr:rowOff>
    </xdr:from>
    <xdr:to>
      <xdr:col>3</xdr:col>
      <xdr:colOff>19050</xdr:colOff>
      <xdr:row>39</xdr:row>
      <xdr:rowOff>132791</xdr:rowOff>
    </xdr:to>
    <xdr:pic>
      <xdr:nvPicPr>
        <xdr:cNvPr id="628" name="Рисунок 627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89924925"/>
          <a:ext cx="0" cy="21392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38</xdr:row>
      <xdr:rowOff>0</xdr:rowOff>
    </xdr:from>
    <xdr:to>
      <xdr:col>3</xdr:col>
      <xdr:colOff>19050</xdr:colOff>
      <xdr:row>39</xdr:row>
      <xdr:rowOff>132791</xdr:rowOff>
    </xdr:to>
    <xdr:pic>
      <xdr:nvPicPr>
        <xdr:cNvPr id="62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89924925"/>
          <a:ext cx="0" cy="21392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190499</xdr:rowOff>
    </xdr:to>
    <xdr:pic>
      <xdr:nvPicPr>
        <xdr:cNvPr id="64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1865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642" name="Рисунок 64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64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644" name="Рисунок 64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64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190499</xdr:rowOff>
    </xdr:to>
    <xdr:pic>
      <xdr:nvPicPr>
        <xdr:cNvPr id="6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1865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647" name="Рисунок 64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6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549543</xdr:rowOff>
    </xdr:to>
    <xdr:pic>
      <xdr:nvPicPr>
        <xdr:cNvPr id="649" name="Рисунок 64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545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568593</xdr:rowOff>
    </xdr:to>
    <xdr:pic>
      <xdr:nvPicPr>
        <xdr:cNvPr id="65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564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549543</xdr:rowOff>
    </xdr:to>
    <xdr:pic>
      <xdr:nvPicPr>
        <xdr:cNvPr id="651" name="Рисунок 65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545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568593</xdr:rowOff>
    </xdr:to>
    <xdr:pic>
      <xdr:nvPicPr>
        <xdr:cNvPr id="65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564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549543</xdr:rowOff>
    </xdr:to>
    <xdr:pic>
      <xdr:nvPicPr>
        <xdr:cNvPr id="653" name="Рисунок 65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545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568593</xdr:rowOff>
    </xdr:to>
    <xdr:pic>
      <xdr:nvPicPr>
        <xdr:cNvPr id="65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564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0</xdr:colOff>
      <xdr:row>37</xdr:row>
      <xdr:rowOff>1119171</xdr:rowOff>
    </xdr:to>
    <xdr:pic>
      <xdr:nvPicPr>
        <xdr:cNvPr id="655" name="Рисунок 654" descr="WeChat Image_20180513223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097" r="10306"/>
        <a:stretch>
          <a:fillRect/>
        </a:stretch>
      </xdr:blipFill>
      <xdr:spPr>
        <a:xfrm>
          <a:off x="3543300" y="332917800"/>
          <a:ext cx="0" cy="111917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37</xdr:row>
      <xdr:rowOff>0</xdr:rowOff>
    </xdr:from>
    <xdr:to>
      <xdr:col>3</xdr:col>
      <xdr:colOff>19050</xdr:colOff>
      <xdr:row>37</xdr:row>
      <xdr:rowOff>171450</xdr:rowOff>
    </xdr:to>
    <xdr:pic>
      <xdr:nvPicPr>
        <xdr:cNvPr id="66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329178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37</xdr:row>
      <xdr:rowOff>0</xdr:rowOff>
    </xdr:from>
    <xdr:to>
      <xdr:col>3</xdr:col>
      <xdr:colOff>19050</xdr:colOff>
      <xdr:row>37</xdr:row>
      <xdr:rowOff>171450</xdr:rowOff>
    </xdr:to>
    <xdr:pic>
      <xdr:nvPicPr>
        <xdr:cNvPr id="66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329178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37</xdr:row>
      <xdr:rowOff>0</xdr:rowOff>
    </xdr:from>
    <xdr:to>
      <xdr:col>3</xdr:col>
      <xdr:colOff>19050</xdr:colOff>
      <xdr:row>38</xdr:row>
      <xdr:rowOff>492622</xdr:rowOff>
    </xdr:to>
    <xdr:pic>
      <xdr:nvPicPr>
        <xdr:cNvPr id="662" name="Рисунок 661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32917800"/>
          <a:ext cx="0" cy="24886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66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190498</xdr:rowOff>
    </xdr:to>
    <xdr:pic>
      <xdr:nvPicPr>
        <xdr:cNvPr id="66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186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670" name="Рисунок 66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67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672" name="Рисунок 67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67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67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190498</xdr:rowOff>
    </xdr:to>
    <xdr:pic>
      <xdr:nvPicPr>
        <xdr:cNvPr id="67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186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676" name="Рисунок 67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67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264583</xdr:rowOff>
    </xdr:to>
    <xdr:pic>
      <xdr:nvPicPr>
        <xdr:cNvPr id="67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6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425947</xdr:rowOff>
    </xdr:to>
    <xdr:pic>
      <xdr:nvPicPr>
        <xdr:cNvPr id="679" name="Рисунок 67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21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444997</xdr:rowOff>
    </xdr:to>
    <xdr:pic>
      <xdr:nvPicPr>
        <xdr:cNvPr id="68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41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425947</xdr:rowOff>
    </xdr:to>
    <xdr:pic>
      <xdr:nvPicPr>
        <xdr:cNvPr id="681" name="Рисунок 68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21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444997</xdr:rowOff>
    </xdr:to>
    <xdr:pic>
      <xdr:nvPicPr>
        <xdr:cNvPr id="68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41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264583</xdr:rowOff>
    </xdr:to>
    <xdr:pic>
      <xdr:nvPicPr>
        <xdr:cNvPr id="68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6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425947</xdr:rowOff>
    </xdr:to>
    <xdr:pic>
      <xdr:nvPicPr>
        <xdr:cNvPr id="684" name="Рисунок 68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21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444997</xdr:rowOff>
    </xdr:to>
    <xdr:pic>
      <xdr:nvPicPr>
        <xdr:cNvPr id="68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41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68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68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68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1792554</xdr:rowOff>
    </xdr:to>
    <xdr:pic>
      <xdr:nvPicPr>
        <xdr:cNvPr id="68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1960532</xdr:rowOff>
    </xdr:to>
    <xdr:pic>
      <xdr:nvPicPr>
        <xdr:cNvPr id="690" name="Рисунок 68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1979582</xdr:rowOff>
    </xdr:to>
    <xdr:pic>
      <xdr:nvPicPr>
        <xdr:cNvPr id="69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1960532</xdr:rowOff>
    </xdr:to>
    <xdr:pic>
      <xdr:nvPicPr>
        <xdr:cNvPr id="692" name="Рисунок 69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1979582</xdr:rowOff>
    </xdr:to>
    <xdr:pic>
      <xdr:nvPicPr>
        <xdr:cNvPr id="69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69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1792554</xdr:rowOff>
    </xdr:to>
    <xdr:pic>
      <xdr:nvPicPr>
        <xdr:cNvPr id="69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1960532</xdr:rowOff>
    </xdr:to>
    <xdr:pic>
      <xdr:nvPicPr>
        <xdr:cNvPr id="696" name="Рисунок 69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1979582</xdr:rowOff>
    </xdr:to>
    <xdr:pic>
      <xdr:nvPicPr>
        <xdr:cNvPr id="69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69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550335</xdr:rowOff>
    </xdr:to>
    <xdr:pic>
      <xdr:nvPicPr>
        <xdr:cNvPr id="69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711699</xdr:rowOff>
    </xdr:to>
    <xdr:pic>
      <xdr:nvPicPr>
        <xdr:cNvPr id="700" name="Рисунок 69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730749</xdr:rowOff>
    </xdr:to>
    <xdr:pic>
      <xdr:nvPicPr>
        <xdr:cNvPr id="70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711699</xdr:rowOff>
    </xdr:to>
    <xdr:pic>
      <xdr:nvPicPr>
        <xdr:cNvPr id="702" name="Рисунок 70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730749</xdr:rowOff>
    </xdr:to>
    <xdr:pic>
      <xdr:nvPicPr>
        <xdr:cNvPr id="70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70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550335</xdr:rowOff>
    </xdr:to>
    <xdr:pic>
      <xdr:nvPicPr>
        <xdr:cNvPr id="70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711699</xdr:rowOff>
    </xdr:to>
    <xdr:pic>
      <xdr:nvPicPr>
        <xdr:cNvPr id="706" name="Рисунок 70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730749</xdr:rowOff>
    </xdr:to>
    <xdr:pic>
      <xdr:nvPicPr>
        <xdr:cNvPr id="70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1792554</xdr:rowOff>
    </xdr:to>
    <xdr:pic>
      <xdr:nvPicPr>
        <xdr:cNvPr id="76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1960532</xdr:rowOff>
    </xdr:to>
    <xdr:pic>
      <xdr:nvPicPr>
        <xdr:cNvPr id="769" name="Рисунок 76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1979582</xdr:rowOff>
    </xdr:to>
    <xdr:pic>
      <xdr:nvPicPr>
        <xdr:cNvPr id="77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1960532</xdr:rowOff>
    </xdr:to>
    <xdr:pic>
      <xdr:nvPicPr>
        <xdr:cNvPr id="771" name="Рисунок 77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1979582</xdr:rowOff>
    </xdr:to>
    <xdr:pic>
      <xdr:nvPicPr>
        <xdr:cNvPr id="77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1792554</xdr:rowOff>
    </xdr:to>
    <xdr:pic>
      <xdr:nvPicPr>
        <xdr:cNvPr id="77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1960532</xdr:rowOff>
    </xdr:to>
    <xdr:pic>
      <xdr:nvPicPr>
        <xdr:cNvPr id="774" name="Рисунок 77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1979582</xdr:rowOff>
    </xdr:to>
    <xdr:pic>
      <xdr:nvPicPr>
        <xdr:cNvPr id="77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550335</xdr:rowOff>
    </xdr:to>
    <xdr:pic>
      <xdr:nvPicPr>
        <xdr:cNvPr id="77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711699</xdr:rowOff>
    </xdr:to>
    <xdr:pic>
      <xdr:nvPicPr>
        <xdr:cNvPr id="777" name="Рисунок 77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730749</xdr:rowOff>
    </xdr:to>
    <xdr:pic>
      <xdr:nvPicPr>
        <xdr:cNvPr id="77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711699</xdr:rowOff>
    </xdr:to>
    <xdr:pic>
      <xdr:nvPicPr>
        <xdr:cNvPr id="779" name="Рисунок 77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730749</xdr:rowOff>
    </xdr:to>
    <xdr:pic>
      <xdr:nvPicPr>
        <xdr:cNvPr id="78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550335</xdr:rowOff>
    </xdr:to>
    <xdr:pic>
      <xdr:nvPicPr>
        <xdr:cNvPr id="78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711699</xdr:rowOff>
    </xdr:to>
    <xdr:pic>
      <xdr:nvPicPr>
        <xdr:cNvPr id="782" name="Рисунок 78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730749</xdr:rowOff>
    </xdr:to>
    <xdr:pic>
      <xdr:nvPicPr>
        <xdr:cNvPr id="78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190500</xdr:rowOff>
    </xdr:to>
    <xdr:pic>
      <xdr:nvPicPr>
        <xdr:cNvPr id="80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351864</xdr:rowOff>
    </xdr:to>
    <xdr:pic>
      <xdr:nvPicPr>
        <xdr:cNvPr id="804" name="Рисунок 80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370914</xdr:rowOff>
    </xdr:to>
    <xdr:pic>
      <xdr:nvPicPr>
        <xdr:cNvPr id="80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351864</xdr:rowOff>
    </xdr:to>
    <xdr:pic>
      <xdr:nvPicPr>
        <xdr:cNvPr id="806" name="Рисунок 80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370914</xdr:rowOff>
    </xdr:to>
    <xdr:pic>
      <xdr:nvPicPr>
        <xdr:cNvPr id="80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190500</xdr:rowOff>
    </xdr:to>
    <xdr:pic>
      <xdr:nvPicPr>
        <xdr:cNvPr id="80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351864</xdr:rowOff>
    </xdr:to>
    <xdr:pic>
      <xdr:nvPicPr>
        <xdr:cNvPr id="809" name="Рисунок 80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370914</xdr:rowOff>
    </xdr:to>
    <xdr:pic>
      <xdr:nvPicPr>
        <xdr:cNvPr id="81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549544</xdr:rowOff>
    </xdr:to>
    <xdr:pic>
      <xdr:nvPicPr>
        <xdr:cNvPr id="811" name="Рисунок 81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568594</xdr:rowOff>
    </xdr:to>
    <xdr:pic>
      <xdr:nvPicPr>
        <xdr:cNvPr id="81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549544</xdr:rowOff>
    </xdr:to>
    <xdr:pic>
      <xdr:nvPicPr>
        <xdr:cNvPr id="813" name="Рисунок 81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568594</xdr:rowOff>
    </xdr:to>
    <xdr:pic>
      <xdr:nvPicPr>
        <xdr:cNvPr id="81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549544</xdr:rowOff>
    </xdr:to>
    <xdr:pic>
      <xdr:nvPicPr>
        <xdr:cNvPr id="815" name="Рисунок 81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568594</xdr:rowOff>
    </xdr:to>
    <xdr:pic>
      <xdr:nvPicPr>
        <xdr:cNvPr id="81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0</xdr:colOff>
      <xdr:row>54</xdr:row>
      <xdr:rowOff>1119171</xdr:rowOff>
    </xdr:to>
    <xdr:pic>
      <xdr:nvPicPr>
        <xdr:cNvPr id="817" name="Рисунок 816" descr="WeChat Image_20180513223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097" r="10306"/>
        <a:stretch>
          <a:fillRect/>
        </a:stretch>
      </xdr:blipFill>
      <xdr:spPr>
        <a:xfrm>
          <a:off x="3543300" y="442188600"/>
          <a:ext cx="0" cy="111917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54</xdr:row>
      <xdr:rowOff>0</xdr:rowOff>
    </xdr:from>
    <xdr:to>
      <xdr:col>3</xdr:col>
      <xdr:colOff>19050</xdr:colOff>
      <xdr:row>54</xdr:row>
      <xdr:rowOff>171450</xdr:rowOff>
    </xdr:to>
    <xdr:pic>
      <xdr:nvPicPr>
        <xdr:cNvPr id="822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421886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54</xdr:row>
      <xdr:rowOff>0</xdr:rowOff>
    </xdr:from>
    <xdr:to>
      <xdr:col>3</xdr:col>
      <xdr:colOff>19050</xdr:colOff>
      <xdr:row>54</xdr:row>
      <xdr:rowOff>171450</xdr:rowOff>
    </xdr:to>
    <xdr:pic>
      <xdr:nvPicPr>
        <xdr:cNvPr id="823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421886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54</xdr:row>
      <xdr:rowOff>0</xdr:rowOff>
    </xdr:from>
    <xdr:to>
      <xdr:col>3</xdr:col>
      <xdr:colOff>19050</xdr:colOff>
      <xdr:row>55</xdr:row>
      <xdr:rowOff>492623</xdr:rowOff>
    </xdr:to>
    <xdr:pic>
      <xdr:nvPicPr>
        <xdr:cNvPr id="824" name="Рисунок 82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42188600"/>
          <a:ext cx="0" cy="2492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180975</xdr:rowOff>
    </xdr:to>
    <xdr:pic>
      <xdr:nvPicPr>
        <xdr:cNvPr id="83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190499</xdr:rowOff>
    </xdr:to>
    <xdr:pic>
      <xdr:nvPicPr>
        <xdr:cNvPr id="83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832" name="Рисунок 83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83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834" name="Рисунок 83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83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180975</xdr:rowOff>
    </xdr:to>
    <xdr:pic>
      <xdr:nvPicPr>
        <xdr:cNvPr id="83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190499</xdr:rowOff>
    </xdr:to>
    <xdr:pic>
      <xdr:nvPicPr>
        <xdr:cNvPr id="83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838" name="Рисунок 83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83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264584</xdr:rowOff>
    </xdr:to>
    <xdr:pic>
      <xdr:nvPicPr>
        <xdr:cNvPr id="84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425948</xdr:rowOff>
    </xdr:to>
    <xdr:pic>
      <xdr:nvPicPr>
        <xdr:cNvPr id="841" name="Рисунок 84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444998</xdr:rowOff>
    </xdr:to>
    <xdr:pic>
      <xdr:nvPicPr>
        <xdr:cNvPr id="8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425948</xdr:rowOff>
    </xdr:to>
    <xdr:pic>
      <xdr:nvPicPr>
        <xdr:cNvPr id="843" name="Рисунок 84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444998</xdr:rowOff>
    </xdr:to>
    <xdr:pic>
      <xdr:nvPicPr>
        <xdr:cNvPr id="8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264584</xdr:rowOff>
    </xdr:to>
    <xdr:pic>
      <xdr:nvPicPr>
        <xdr:cNvPr id="84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425948</xdr:rowOff>
    </xdr:to>
    <xdr:pic>
      <xdr:nvPicPr>
        <xdr:cNvPr id="846" name="Рисунок 84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444998</xdr:rowOff>
    </xdr:to>
    <xdr:pic>
      <xdr:nvPicPr>
        <xdr:cNvPr id="84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180975</xdr:rowOff>
    </xdr:to>
    <xdr:pic>
      <xdr:nvPicPr>
        <xdr:cNvPr id="8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180975</xdr:rowOff>
    </xdr:to>
    <xdr:pic>
      <xdr:nvPicPr>
        <xdr:cNvPr id="84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180975</xdr:rowOff>
    </xdr:to>
    <xdr:pic>
      <xdr:nvPicPr>
        <xdr:cNvPr id="85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1792555</xdr:rowOff>
    </xdr:to>
    <xdr:pic>
      <xdr:nvPicPr>
        <xdr:cNvPr id="85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792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1960533</xdr:rowOff>
    </xdr:to>
    <xdr:pic>
      <xdr:nvPicPr>
        <xdr:cNvPr id="852" name="Рисунок 85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605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1979583</xdr:rowOff>
    </xdr:to>
    <xdr:pic>
      <xdr:nvPicPr>
        <xdr:cNvPr id="85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7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1960533</xdr:rowOff>
    </xdr:to>
    <xdr:pic>
      <xdr:nvPicPr>
        <xdr:cNvPr id="854" name="Рисунок 85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605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1979583</xdr:rowOff>
    </xdr:to>
    <xdr:pic>
      <xdr:nvPicPr>
        <xdr:cNvPr id="85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7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180975</xdr:rowOff>
    </xdr:to>
    <xdr:pic>
      <xdr:nvPicPr>
        <xdr:cNvPr id="85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1792555</xdr:rowOff>
    </xdr:to>
    <xdr:pic>
      <xdr:nvPicPr>
        <xdr:cNvPr id="85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792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1960533</xdr:rowOff>
    </xdr:to>
    <xdr:pic>
      <xdr:nvPicPr>
        <xdr:cNvPr id="858" name="Рисунок 85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605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1979583</xdr:rowOff>
    </xdr:to>
    <xdr:pic>
      <xdr:nvPicPr>
        <xdr:cNvPr id="85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7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180975</xdr:rowOff>
    </xdr:to>
    <xdr:pic>
      <xdr:nvPicPr>
        <xdr:cNvPr id="86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550336</xdr:rowOff>
    </xdr:to>
    <xdr:pic>
      <xdr:nvPicPr>
        <xdr:cNvPr id="86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50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711700</xdr:rowOff>
    </xdr:to>
    <xdr:pic>
      <xdr:nvPicPr>
        <xdr:cNvPr id="862" name="Рисунок 86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730750</xdr:rowOff>
    </xdr:to>
    <xdr:pic>
      <xdr:nvPicPr>
        <xdr:cNvPr id="86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711700</xdr:rowOff>
    </xdr:to>
    <xdr:pic>
      <xdr:nvPicPr>
        <xdr:cNvPr id="864" name="Рисунок 86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730750</xdr:rowOff>
    </xdr:to>
    <xdr:pic>
      <xdr:nvPicPr>
        <xdr:cNvPr id="86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180975</xdr:rowOff>
    </xdr:to>
    <xdr:pic>
      <xdr:nvPicPr>
        <xdr:cNvPr id="86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550336</xdr:rowOff>
    </xdr:to>
    <xdr:pic>
      <xdr:nvPicPr>
        <xdr:cNvPr id="86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50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711700</xdr:rowOff>
    </xdr:to>
    <xdr:pic>
      <xdr:nvPicPr>
        <xdr:cNvPr id="868" name="Рисунок 86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730750</xdr:rowOff>
    </xdr:to>
    <xdr:pic>
      <xdr:nvPicPr>
        <xdr:cNvPr id="86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117</xdr:row>
      <xdr:rowOff>0</xdr:rowOff>
    </xdr:from>
    <xdr:to>
      <xdr:col>3</xdr:col>
      <xdr:colOff>19050</xdr:colOff>
      <xdr:row>118</xdr:row>
      <xdr:rowOff>554878</xdr:rowOff>
    </xdr:to>
    <xdr:pic>
      <xdr:nvPicPr>
        <xdr:cNvPr id="924" name="Рисунок 92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521084175"/>
          <a:ext cx="0" cy="2336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117</xdr:row>
      <xdr:rowOff>0</xdr:rowOff>
    </xdr:from>
    <xdr:to>
      <xdr:col>3</xdr:col>
      <xdr:colOff>19050</xdr:colOff>
      <xdr:row>118</xdr:row>
      <xdr:rowOff>554878</xdr:rowOff>
    </xdr:to>
    <xdr:pic>
      <xdr:nvPicPr>
        <xdr:cNvPr id="92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521084175"/>
          <a:ext cx="0" cy="2336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190499</xdr:rowOff>
    </xdr:to>
    <xdr:pic>
      <xdr:nvPicPr>
        <xdr:cNvPr id="93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1865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938" name="Рисунок 93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93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940" name="Рисунок 93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94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190499</xdr:rowOff>
    </xdr:to>
    <xdr:pic>
      <xdr:nvPicPr>
        <xdr:cNvPr id="9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1865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943" name="Рисунок 94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9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549543</xdr:rowOff>
    </xdr:to>
    <xdr:pic>
      <xdr:nvPicPr>
        <xdr:cNvPr id="945" name="Рисунок 94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545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568593</xdr:rowOff>
    </xdr:to>
    <xdr:pic>
      <xdr:nvPicPr>
        <xdr:cNvPr id="9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564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549543</xdr:rowOff>
    </xdr:to>
    <xdr:pic>
      <xdr:nvPicPr>
        <xdr:cNvPr id="947" name="Рисунок 94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545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568593</xdr:rowOff>
    </xdr:to>
    <xdr:pic>
      <xdr:nvPicPr>
        <xdr:cNvPr id="9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564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549543</xdr:rowOff>
    </xdr:to>
    <xdr:pic>
      <xdr:nvPicPr>
        <xdr:cNvPr id="949" name="Рисунок 94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545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568593</xdr:rowOff>
    </xdr:to>
    <xdr:pic>
      <xdr:nvPicPr>
        <xdr:cNvPr id="95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564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96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190498</xdr:rowOff>
    </xdr:to>
    <xdr:pic>
      <xdr:nvPicPr>
        <xdr:cNvPr id="96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186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966" name="Рисунок 96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96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968" name="Рисунок 96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96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97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190498</xdr:rowOff>
    </xdr:to>
    <xdr:pic>
      <xdr:nvPicPr>
        <xdr:cNvPr id="97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186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972" name="Рисунок 97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97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264583</xdr:rowOff>
    </xdr:to>
    <xdr:pic>
      <xdr:nvPicPr>
        <xdr:cNvPr id="97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6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425947</xdr:rowOff>
    </xdr:to>
    <xdr:pic>
      <xdr:nvPicPr>
        <xdr:cNvPr id="975" name="Рисунок 97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21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444997</xdr:rowOff>
    </xdr:to>
    <xdr:pic>
      <xdr:nvPicPr>
        <xdr:cNvPr id="97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41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425947</xdr:rowOff>
    </xdr:to>
    <xdr:pic>
      <xdr:nvPicPr>
        <xdr:cNvPr id="977" name="Рисунок 97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21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444997</xdr:rowOff>
    </xdr:to>
    <xdr:pic>
      <xdr:nvPicPr>
        <xdr:cNvPr id="97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41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264583</xdr:rowOff>
    </xdr:to>
    <xdr:pic>
      <xdr:nvPicPr>
        <xdr:cNvPr id="97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6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425947</xdr:rowOff>
    </xdr:to>
    <xdr:pic>
      <xdr:nvPicPr>
        <xdr:cNvPr id="980" name="Рисунок 97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21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444997</xdr:rowOff>
    </xdr:to>
    <xdr:pic>
      <xdr:nvPicPr>
        <xdr:cNvPr id="98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41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98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98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98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1792555</xdr:rowOff>
    </xdr:to>
    <xdr:pic>
      <xdr:nvPicPr>
        <xdr:cNvPr id="98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1960533</xdr:rowOff>
    </xdr:to>
    <xdr:pic>
      <xdr:nvPicPr>
        <xdr:cNvPr id="986" name="Рисунок 98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1979583</xdr:rowOff>
    </xdr:to>
    <xdr:pic>
      <xdr:nvPicPr>
        <xdr:cNvPr id="98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1960533</xdr:rowOff>
    </xdr:to>
    <xdr:pic>
      <xdr:nvPicPr>
        <xdr:cNvPr id="988" name="Рисунок 98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1979583</xdr:rowOff>
    </xdr:to>
    <xdr:pic>
      <xdr:nvPicPr>
        <xdr:cNvPr id="98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99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1792555</xdr:rowOff>
    </xdr:to>
    <xdr:pic>
      <xdr:nvPicPr>
        <xdr:cNvPr id="99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1960533</xdr:rowOff>
    </xdr:to>
    <xdr:pic>
      <xdr:nvPicPr>
        <xdr:cNvPr id="992" name="Рисунок 99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1979583</xdr:rowOff>
    </xdr:to>
    <xdr:pic>
      <xdr:nvPicPr>
        <xdr:cNvPr id="99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99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550336</xdr:rowOff>
    </xdr:to>
    <xdr:pic>
      <xdr:nvPicPr>
        <xdr:cNvPr id="99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711700</xdr:rowOff>
    </xdr:to>
    <xdr:pic>
      <xdr:nvPicPr>
        <xdr:cNvPr id="996" name="Рисунок 99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730750</xdr:rowOff>
    </xdr:to>
    <xdr:pic>
      <xdr:nvPicPr>
        <xdr:cNvPr id="99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711700</xdr:rowOff>
    </xdr:to>
    <xdr:pic>
      <xdr:nvPicPr>
        <xdr:cNvPr id="998" name="Рисунок 99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730750</xdr:rowOff>
    </xdr:to>
    <xdr:pic>
      <xdr:nvPicPr>
        <xdr:cNvPr id="99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00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550336</xdr:rowOff>
    </xdr:to>
    <xdr:pic>
      <xdr:nvPicPr>
        <xdr:cNvPr id="100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711700</xdr:rowOff>
    </xdr:to>
    <xdr:pic>
      <xdr:nvPicPr>
        <xdr:cNvPr id="1002" name="Рисунок 100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730750</xdr:rowOff>
    </xdr:to>
    <xdr:pic>
      <xdr:nvPicPr>
        <xdr:cNvPr id="100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190501</xdr:rowOff>
    </xdr:to>
    <xdr:pic>
      <xdr:nvPicPr>
        <xdr:cNvPr id="106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351865</xdr:rowOff>
    </xdr:to>
    <xdr:pic>
      <xdr:nvPicPr>
        <xdr:cNvPr id="1062" name="Рисунок 106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370915</xdr:rowOff>
    </xdr:to>
    <xdr:pic>
      <xdr:nvPicPr>
        <xdr:cNvPr id="106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351865</xdr:rowOff>
    </xdr:to>
    <xdr:pic>
      <xdr:nvPicPr>
        <xdr:cNvPr id="1064" name="Рисунок 106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370915</xdr:rowOff>
    </xdr:to>
    <xdr:pic>
      <xdr:nvPicPr>
        <xdr:cNvPr id="106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190501</xdr:rowOff>
    </xdr:to>
    <xdr:pic>
      <xdr:nvPicPr>
        <xdr:cNvPr id="106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351865</xdr:rowOff>
    </xdr:to>
    <xdr:pic>
      <xdr:nvPicPr>
        <xdr:cNvPr id="1067" name="Рисунок 106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370915</xdr:rowOff>
    </xdr:to>
    <xdr:pic>
      <xdr:nvPicPr>
        <xdr:cNvPr id="106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549545</xdr:rowOff>
    </xdr:to>
    <xdr:pic>
      <xdr:nvPicPr>
        <xdr:cNvPr id="1069" name="Рисунок 106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568595</xdr:rowOff>
    </xdr:to>
    <xdr:pic>
      <xdr:nvPicPr>
        <xdr:cNvPr id="107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549545</xdr:rowOff>
    </xdr:to>
    <xdr:pic>
      <xdr:nvPicPr>
        <xdr:cNvPr id="1071" name="Рисунок 107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568595</xdr:rowOff>
    </xdr:to>
    <xdr:pic>
      <xdr:nvPicPr>
        <xdr:cNvPr id="107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549545</xdr:rowOff>
    </xdr:to>
    <xdr:pic>
      <xdr:nvPicPr>
        <xdr:cNvPr id="1073" name="Рисунок 107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568595</xdr:rowOff>
    </xdr:to>
    <xdr:pic>
      <xdr:nvPicPr>
        <xdr:cNvPr id="107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190500</xdr:rowOff>
    </xdr:to>
    <xdr:pic>
      <xdr:nvPicPr>
        <xdr:cNvPr id="107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351864</xdr:rowOff>
    </xdr:to>
    <xdr:pic>
      <xdr:nvPicPr>
        <xdr:cNvPr id="1079" name="Рисунок 107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370914</xdr:rowOff>
    </xdr:to>
    <xdr:pic>
      <xdr:nvPicPr>
        <xdr:cNvPr id="108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351864</xdr:rowOff>
    </xdr:to>
    <xdr:pic>
      <xdr:nvPicPr>
        <xdr:cNvPr id="1081" name="Рисунок 108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370914</xdr:rowOff>
    </xdr:to>
    <xdr:pic>
      <xdr:nvPicPr>
        <xdr:cNvPr id="108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190500</xdr:rowOff>
    </xdr:to>
    <xdr:pic>
      <xdr:nvPicPr>
        <xdr:cNvPr id="108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351864</xdr:rowOff>
    </xdr:to>
    <xdr:pic>
      <xdr:nvPicPr>
        <xdr:cNvPr id="1084" name="Рисунок 108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370914</xdr:rowOff>
    </xdr:to>
    <xdr:pic>
      <xdr:nvPicPr>
        <xdr:cNvPr id="108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264585</xdr:rowOff>
    </xdr:to>
    <xdr:pic>
      <xdr:nvPicPr>
        <xdr:cNvPr id="108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6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425949</xdr:rowOff>
    </xdr:to>
    <xdr:pic>
      <xdr:nvPicPr>
        <xdr:cNvPr id="1087" name="Рисунок 108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444999</xdr:rowOff>
    </xdr:to>
    <xdr:pic>
      <xdr:nvPicPr>
        <xdr:cNvPr id="108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425949</xdr:rowOff>
    </xdr:to>
    <xdr:pic>
      <xdr:nvPicPr>
        <xdr:cNvPr id="1089" name="Рисунок 108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444999</xdr:rowOff>
    </xdr:to>
    <xdr:pic>
      <xdr:nvPicPr>
        <xdr:cNvPr id="109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264585</xdr:rowOff>
    </xdr:to>
    <xdr:pic>
      <xdr:nvPicPr>
        <xdr:cNvPr id="109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6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425949</xdr:rowOff>
    </xdr:to>
    <xdr:pic>
      <xdr:nvPicPr>
        <xdr:cNvPr id="1092" name="Рисунок 109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444999</xdr:rowOff>
    </xdr:to>
    <xdr:pic>
      <xdr:nvPicPr>
        <xdr:cNvPr id="109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294217</xdr:colOff>
      <xdr:row>37</xdr:row>
      <xdr:rowOff>0</xdr:rowOff>
    </xdr:from>
    <xdr:to>
      <xdr:col>3</xdr:col>
      <xdr:colOff>294217</xdr:colOff>
      <xdr:row>37</xdr:row>
      <xdr:rowOff>171450</xdr:rowOff>
    </xdr:to>
    <xdr:pic>
      <xdr:nvPicPr>
        <xdr:cNvPr id="112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39634" y="33401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273050</xdr:colOff>
      <xdr:row>37</xdr:row>
      <xdr:rowOff>0</xdr:rowOff>
    </xdr:from>
    <xdr:to>
      <xdr:col>3</xdr:col>
      <xdr:colOff>273050</xdr:colOff>
      <xdr:row>37</xdr:row>
      <xdr:rowOff>171450</xdr:rowOff>
    </xdr:to>
    <xdr:pic>
      <xdr:nvPicPr>
        <xdr:cNvPr id="112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18467" y="33379833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13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13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13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13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13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1792550</xdr:rowOff>
    </xdr:to>
    <xdr:pic>
      <xdr:nvPicPr>
        <xdr:cNvPr id="113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1960528</xdr:rowOff>
    </xdr:to>
    <xdr:pic>
      <xdr:nvPicPr>
        <xdr:cNvPr id="1140" name="Рисунок 113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1979578</xdr:rowOff>
    </xdr:to>
    <xdr:pic>
      <xdr:nvPicPr>
        <xdr:cNvPr id="114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1960528</xdr:rowOff>
    </xdr:to>
    <xdr:pic>
      <xdr:nvPicPr>
        <xdr:cNvPr id="1142" name="Рисунок 114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1979578</xdr:rowOff>
    </xdr:to>
    <xdr:pic>
      <xdr:nvPicPr>
        <xdr:cNvPr id="114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1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1792550</xdr:rowOff>
    </xdr:to>
    <xdr:pic>
      <xdr:nvPicPr>
        <xdr:cNvPr id="114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1960528</xdr:rowOff>
    </xdr:to>
    <xdr:pic>
      <xdr:nvPicPr>
        <xdr:cNvPr id="1146" name="Рисунок 114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1979578</xdr:rowOff>
    </xdr:to>
    <xdr:pic>
      <xdr:nvPicPr>
        <xdr:cNvPr id="114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1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550331</xdr:rowOff>
    </xdr:to>
    <xdr:pic>
      <xdr:nvPicPr>
        <xdr:cNvPr id="114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711695</xdr:rowOff>
    </xdr:to>
    <xdr:pic>
      <xdr:nvPicPr>
        <xdr:cNvPr id="1150" name="Рисунок 114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730745</xdr:rowOff>
    </xdr:to>
    <xdr:pic>
      <xdr:nvPicPr>
        <xdr:cNvPr id="115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711695</xdr:rowOff>
    </xdr:to>
    <xdr:pic>
      <xdr:nvPicPr>
        <xdr:cNvPr id="1152" name="Рисунок 115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730745</xdr:rowOff>
    </xdr:to>
    <xdr:pic>
      <xdr:nvPicPr>
        <xdr:cNvPr id="115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15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550331</xdr:rowOff>
    </xdr:to>
    <xdr:pic>
      <xdr:nvPicPr>
        <xdr:cNvPr id="115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711695</xdr:rowOff>
    </xdr:to>
    <xdr:pic>
      <xdr:nvPicPr>
        <xdr:cNvPr id="1156" name="Рисунок 115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730745</xdr:rowOff>
    </xdr:to>
    <xdr:pic>
      <xdr:nvPicPr>
        <xdr:cNvPr id="115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1792550</xdr:rowOff>
    </xdr:to>
    <xdr:pic>
      <xdr:nvPicPr>
        <xdr:cNvPr id="118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1960528</xdr:rowOff>
    </xdr:to>
    <xdr:pic>
      <xdr:nvPicPr>
        <xdr:cNvPr id="1189" name="Рисунок 118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1979578</xdr:rowOff>
    </xdr:to>
    <xdr:pic>
      <xdr:nvPicPr>
        <xdr:cNvPr id="119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1960528</xdr:rowOff>
    </xdr:to>
    <xdr:pic>
      <xdr:nvPicPr>
        <xdr:cNvPr id="1191" name="Рисунок 119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1979578</xdr:rowOff>
    </xdr:to>
    <xdr:pic>
      <xdr:nvPicPr>
        <xdr:cNvPr id="119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1792550</xdr:rowOff>
    </xdr:to>
    <xdr:pic>
      <xdr:nvPicPr>
        <xdr:cNvPr id="119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1960528</xdr:rowOff>
    </xdr:to>
    <xdr:pic>
      <xdr:nvPicPr>
        <xdr:cNvPr id="1194" name="Рисунок 119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1979578</xdr:rowOff>
    </xdr:to>
    <xdr:pic>
      <xdr:nvPicPr>
        <xdr:cNvPr id="119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550331</xdr:rowOff>
    </xdr:to>
    <xdr:pic>
      <xdr:nvPicPr>
        <xdr:cNvPr id="119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711695</xdr:rowOff>
    </xdr:to>
    <xdr:pic>
      <xdr:nvPicPr>
        <xdr:cNvPr id="1197" name="Рисунок 119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730745</xdr:rowOff>
    </xdr:to>
    <xdr:pic>
      <xdr:nvPicPr>
        <xdr:cNvPr id="119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711695</xdr:rowOff>
    </xdr:to>
    <xdr:pic>
      <xdr:nvPicPr>
        <xdr:cNvPr id="1199" name="Рисунок 119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730745</xdr:rowOff>
    </xdr:to>
    <xdr:pic>
      <xdr:nvPicPr>
        <xdr:cNvPr id="120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550331</xdr:rowOff>
    </xdr:to>
    <xdr:pic>
      <xdr:nvPicPr>
        <xdr:cNvPr id="120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711695</xdr:rowOff>
    </xdr:to>
    <xdr:pic>
      <xdr:nvPicPr>
        <xdr:cNvPr id="1202" name="Рисунок 120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730745</xdr:rowOff>
    </xdr:to>
    <xdr:pic>
      <xdr:nvPicPr>
        <xdr:cNvPr id="120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190496</xdr:rowOff>
    </xdr:to>
    <xdr:pic>
      <xdr:nvPicPr>
        <xdr:cNvPr id="122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351860</xdr:rowOff>
    </xdr:to>
    <xdr:pic>
      <xdr:nvPicPr>
        <xdr:cNvPr id="1224" name="Рисунок 122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370910</xdr:rowOff>
    </xdr:to>
    <xdr:pic>
      <xdr:nvPicPr>
        <xdr:cNvPr id="122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351860</xdr:rowOff>
    </xdr:to>
    <xdr:pic>
      <xdr:nvPicPr>
        <xdr:cNvPr id="1226" name="Рисунок 122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370910</xdr:rowOff>
    </xdr:to>
    <xdr:pic>
      <xdr:nvPicPr>
        <xdr:cNvPr id="122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190496</xdr:rowOff>
    </xdr:to>
    <xdr:pic>
      <xdr:nvPicPr>
        <xdr:cNvPr id="122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351860</xdr:rowOff>
    </xdr:to>
    <xdr:pic>
      <xdr:nvPicPr>
        <xdr:cNvPr id="1229" name="Рисунок 122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370910</xdr:rowOff>
    </xdr:to>
    <xdr:pic>
      <xdr:nvPicPr>
        <xdr:cNvPr id="123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549540</xdr:rowOff>
    </xdr:to>
    <xdr:pic>
      <xdr:nvPicPr>
        <xdr:cNvPr id="1231" name="Рисунок 123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568590</xdr:rowOff>
    </xdr:to>
    <xdr:pic>
      <xdr:nvPicPr>
        <xdr:cNvPr id="123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549540</xdr:rowOff>
    </xdr:to>
    <xdr:pic>
      <xdr:nvPicPr>
        <xdr:cNvPr id="1233" name="Рисунок 123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568590</xdr:rowOff>
    </xdr:to>
    <xdr:pic>
      <xdr:nvPicPr>
        <xdr:cNvPr id="123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549540</xdr:rowOff>
    </xdr:to>
    <xdr:pic>
      <xdr:nvPicPr>
        <xdr:cNvPr id="1235" name="Рисунок 123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568590</xdr:rowOff>
    </xdr:to>
    <xdr:pic>
      <xdr:nvPicPr>
        <xdr:cNvPr id="123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190495</xdr:rowOff>
    </xdr:to>
    <xdr:pic>
      <xdr:nvPicPr>
        <xdr:cNvPr id="124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351859</xdr:rowOff>
    </xdr:to>
    <xdr:pic>
      <xdr:nvPicPr>
        <xdr:cNvPr id="1241" name="Рисунок 124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370909</xdr:rowOff>
    </xdr:to>
    <xdr:pic>
      <xdr:nvPicPr>
        <xdr:cNvPr id="12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351859</xdr:rowOff>
    </xdr:to>
    <xdr:pic>
      <xdr:nvPicPr>
        <xdr:cNvPr id="1243" name="Рисунок 124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370909</xdr:rowOff>
    </xdr:to>
    <xdr:pic>
      <xdr:nvPicPr>
        <xdr:cNvPr id="12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190495</xdr:rowOff>
    </xdr:to>
    <xdr:pic>
      <xdr:nvPicPr>
        <xdr:cNvPr id="124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351859</xdr:rowOff>
    </xdr:to>
    <xdr:pic>
      <xdr:nvPicPr>
        <xdr:cNvPr id="1246" name="Рисунок 124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370909</xdr:rowOff>
    </xdr:to>
    <xdr:pic>
      <xdr:nvPicPr>
        <xdr:cNvPr id="124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264580</xdr:rowOff>
    </xdr:to>
    <xdr:pic>
      <xdr:nvPicPr>
        <xdr:cNvPr id="12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5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425944</xdr:rowOff>
    </xdr:to>
    <xdr:pic>
      <xdr:nvPicPr>
        <xdr:cNvPr id="1249" name="Рисунок 124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444994</xdr:rowOff>
    </xdr:to>
    <xdr:pic>
      <xdr:nvPicPr>
        <xdr:cNvPr id="125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425944</xdr:rowOff>
    </xdr:to>
    <xdr:pic>
      <xdr:nvPicPr>
        <xdr:cNvPr id="1251" name="Рисунок 125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444994</xdr:rowOff>
    </xdr:to>
    <xdr:pic>
      <xdr:nvPicPr>
        <xdr:cNvPr id="125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264580</xdr:rowOff>
    </xdr:to>
    <xdr:pic>
      <xdr:nvPicPr>
        <xdr:cNvPr id="125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5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425944</xdr:rowOff>
    </xdr:to>
    <xdr:pic>
      <xdr:nvPicPr>
        <xdr:cNvPr id="1254" name="Рисунок 125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444994</xdr:rowOff>
    </xdr:to>
    <xdr:pic>
      <xdr:nvPicPr>
        <xdr:cNvPr id="125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1792556</xdr:rowOff>
    </xdr:to>
    <xdr:pic>
      <xdr:nvPicPr>
        <xdr:cNvPr id="129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1960534</xdr:rowOff>
    </xdr:to>
    <xdr:pic>
      <xdr:nvPicPr>
        <xdr:cNvPr id="1293" name="Рисунок 129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1979584</xdr:rowOff>
    </xdr:to>
    <xdr:pic>
      <xdr:nvPicPr>
        <xdr:cNvPr id="129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1960534</xdr:rowOff>
    </xdr:to>
    <xdr:pic>
      <xdr:nvPicPr>
        <xdr:cNvPr id="1295" name="Рисунок 129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1979584</xdr:rowOff>
    </xdr:to>
    <xdr:pic>
      <xdr:nvPicPr>
        <xdr:cNvPr id="129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1792556</xdr:rowOff>
    </xdr:to>
    <xdr:pic>
      <xdr:nvPicPr>
        <xdr:cNvPr id="129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1960534</xdr:rowOff>
    </xdr:to>
    <xdr:pic>
      <xdr:nvPicPr>
        <xdr:cNvPr id="1298" name="Рисунок 129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1979584</xdr:rowOff>
    </xdr:to>
    <xdr:pic>
      <xdr:nvPicPr>
        <xdr:cNvPr id="129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550337</xdr:rowOff>
    </xdr:to>
    <xdr:pic>
      <xdr:nvPicPr>
        <xdr:cNvPr id="130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711701</xdr:rowOff>
    </xdr:to>
    <xdr:pic>
      <xdr:nvPicPr>
        <xdr:cNvPr id="1301" name="Рисунок 130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730751</xdr:rowOff>
    </xdr:to>
    <xdr:pic>
      <xdr:nvPicPr>
        <xdr:cNvPr id="130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711701</xdr:rowOff>
    </xdr:to>
    <xdr:pic>
      <xdr:nvPicPr>
        <xdr:cNvPr id="1303" name="Рисунок 130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730751</xdr:rowOff>
    </xdr:to>
    <xdr:pic>
      <xdr:nvPicPr>
        <xdr:cNvPr id="130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550337</xdr:rowOff>
    </xdr:to>
    <xdr:pic>
      <xdr:nvPicPr>
        <xdr:cNvPr id="130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711701</xdr:rowOff>
    </xdr:to>
    <xdr:pic>
      <xdr:nvPicPr>
        <xdr:cNvPr id="1306" name="Рисунок 130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730751</xdr:rowOff>
    </xdr:to>
    <xdr:pic>
      <xdr:nvPicPr>
        <xdr:cNvPr id="130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190502</xdr:rowOff>
    </xdr:to>
    <xdr:pic>
      <xdr:nvPicPr>
        <xdr:cNvPr id="132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351866</xdr:rowOff>
    </xdr:to>
    <xdr:pic>
      <xdr:nvPicPr>
        <xdr:cNvPr id="1328" name="Рисунок 132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370916</xdr:rowOff>
    </xdr:to>
    <xdr:pic>
      <xdr:nvPicPr>
        <xdr:cNvPr id="132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351866</xdr:rowOff>
    </xdr:to>
    <xdr:pic>
      <xdr:nvPicPr>
        <xdr:cNvPr id="1330" name="Рисунок 132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370916</xdr:rowOff>
    </xdr:to>
    <xdr:pic>
      <xdr:nvPicPr>
        <xdr:cNvPr id="133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190502</xdr:rowOff>
    </xdr:to>
    <xdr:pic>
      <xdr:nvPicPr>
        <xdr:cNvPr id="133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351866</xdr:rowOff>
    </xdr:to>
    <xdr:pic>
      <xdr:nvPicPr>
        <xdr:cNvPr id="1333" name="Рисунок 133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370916</xdr:rowOff>
    </xdr:to>
    <xdr:pic>
      <xdr:nvPicPr>
        <xdr:cNvPr id="133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549546</xdr:rowOff>
    </xdr:to>
    <xdr:pic>
      <xdr:nvPicPr>
        <xdr:cNvPr id="1335" name="Рисунок 133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568596</xdr:rowOff>
    </xdr:to>
    <xdr:pic>
      <xdr:nvPicPr>
        <xdr:cNvPr id="133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549546</xdr:rowOff>
    </xdr:to>
    <xdr:pic>
      <xdr:nvPicPr>
        <xdr:cNvPr id="1337" name="Рисунок 133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568596</xdr:rowOff>
    </xdr:to>
    <xdr:pic>
      <xdr:nvPicPr>
        <xdr:cNvPr id="133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549546</xdr:rowOff>
    </xdr:to>
    <xdr:pic>
      <xdr:nvPicPr>
        <xdr:cNvPr id="1339" name="Рисунок 133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568596</xdr:rowOff>
    </xdr:to>
    <xdr:pic>
      <xdr:nvPicPr>
        <xdr:cNvPr id="134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190501</xdr:rowOff>
    </xdr:to>
    <xdr:pic>
      <xdr:nvPicPr>
        <xdr:cNvPr id="13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351865</xdr:rowOff>
    </xdr:to>
    <xdr:pic>
      <xdr:nvPicPr>
        <xdr:cNvPr id="1345" name="Рисунок 134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370915</xdr:rowOff>
    </xdr:to>
    <xdr:pic>
      <xdr:nvPicPr>
        <xdr:cNvPr id="13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351865</xdr:rowOff>
    </xdr:to>
    <xdr:pic>
      <xdr:nvPicPr>
        <xdr:cNvPr id="1347" name="Рисунок 134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370915</xdr:rowOff>
    </xdr:to>
    <xdr:pic>
      <xdr:nvPicPr>
        <xdr:cNvPr id="13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190501</xdr:rowOff>
    </xdr:to>
    <xdr:pic>
      <xdr:nvPicPr>
        <xdr:cNvPr id="134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351865</xdr:rowOff>
    </xdr:to>
    <xdr:pic>
      <xdr:nvPicPr>
        <xdr:cNvPr id="1350" name="Рисунок 134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370915</xdr:rowOff>
    </xdr:to>
    <xdr:pic>
      <xdr:nvPicPr>
        <xdr:cNvPr id="135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264586</xdr:rowOff>
    </xdr:to>
    <xdr:pic>
      <xdr:nvPicPr>
        <xdr:cNvPr id="135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425950</xdr:rowOff>
    </xdr:to>
    <xdr:pic>
      <xdr:nvPicPr>
        <xdr:cNvPr id="1353" name="Рисунок 135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445000</xdr:rowOff>
    </xdr:to>
    <xdr:pic>
      <xdr:nvPicPr>
        <xdr:cNvPr id="135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425950</xdr:rowOff>
    </xdr:to>
    <xdr:pic>
      <xdr:nvPicPr>
        <xdr:cNvPr id="1355" name="Рисунок 135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445000</xdr:rowOff>
    </xdr:to>
    <xdr:pic>
      <xdr:nvPicPr>
        <xdr:cNvPr id="135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264586</xdr:rowOff>
    </xdr:to>
    <xdr:pic>
      <xdr:nvPicPr>
        <xdr:cNvPr id="135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425950</xdr:rowOff>
    </xdr:to>
    <xdr:pic>
      <xdr:nvPicPr>
        <xdr:cNvPr id="1358" name="Рисунок 135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445000</xdr:rowOff>
    </xdr:to>
    <xdr:pic>
      <xdr:nvPicPr>
        <xdr:cNvPr id="135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1792550</xdr:rowOff>
    </xdr:to>
    <xdr:pic>
      <xdr:nvPicPr>
        <xdr:cNvPr id="139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1960528</xdr:rowOff>
    </xdr:to>
    <xdr:pic>
      <xdr:nvPicPr>
        <xdr:cNvPr id="1397" name="Рисунок 139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1979578</xdr:rowOff>
    </xdr:to>
    <xdr:pic>
      <xdr:nvPicPr>
        <xdr:cNvPr id="139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1960528</xdr:rowOff>
    </xdr:to>
    <xdr:pic>
      <xdr:nvPicPr>
        <xdr:cNvPr id="1399" name="Рисунок 139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1979578</xdr:rowOff>
    </xdr:to>
    <xdr:pic>
      <xdr:nvPicPr>
        <xdr:cNvPr id="140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1792550</xdr:rowOff>
    </xdr:to>
    <xdr:pic>
      <xdr:nvPicPr>
        <xdr:cNvPr id="140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1960528</xdr:rowOff>
    </xdr:to>
    <xdr:pic>
      <xdr:nvPicPr>
        <xdr:cNvPr id="1402" name="Рисунок 140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1979578</xdr:rowOff>
    </xdr:to>
    <xdr:pic>
      <xdr:nvPicPr>
        <xdr:cNvPr id="140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550331</xdr:rowOff>
    </xdr:to>
    <xdr:pic>
      <xdr:nvPicPr>
        <xdr:cNvPr id="140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711695</xdr:rowOff>
    </xdr:to>
    <xdr:pic>
      <xdr:nvPicPr>
        <xdr:cNvPr id="1405" name="Рисунок 140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730745</xdr:rowOff>
    </xdr:to>
    <xdr:pic>
      <xdr:nvPicPr>
        <xdr:cNvPr id="140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711695</xdr:rowOff>
    </xdr:to>
    <xdr:pic>
      <xdr:nvPicPr>
        <xdr:cNvPr id="1407" name="Рисунок 140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730745</xdr:rowOff>
    </xdr:to>
    <xdr:pic>
      <xdr:nvPicPr>
        <xdr:cNvPr id="140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550331</xdr:rowOff>
    </xdr:to>
    <xdr:pic>
      <xdr:nvPicPr>
        <xdr:cNvPr id="140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711695</xdr:rowOff>
    </xdr:to>
    <xdr:pic>
      <xdr:nvPicPr>
        <xdr:cNvPr id="1410" name="Рисунок 140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730745</xdr:rowOff>
    </xdr:to>
    <xdr:pic>
      <xdr:nvPicPr>
        <xdr:cNvPr id="141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1792550</xdr:rowOff>
    </xdr:to>
    <xdr:pic>
      <xdr:nvPicPr>
        <xdr:cNvPr id="143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1960528</xdr:rowOff>
    </xdr:to>
    <xdr:pic>
      <xdr:nvPicPr>
        <xdr:cNvPr id="1435" name="Рисунок 143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1979578</xdr:rowOff>
    </xdr:to>
    <xdr:pic>
      <xdr:nvPicPr>
        <xdr:cNvPr id="143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1960528</xdr:rowOff>
    </xdr:to>
    <xdr:pic>
      <xdr:nvPicPr>
        <xdr:cNvPr id="1437" name="Рисунок 143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1979578</xdr:rowOff>
    </xdr:to>
    <xdr:pic>
      <xdr:nvPicPr>
        <xdr:cNvPr id="143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1792550</xdr:rowOff>
    </xdr:to>
    <xdr:pic>
      <xdr:nvPicPr>
        <xdr:cNvPr id="143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1960528</xdr:rowOff>
    </xdr:to>
    <xdr:pic>
      <xdr:nvPicPr>
        <xdr:cNvPr id="1440" name="Рисунок 143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1979578</xdr:rowOff>
    </xdr:to>
    <xdr:pic>
      <xdr:nvPicPr>
        <xdr:cNvPr id="144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550331</xdr:rowOff>
    </xdr:to>
    <xdr:pic>
      <xdr:nvPicPr>
        <xdr:cNvPr id="14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711695</xdr:rowOff>
    </xdr:to>
    <xdr:pic>
      <xdr:nvPicPr>
        <xdr:cNvPr id="1443" name="Рисунок 144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730745</xdr:rowOff>
    </xdr:to>
    <xdr:pic>
      <xdr:nvPicPr>
        <xdr:cNvPr id="14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711695</xdr:rowOff>
    </xdr:to>
    <xdr:pic>
      <xdr:nvPicPr>
        <xdr:cNvPr id="1445" name="Рисунок 144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730745</xdr:rowOff>
    </xdr:to>
    <xdr:pic>
      <xdr:nvPicPr>
        <xdr:cNvPr id="14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550331</xdr:rowOff>
    </xdr:to>
    <xdr:pic>
      <xdr:nvPicPr>
        <xdr:cNvPr id="144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711695</xdr:rowOff>
    </xdr:to>
    <xdr:pic>
      <xdr:nvPicPr>
        <xdr:cNvPr id="1448" name="Рисунок 144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730745</xdr:rowOff>
    </xdr:to>
    <xdr:pic>
      <xdr:nvPicPr>
        <xdr:cNvPr id="144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190496</xdr:rowOff>
    </xdr:to>
    <xdr:pic>
      <xdr:nvPicPr>
        <xdr:cNvPr id="146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351860</xdr:rowOff>
    </xdr:to>
    <xdr:pic>
      <xdr:nvPicPr>
        <xdr:cNvPr id="1470" name="Рисунок 146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370910</xdr:rowOff>
    </xdr:to>
    <xdr:pic>
      <xdr:nvPicPr>
        <xdr:cNvPr id="147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351860</xdr:rowOff>
    </xdr:to>
    <xdr:pic>
      <xdr:nvPicPr>
        <xdr:cNvPr id="1472" name="Рисунок 147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370910</xdr:rowOff>
    </xdr:to>
    <xdr:pic>
      <xdr:nvPicPr>
        <xdr:cNvPr id="147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190496</xdr:rowOff>
    </xdr:to>
    <xdr:pic>
      <xdr:nvPicPr>
        <xdr:cNvPr id="147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351860</xdr:rowOff>
    </xdr:to>
    <xdr:pic>
      <xdr:nvPicPr>
        <xdr:cNvPr id="1475" name="Рисунок 147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370910</xdr:rowOff>
    </xdr:to>
    <xdr:pic>
      <xdr:nvPicPr>
        <xdr:cNvPr id="147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549540</xdr:rowOff>
    </xdr:to>
    <xdr:pic>
      <xdr:nvPicPr>
        <xdr:cNvPr id="1477" name="Рисунок 147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568590</xdr:rowOff>
    </xdr:to>
    <xdr:pic>
      <xdr:nvPicPr>
        <xdr:cNvPr id="147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549540</xdr:rowOff>
    </xdr:to>
    <xdr:pic>
      <xdr:nvPicPr>
        <xdr:cNvPr id="1479" name="Рисунок 147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568590</xdr:rowOff>
    </xdr:to>
    <xdr:pic>
      <xdr:nvPicPr>
        <xdr:cNvPr id="148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549540</xdr:rowOff>
    </xdr:to>
    <xdr:pic>
      <xdr:nvPicPr>
        <xdr:cNvPr id="1481" name="Рисунок 148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568590</xdr:rowOff>
    </xdr:to>
    <xdr:pic>
      <xdr:nvPicPr>
        <xdr:cNvPr id="148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190495</xdr:rowOff>
    </xdr:to>
    <xdr:pic>
      <xdr:nvPicPr>
        <xdr:cNvPr id="148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351859</xdr:rowOff>
    </xdr:to>
    <xdr:pic>
      <xdr:nvPicPr>
        <xdr:cNvPr id="1487" name="Рисунок 148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370909</xdr:rowOff>
    </xdr:to>
    <xdr:pic>
      <xdr:nvPicPr>
        <xdr:cNvPr id="148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351859</xdr:rowOff>
    </xdr:to>
    <xdr:pic>
      <xdr:nvPicPr>
        <xdr:cNvPr id="1489" name="Рисунок 148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370909</xdr:rowOff>
    </xdr:to>
    <xdr:pic>
      <xdr:nvPicPr>
        <xdr:cNvPr id="149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190495</xdr:rowOff>
    </xdr:to>
    <xdr:pic>
      <xdr:nvPicPr>
        <xdr:cNvPr id="149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351859</xdr:rowOff>
    </xdr:to>
    <xdr:pic>
      <xdr:nvPicPr>
        <xdr:cNvPr id="1492" name="Рисунок 149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370909</xdr:rowOff>
    </xdr:to>
    <xdr:pic>
      <xdr:nvPicPr>
        <xdr:cNvPr id="149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264580</xdr:rowOff>
    </xdr:to>
    <xdr:pic>
      <xdr:nvPicPr>
        <xdr:cNvPr id="149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5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425944</xdr:rowOff>
    </xdr:to>
    <xdr:pic>
      <xdr:nvPicPr>
        <xdr:cNvPr id="1495" name="Рисунок 149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444994</xdr:rowOff>
    </xdr:to>
    <xdr:pic>
      <xdr:nvPicPr>
        <xdr:cNvPr id="149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425944</xdr:rowOff>
    </xdr:to>
    <xdr:pic>
      <xdr:nvPicPr>
        <xdr:cNvPr id="1497" name="Рисунок 149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444994</xdr:rowOff>
    </xdr:to>
    <xdr:pic>
      <xdr:nvPicPr>
        <xdr:cNvPr id="149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264580</xdr:rowOff>
    </xdr:to>
    <xdr:pic>
      <xdr:nvPicPr>
        <xdr:cNvPr id="149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5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425944</xdr:rowOff>
    </xdr:to>
    <xdr:pic>
      <xdr:nvPicPr>
        <xdr:cNvPr id="1500" name="Рисунок 149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444994</xdr:rowOff>
    </xdr:to>
    <xdr:pic>
      <xdr:nvPicPr>
        <xdr:cNvPr id="150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5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54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5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54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5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1792553</xdr:rowOff>
    </xdr:to>
    <xdr:pic>
      <xdr:nvPicPr>
        <xdr:cNvPr id="154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548" name="Рисунок 154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54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550" name="Рисунок 154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55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55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1792553</xdr:rowOff>
    </xdr:to>
    <xdr:pic>
      <xdr:nvPicPr>
        <xdr:cNvPr id="155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554" name="Рисунок 155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55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55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550334</xdr:rowOff>
    </xdr:to>
    <xdr:pic>
      <xdr:nvPicPr>
        <xdr:cNvPr id="155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558" name="Рисунок 155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55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560" name="Рисунок 155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56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156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550334</xdr:rowOff>
    </xdr:to>
    <xdr:pic>
      <xdr:nvPicPr>
        <xdr:cNvPr id="156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564" name="Рисунок 156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56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1792553</xdr:rowOff>
    </xdr:to>
    <xdr:pic>
      <xdr:nvPicPr>
        <xdr:cNvPr id="159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597" name="Рисунок 159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59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599" name="Рисунок 159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60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1792553</xdr:rowOff>
    </xdr:to>
    <xdr:pic>
      <xdr:nvPicPr>
        <xdr:cNvPr id="160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602" name="Рисунок 160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60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550334</xdr:rowOff>
    </xdr:to>
    <xdr:pic>
      <xdr:nvPicPr>
        <xdr:cNvPr id="160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605" name="Рисунок 160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60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607" name="Рисунок 160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60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550334</xdr:rowOff>
    </xdr:to>
    <xdr:pic>
      <xdr:nvPicPr>
        <xdr:cNvPr id="160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610" name="Рисунок 160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61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190499</xdr:rowOff>
    </xdr:to>
    <xdr:pic>
      <xdr:nvPicPr>
        <xdr:cNvPr id="163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1632" name="Рисунок 163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163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1634" name="Рисунок 163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163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190499</xdr:rowOff>
    </xdr:to>
    <xdr:pic>
      <xdr:nvPicPr>
        <xdr:cNvPr id="163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1637" name="Рисунок 163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163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549543</xdr:rowOff>
    </xdr:to>
    <xdr:pic>
      <xdr:nvPicPr>
        <xdr:cNvPr id="1639" name="Рисунок 163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568593</xdr:rowOff>
    </xdr:to>
    <xdr:pic>
      <xdr:nvPicPr>
        <xdr:cNvPr id="164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549543</xdr:rowOff>
    </xdr:to>
    <xdr:pic>
      <xdr:nvPicPr>
        <xdr:cNvPr id="1641" name="Рисунок 164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568593</xdr:rowOff>
    </xdr:to>
    <xdr:pic>
      <xdr:nvPicPr>
        <xdr:cNvPr id="16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549543</xdr:rowOff>
    </xdr:to>
    <xdr:pic>
      <xdr:nvPicPr>
        <xdr:cNvPr id="1643" name="Рисунок 164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568593</xdr:rowOff>
    </xdr:to>
    <xdr:pic>
      <xdr:nvPicPr>
        <xdr:cNvPr id="16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190498</xdr:rowOff>
    </xdr:to>
    <xdr:pic>
      <xdr:nvPicPr>
        <xdr:cNvPr id="16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1649" name="Рисунок 164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165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1651" name="Рисунок 165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165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190498</xdr:rowOff>
    </xdr:to>
    <xdr:pic>
      <xdr:nvPicPr>
        <xdr:cNvPr id="165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1654" name="Рисунок 165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165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264583</xdr:rowOff>
    </xdr:to>
    <xdr:pic>
      <xdr:nvPicPr>
        <xdr:cNvPr id="165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425947</xdr:rowOff>
    </xdr:to>
    <xdr:pic>
      <xdr:nvPicPr>
        <xdr:cNvPr id="1657" name="Рисунок 165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444997</xdr:rowOff>
    </xdr:to>
    <xdr:pic>
      <xdr:nvPicPr>
        <xdr:cNvPr id="165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425947</xdr:rowOff>
    </xdr:to>
    <xdr:pic>
      <xdr:nvPicPr>
        <xdr:cNvPr id="1659" name="Рисунок 165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444997</xdr:rowOff>
    </xdr:to>
    <xdr:pic>
      <xdr:nvPicPr>
        <xdr:cNvPr id="166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264583</xdr:rowOff>
    </xdr:to>
    <xdr:pic>
      <xdr:nvPicPr>
        <xdr:cNvPr id="166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425947</xdr:rowOff>
    </xdr:to>
    <xdr:pic>
      <xdr:nvPicPr>
        <xdr:cNvPr id="1662" name="Рисунок 166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444997</xdr:rowOff>
    </xdr:to>
    <xdr:pic>
      <xdr:nvPicPr>
        <xdr:cNvPr id="166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1792552</xdr:rowOff>
    </xdr:to>
    <xdr:pic>
      <xdr:nvPicPr>
        <xdr:cNvPr id="170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1960530</xdr:rowOff>
    </xdr:to>
    <xdr:pic>
      <xdr:nvPicPr>
        <xdr:cNvPr id="1701" name="Рисунок 170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1979580</xdr:rowOff>
    </xdr:to>
    <xdr:pic>
      <xdr:nvPicPr>
        <xdr:cNvPr id="170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1960530</xdr:rowOff>
    </xdr:to>
    <xdr:pic>
      <xdr:nvPicPr>
        <xdr:cNvPr id="1703" name="Рисунок 170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1979580</xdr:rowOff>
    </xdr:to>
    <xdr:pic>
      <xdr:nvPicPr>
        <xdr:cNvPr id="170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1792552</xdr:rowOff>
    </xdr:to>
    <xdr:pic>
      <xdr:nvPicPr>
        <xdr:cNvPr id="170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1960530</xdr:rowOff>
    </xdr:to>
    <xdr:pic>
      <xdr:nvPicPr>
        <xdr:cNvPr id="1706" name="Рисунок 170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1979580</xdr:rowOff>
    </xdr:to>
    <xdr:pic>
      <xdr:nvPicPr>
        <xdr:cNvPr id="170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550333</xdr:rowOff>
    </xdr:to>
    <xdr:pic>
      <xdr:nvPicPr>
        <xdr:cNvPr id="170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711697</xdr:rowOff>
    </xdr:to>
    <xdr:pic>
      <xdr:nvPicPr>
        <xdr:cNvPr id="1709" name="Рисунок 170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730747</xdr:rowOff>
    </xdr:to>
    <xdr:pic>
      <xdr:nvPicPr>
        <xdr:cNvPr id="171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711697</xdr:rowOff>
    </xdr:to>
    <xdr:pic>
      <xdr:nvPicPr>
        <xdr:cNvPr id="1711" name="Рисунок 171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730747</xdr:rowOff>
    </xdr:to>
    <xdr:pic>
      <xdr:nvPicPr>
        <xdr:cNvPr id="171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550333</xdr:rowOff>
    </xdr:to>
    <xdr:pic>
      <xdr:nvPicPr>
        <xdr:cNvPr id="171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711697</xdr:rowOff>
    </xdr:to>
    <xdr:pic>
      <xdr:nvPicPr>
        <xdr:cNvPr id="1714" name="Рисунок 171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730747</xdr:rowOff>
    </xdr:to>
    <xdr:pic>
      <xdr:nvPicPr>
        <xdr:cNvPr id="171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190498</xdr:rowOff>
    </xdr:to>
    <xdr:pic>
      <xdr:nvPicPr>
        <xdr:cNvPr id="173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1736" name="Рисунок 173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173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1738" name="Рисунок 173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173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190498</xdr:rowOff>
    </xdr:to>
    <xdr:pic>
      <xdr:nvPicPr>
        <xdr:cNvPr id="174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1741" name="Рисунок 174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17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549542</xdr:rowOff>
    </xdr:to>
    <xdr:pic>
      <xdr:nvPicPr>
        <xdr:cNvPr id="1743" name="Рисунок 174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568592</xdr:rowOff>
    </xdr:to>
    <xdr:pic>
      <xdr:nvPicPr>
        <xdr:cNvPr id="17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549542</xdr:rowOff>
    </xdr:to>
    <xdr:pic>
      <xdr:nvPicPr>
        <xdr:cNvPr id="1745" name="Рисунок 174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568592</xdr:rowOff>
    </xdr:to>
    <xdr:pic>
      <xdr:nvPicPr>
        <xdr:cNvPr id="17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549542</xdr:rowOff>
    </xdr:to>
    <xdr:pic>
      <xdr:nvPicPr>
        <xdr:cNvPr id="1747" name="Рисунок 174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568592</xdr:rowOff>
    </xdr:to>
    <xdr:pic>
      <xdr:nvPicPr>
        <xdr:cNvPr id="17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190497</xdr:rowOff>
    </xdr:to>
    <xdr:pic>
      <xdr:nvPicPr>
        <xdr:cNvPr id="175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351861</xdr:rowOff>
    </xdr:to>
    <xdr:pic>
      <xdr:nvPicPr>
        <xdr:cNvPr id="1753" name="Рисунок 175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370911</xdr:rowOff>
    </xdr:to>
    <xdr:pic>
      <xdr:nvPicPr>
        <xdr:cNvPr id="175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351861</xdr:rowOff>
    </xdr:to>
    <xdr:pic>
      <xdr:nvPicPr>
        <xdr:cNvPr id="1755" name="Рисунок 175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370911</xdr:rowOff>
    </xdr:to>
    <xdr:pic>
      <xdr:nvPicPr>
        <xdr:cNvPr id="175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190497</xdr:rowOff>
    </xdr:to>
    <xdr:pic>
      <xdr:nvPicPr>
        <xdr:cNvPr id="175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351861</xdr:rowOff>
    </xdr:to>
    <xdr:pic>
      <xdr:nvPicPr>
        <xdr:cNvPr id="1758" name="Рисунок 175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370911</xdr:rowOff>
    </xdr:to>
    <xdr:pic>
      <xdr:nvPicPr>
        <xdr:cNvPr id="175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264582</xdr:rowOff>
    </xdr:to>
    <xdr:pic>
      <xdr:nvPicPr>
        <xdr:cNvPr id="176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425946</xdr:rowOff>
    </xdr:to>
    <xdr:pic>
      <xdr:nvPicPr>
        <xdr:cNvPr id="1761" name="Рисунок 176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444996</xdr:rowOff>
    </xdr:to>
    <xdr:pic>
      <xdr:nvPicPr>
        <xdr:cNvPr id="176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425946</xdr:rowOff>
    </xdr:to>
    <xdr:pic>
      <xdr:nvPicPr>
        <xdr:cNvPr id="1763" name="Рисунок 176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444996</xdr:rowOff>
    </xdr:to>
    <xdr:pic>
      <xdr:nvPicPr>
        <xdr:cNvPr id="176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264582</xdr:rowOff>
    </xdr:to>
    <xdr:pic>
      <xdr:nvPicPr>
        <xdr:cNvPr id="176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425946</xdr:rowOff>
    </xdr:to>
    <xdr:pic>
      <xdr:nvPicPr>
        <xdr:cNvPr id="1766" name="Рисунок 176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444996</xdr:rowOff>
    </xdr:to>
    <xdr:pic>
      <xdr:nvPicPr>
        <xdr:cNvPr id="176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1792553</xdr:rowOff>
    </xdr:to>
    <xdr:pic>
      <xdr:nvPicPr>
        <xdr:cNvPr id="180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805" name="Рисунок 180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80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807" name="Рисунок 180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80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1792553</xdr:rowOff>
    </xdr:to>
    <xdr:pic>
      <xdr:nvPicPr>
        <xdr:cNvPr id="180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810" name="Рисунок 180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81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550334</xdr:rowOff>
    </xdr:to>
    <xdr:pic>
      <xdr:nvPicPr>
        <xdr:cNvPr id="181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813" name="Рисунок 181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81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815" name="Рисунок 181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81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550334</xdr:rowOff>
    </xdr:to>
    <xdr:pic>
      <xdr:nvPicPr>
        <xdr:cNvPr id="181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818" name="Рисунок 181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81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1792553</xdr:rowOff>
    </xdr:to>
    <xdr:pic>
      <xdr:nvPicPr>
        <xdr:cNvPr id="18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843" name="Рисунок 184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8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845" name="Рисунок 184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8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1792553</xdr:rowOff>
    </xdr:to>
    <xdr:pic>
      <xdr:nvPicPr>
        <xdr:cNvPr id="184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848" name="Рисунок 184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84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550334</xdr:rowOff>
    </xdr:to>
    <xdr:pic>
      <xdr:nvPicPr>
        <xdr:cNvPr id="185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851" name="Рисунок 185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85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853" name="Рисунок 185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85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550334</xdr:rowOff>
    </xdr:to>
    <xdr:pic>
      <xdr:nvPicPr>
        <xdr:cNvPr id="185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856" name="Рисунок 185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85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190499</xdr:rowOff>
    </xdr:to>
    <xdr:pic>
      <xdr:nvPicPr>
        <xdr:cNvPr id="187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1878" name="Рисунок 187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187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1880" name="Рисунок 187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188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190499</xdr:rowOff>
    </xdr:to>
    <xdr:pic>
      <xdr:nvPicPr>
        <xdr:cNvPr id="188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1883" name="Рисунок 188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188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549543</xdr:rowOff>
    </xdr:to>
    <xdr:pic>
      <xdr:nvPicPr>
        <xdr:cNvPr id="1885" name="Рисунок 188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568593</xdr:rowOff>
    </xdr:to>
    <xdr:pic>
      <xdr:nvPicPr>
        <xdr:cNvPr id="188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549543</xdr:rowOff>
    </xdr:to>
    <xdr:pic>
      <xdr:nvPicPr>
        <xdr:cNvPr id="1887" name="Рисунок 188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568593</xdr:rowOff>
    </xdr:to>
    <xdr:pic>
      <xdr:nvPicPr>
        <xdr:cNvPr id="188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549543</xdr:rowOff>
    </xdr:to>
    <xdr:pic>
      <xdr:nvPicPr>
        <xdr:cNvPr id="1889" name="Рисунок 188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568593</xdr:rowOff>
    </xdr:to>
    <xdr:pic>
      <xdr:nvPicPr>
        <xdr:cNvPr id="189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190498</xdr:rowOff>
    </xdr:to>
    <xdr:pic>
      <xdr:nvPicPr>
        <xdr:cNvPr id="189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1895" name="Рисунок 189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189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1897" name="Рисунок 189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189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190498</xdr:rowOff>
    </xdr:to>
    <xdr:pic>
      <xdr:nvPicPr>
        <xdr:cNvPr id="189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1900" name="Рисунок 189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190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264583</xdr:rowOff>
    </xdr:to>
    <xdr:pic>
      <xdr:nvPicPr>
        <xdr:cNvPr id="190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425947</xdr:rowOff>
    </xdr:to>
    <xdr:pic>
      <xdr:nvPicPr>
        <xdr:cNvPr id="1903" name="Рисунок 190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444997</xdr:rowOff>
    </xdr:to>
    <xdr:pic>
      <xdr:nvPicPr>
        <xdr:cNvPr id="190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425947</xdr:rowOff>
    </xdr:to>
    <xdr:pic>
      <xdr:nvPicPr>
        <xdr:cNvPr id="1905" name="Рисунок 190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444997</xdr:rowOff>
    </xdr:to>
    <xdr:pic>
      <xdr:nvPicPr>
        <xdr:cNvPr id="190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264583</xdr:rowOff>
    </xdr:to>
    <xdr:pic>
      <xdr:nvPicPr>
        <xdr:cNvPr id="190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425947</xdr:rowOff>
    </xdr:to>
    <xdr:pic>
      <xdr:nvPicPr>
        <xdr:cNvPr id="1908" name="Рисунок 190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444997</xdr:rowOff>
    </xdr:to>
    <xdr:pic>
      <xdr:nvPicPr>
        <xdr:cNvPr id="190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1792553</xdr:rowOff>
    </xdr:to>
    <xdr:pic>
      <xdr:nvPicPr>
        <xdr:cNvPr id="19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947" name="Рисунок 194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9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949" name="Рисунок 194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95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1792553</xdr:rowOff>
    </xdr:to>
    <xdr:pic>
      <xdr:nvPicPr>
        <xdr:cNvPr id="195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952" name="Рисунок 195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95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550334</xdr:rowOff>
    </xdr:to>
    <xdr:pic>
      <xdr:nvPicPr>
        <xdr:cNvPr id="195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955" name="Рисунок 195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95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957" name="Рисунок 195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95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550334</xdr:rowOff>
    </xdr:to>
    <xdr:pic>
      <xdr:nvPicPr>
        <xdr:cNvPr id="195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960" name="Рисунок 195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96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1792553</xdr:rowOff>
    </xdr:to>
    <xdr:pic>
      <xdr:nvPicPr>
        <xdr:cNvPr id="198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985" name="Рисунок 198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98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987" name="Рисунок 198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98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1792553</xdr:rowOff>
    </xdr:to>
    <xdr:pic>
      <xdr:nvPicPr>
        <xdr:cNvPr id="198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1960531</xdr:rowOff>
    </xdr:to>
    <xdr:pic>
      <xdr:nvPicPr>
        <xdr:cNvPr id="1990" name="Рисунок 198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1979581</xdr:rowOff>
    </xdr:to>
    <xdr:pic>
      <xdr:nvPicPr>
        <xdr:cNvPr id="199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550334</xdr:rowOff>
    </xdr:to>
    <xdr:pic>
      <xdr:nvPicPr>
        <xdr:cNvPr id="199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993" name="Рисунок 199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99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995" name="Рисунок 199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99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550334</xdr:rowOff>
    </xdr:to>
    <xdr:pic>
      <xdr:nvPicPr>
        <xdr:cNvPr id="199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711698</xdr:rowOff>
    </xdr:to>
    <xdr:pic>
      <xdr:nvPicPr>
        <xdr:cNvPr id="1998" name="Рисунок 199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730748</xdr:rowOff>
    </xdr:to>
    <xdr:pic>
      <xdr:nvPicPr>
        <xdr:cNvPr id="199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190499</xdr:rowOff>
    </xdr:to>
    <xdr:pic>
      <xdr:nvPicPr>
        <xdr:cNvPr id="201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2020" name="Рисунок 201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202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2022" name="Рисунок 202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202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190499</xdr:rowOff>
    </xdr:to>
    <xdr:pic>
      <xdr:nvPicPr>
        <xdr:cNvPr id="202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351863</xdr:rowOff>
    </xdr:to>
    <xdr:pic>
      <xdr:nvPicPr>
        <xdr:cNvPr id="2025" name="Рисунок 202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370913</xdr:rowOff>
    </xdr:to>
    <xdr:pic>
      <xdr:nvPicPr>
        <xdr:cNvPr id="202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549543</xdr:rowOff>
    </xdr:to>
    <xdr:pic>
      <xdr:nvPicPr>
        <xdr:cNvPr id="2027" name="Рисунок 202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568593</xdr:rowOff>
    </xdr:to>
    <xdr:pic>
      <xdr:nvPicPr>
        <xdr:cNvPr id="202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549543</xdr:rowOff>
    </xdr:to>
    <xdr:pic>
      <xdr:nvPicPr>
        <xdr:cNvPr id="2029" name="Рисунок 202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568593</xdr:rowOff>
    </xdr:to>
    <xdr:pic>
      <xdr:nvPicPr>
        <xdr:cNvPr id="203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549543</xdr:rowOff>
    </xdr:to>
    <xdr:pic>
      <xdr:nvPicPr>
        <xdr:cNvPr id="2031" name="Рисунок 203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568593</xdr:rowOff>
    </xdr:to>
    <xdr:pic>
      <xdr:nvPicPr>
        <xdr:cNvPr id="203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190498</xdr:rowOff>
    </xdr:to>
    <xdr:pic>
      <xdr:nvPicPr>
        <xdr:cNvPr id="203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2037" name="Рисунок 203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203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2039" name="Рисунок 203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204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190498</xdr:rowOff>
    </xdr:to>
    <xdr:pic>
      <xdr:nvPicPr>
        <xdr:cNvPr id="204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351862</xdr:rowOff>
    </xdr:to>
    <xdr:pic>
      <xdr:nvPicPr>
        <xdr:cNvPr id="2042" name="Рисунок 204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370912</xdr:rowOff>
    </xdr:to>
    <xdr:pic>
      <xdr:nvPicPr>
        <xdr:cNvPr id="204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264583</xdr:rowOff>
    </xdr:to>
    <xdr:pic>
      <xdr:nvPicPr>
        <xdr:cNvPr id="20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425947</xdr:rowOff>
    </xdr:to>
    <xdr:pic>
      <xdr:nvPicPr>
        <xdr:cNvPr id="2045" name="Рисунок 204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444997</xdr:rowOff>
    </xdr:to>
    <xdr:pic>
      <xdr:nvPicPr>
        <xdr:cNvPr id="20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425947</xdr:rowOff>
    </xdr:to>
    <xdr:pic>
      <xdr:nvPicPr>
        <xdr:cNvPr id="2047" name="Рисунок 204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444997</xdr:rowOff>
    </xdr:to>
    <xdr:pic>
      <xdr:nvPicPr>
        <xdr:cNvPr id="20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264583</xdr:rowOff>
    </xdr:to>
    <xdr:pic>
      <xdr:nvPicPr>
        <xdr:cNvPr id="204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425947</xdr:rowOff>
    </xdr:to>
    <xdr:pic>
      <xdr:nvPicPr>
        <xdr:cNvPr id="2050" name="Рисунок 204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444997</xdr:rowOff>
    </xdr:to>
    <xdr:pic>
      <xdr:nvPicPr>
        <xdr:cNvPr id="205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0</xdr:colOff>
      <xdr:row>37</xdr:row>
      <xdr:rowOff>1119171</xdr:rowOff>
    </xdr:to>
    <xdr:pic>
      <xdr:nvPicPr>
        <xdr:cNvPr id="2082" name="Рисунок 2081" descr="WeChat Image_20180513223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097" r="10306"/>
        <a:stretch>
          <a:fillRect/>
        </a:stretch>
      </xdr:blipFill>
      <xdr:spPr>
        <a:xfrm>
          <a:off x="3543300" y="334670400"/>
          <a:ext cx="0" cy="111917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37</xdr:row>
      <xdr:rowOff>0</xdr:rowOff>
    </xdr:from>
    <xdr:to>
      <xdr:col>3</xdr:col>
      <xdr:colOff>19050</xdr:colOff>
      <xdr:row>37</xdr:row>
      <xdr:rowOff>171450</xdr:rowOff>
    </xdr:to>
    <xdr:pic>
      <xdr:nvPicPr>
        <xdr:cNvPr id="2084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34670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37</xdr:row>
      <xdr:rowOff>0</xdr:rowOff>
    </xdr:from>
    <xdr:to>
      <xdr:col>3</xdr:col>
      <xdr:colOff>19050</xdr:colOff>
      <xdr:row>37</xdr:row>
      <xdr:rowOff>171450</xdr:rowOff>
    </xdr:to>
    <xdr:pic>
      <xdr:nvPicPr>
        <xdr:cNvPr id="208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34670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37</xdr:row>
      <xdr:rowOff>0</xdr:rowOff>
    </xdr:from>
    <xdr:to>
      <xdr:col>3</xdr:col>
      <xdr:colOff>19050</xdr:colOff>
      <xdr:row>38</xdr:row>
      <xdr:rowOff>492624</xdr:rowOff>
    </xdr:to>
    <xdr:pic>
      <xdr:nvPicPr>
        <xdr:cNvPr id="2086" name="Рисунок 2085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34670400"/>
          <a:ext cx="0" cy="248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37</xdr:row>
      <xdr:rowOff>0</xdr:rowOff>
    </xdr:from>
    <xdr:to>
      <xdr:col>3</xdr:col>
      <xdr:colOff>19050</xdr:colOff>
      <xdr:row>38</xdr:row>
      <xdr:rowOff>492624</xdr:rowOff>
    </xdr:to>
    <xdr:pic>
      <xdr:nvPicPr>
        <xdr:cNvPr id="208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34670400"/>
          <a:ext cx="0" cy="248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37</xdr:row>
      <xdr:rowOff>0</xdr:rowOff>
    </xdr:from>
    <xdr:to>
      <xdr:col>3</xdr:col>
      <xdr:colOff>19050</xdr:colOff>
      <xdr:row>38</xdr:row>
      <xdr:rowOff>492624</xdr:rowOff>
    </xdr:to>
    <xdr:pic>
      <xdr:nvPicPr>
        <xdr:cNvPr id="2088" name="Рисунок 2087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34670400"/>
          <a:ext cx="0" cy="248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37</xdr:row>
      <xdr:rowOff>0</xdr:rowOff>
    </xdr:from>
    <xdr:to>
      <xdr:col>3</xdr:col>
      <xdr:colOff>19050</xdr:colOff>
      <xdr:row>38</xdr:row>
      <xdr:rowOff>492624</xdr:rowOff>
    </xdr:to>
    <xdr:pic>
      <xdr:nvPicPr>
        <xdr:cNvPr id="208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34670400"/>
          <a:ext cx="0" cy="248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37</xdr:row>
      <xdr:rowOff>0</xdr:rowOff>
    </xdr:from>
    <xdr:to>
      <xdr:col>3</xdr:col>
      <xdr:colOff>19050</xdr:colOff>
      <xdr:row>38</xdr:row>
      <xdr:rowOff>492624</xdr:rowOff>
    </xdr:to>
    <xdr:pic>
      <xdr:nvPicPr>
        <xdr:cNvPr id="2090" name="Рисунок 2089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34670400"/>
          <a:ext cx="0" cy="248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209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209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209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209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209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1792556</xdr:rowOff>
    </xdr:to>
    <xdr:pic>
      <xdr:nvPicPr>
        <xdr:cNvPr id="209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883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1960534</xdr:rowOff>
    </xdr:to>
    <xdr:pic>
      <xdr:nvPicPr>
        <xdr:cNvPr id="2098" name="Рисунок 209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5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1979584</xdr:rowOff>
    </xdr:to>
    <xdr:pic>
      <xdr:nvPicPr>
        <xdr:cNvPr id="209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1960534</xdr:rowOff>
    </xdr:to>
    <xdr:pic>
      <xdr:nvPicPr>
        <xdr:cNvPr id="2100" name="Рисунок 209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5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1979584</xdr:rowOff>
    </xdr:to>
    <xdr:pic>
      <xdr:nvPicPr>
        <xdr:cNvPr id="210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210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1792556</xdr:rowOff>
    </xdr:to>
    <xdr:pic>
      <xdr:nvPicPr>
        <xdr:cNvPr id="210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883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1960534</xdr:rowOff>
    </xdr:to>
    <xdr:pic>
      <xdr:nvPicPr>
        <xdr:cNvPr id="2104" name="Рисунок 210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5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1979584</xdr:rowOff>
    </xdr:to>
    <xdr:pic>
      <xdr:nvPicPr>
        <xdr:cNvPr id="210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210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550337</xdr:rowOff>
    </xdr:to>
    <xdr:pic>
      <xdr:nvPicPr>
        <xdr:cNvPr id="210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6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711698</xdr:rowOff>
    </xdr:to>
    <xdr:pic>
      <xdr:nvPicPr>
        <xdr:cNvPr id="2108" name="Рисунок 210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730748</xdr:rowOff>
    </xdr:to>
    <xdr:pic>
      <xdr:nvPicPr>
        <xdr:cNvPr id="210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711698</xdr:rowOff>
    </xdr:to>
    <xdr:pic>
      <xdr:nvPicPr>
        <xdr:cNvPr id="2110" name="Рисунок 210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730748</xdr:rowOff>
    </xdr:to>
    <xdr:pic>
      <xdr:nvPicPr>
        <xdr:cNvPr id="211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211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550337</xdr:rowOff>
    </xdr:to>
    <xdr:pic>
      <xdr:nvPicPr>
        <xdr:cNvPr id="211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6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711698</xdr:rowOff>
    </xdr:to>
    <xdr:pic>
      <xdr:nvPicPr>
        <xdr:cNvPr id="2114" name="Рисунок 211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730748</xdr:rowOff>
    </xdr:to>
    <xdr:pic>
      <xdr:nvPicPr>
        <xdr:cNvPr id="211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1792556</xdr:rowOff>
    </xdr:to>
    <xdr:pic>
      <xdr:nvPicPr>
        <xdr:cNvPr id="21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883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1960534</xdr:rowOff>
    </xdr:to>
    <xdr:pic>
      <xdr:nvPicPr>
        <xdr:cNvPr id="2147" name="Рисунок 214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5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1979584</xdr:rowOff>
    </xdr:to>
    <xdr:pic>
      <xdr:nvPicPr>
        <xdr:cNvPr id="21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1960534</xdr:rowOff>
    </xdr:to>
    <xdr:pic>
      <xdr:nvPicPr>
        <xdr:cNvPr id="2149" name="Рисунок 214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5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1979584</xdr:rowOff>
    </xdr:to>
    <xdr:pic>
      <xdr:nvPicPr>
        <xdr:cNvPr id="215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1792556</xdr:rowOff>
    </xdr:to>
    <xdr:pic>
      <xdr:nvPicPr>
        <xdr:cNvPr id="215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883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1960534</xdr:rowOff>
    </xdr:to>
    <xdr:pic>
      <xdr:nvPicPr>
        <xdr:cNvPr id="2152" name="Рисунок 215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5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1979584</xdr:rowOff>
    </xdr:to>
    <xdr:pic>
      <xdr:nvPicPr>
        <xdr:cNvPr id="215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550337</xdr:rowOff>
    </xdr:to>
    <xdr:pic>
      <xdr:nvPicPr>
        <xdr:cNvPr id="215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6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711698</xdr:rowOff>
    </xdr:to>
    <xdr:pic>
      <xdr:nvPicPr>
        <xdr:cNvPr id="2155" name="Рисунок 215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730748</xdr:rowOff>
    </xdr:to>
    <xdr:pic>
      <xdr:nvPicPr>
        <xdr:cNvPr id="215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711698</xdr:rowOff>
    </xdr:to>
    <xdr:pic>
      <xdr:nvPicPr>
        <xdr:cNvPr id="2157" name="Рисунок 215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730748</xdr:rowOff>
    </xdr:to>
    <xdr:pic>
      <xdr:nvPicPr>
        <xdr:cNvPr id="215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550337</xdr:rowOff>
    </xdr:to>
    <xdr:pic>
      <xdr:nvPicPr>
        <xdr:cNvPr id="215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6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711698</xdr:rowOff>
    </xdr:to>
    <xdr:pic>
      <xdr:nvPicPr>
        <xdr:cNvPr id="2160" name="Рисунок 215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730748</xdr:rowOff>
    </xdr:to>
    <xdr:pic>
      <xdr:nvPicPr>
        <xdr:cNvPr id="216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190502</xdr:rowOff>
    </xdr:to>
    <xdr:pic>
      <xdr:nvPicPr>
        <xdr:cNvPr id="218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86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351866</xdr:rowOff>
    </xdr:to>
    <xdr:pic>
      <xdr:nvPicPr>
        <xdr:cNvPr id="2182" name="Рисунок 218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47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370916</xdr:rowOff>
    </xdr:to>
    <xdr:pic>
      <xdr:nvPicPr>
        <xdr:cNvPr id="218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66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351866</xdr:rowOff>
    </xdr:to>
    <xdr:pic>
      <xdr:nvPicPr>
        <xdr:cNvPr id="2184" name="Рисунок 218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47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370916</xdr:rowOff>
    </xdr:to>
    <xdr:pic>
      <xdr:nvPicPr>
        <xdr:cNvPr id="218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66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190502</xdr:rowOff>
    </xdr:to>
    <xdr:pic>
      <xdr:nvPicPr>
        <xdr:cNvPr id="218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86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351866</xdr:rowOff>
    </xdr:to>
    <xdr:pic>
      <xdr:nvPicPr>
        <xdr:cNvPr id="2187" name="Рисунок 218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47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370916</xdr:rowOff>
    </xdr:to>
    <xdr:pic>
      <xdr:nvPicPr>
        <xdr:cNvPr id="218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66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549546</xdr:rowOff>
    </xdr:to>
    <xdr:pic>
      <xdr:nvPicPr>
        <xdr:cNvPr id="2189" name="Рисунок 218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5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568596</xdr:rowOff>
    </xdr:to>
    <xdr:pic>
      <xdr:nvPicPr>
        <xdr:cNvPr id="219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64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549546</xdr:rowOff>
    </xdr:to>
    <xdr:pic>
      <xdr:nvPicPr>
        <xdr:cNvPr id="2191" name="Рисунок 219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5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568596</xdr:rowOff>
    </xdr:to>
    <xdr:pic>
      <xdr:nvPicPr>
        <xdr:cNvPr id="219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64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549546</xdr:rowOff>
    </xdr:to>
    <xdr:pic>
      <xdr:nvPicPr>
        <xdr:cNvPr id="2193" name="Рисунок 219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5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568596</xdr:rowOff>
    </xdr:to>
    <xdr:pic>
      <xdr:nvPicPr>
        <xdr:cNvPr id="219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64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190501</xdr:rowOff>
    </xdr:to>
    <xdr:pic>
      <xdr:nvPicPr>
        <xdr:cNvPr id="219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8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351865</xdr:rowOff>
    </xdr:to>
    <xdr:pic>
      <xdr:nvPicPr>
        <xdr:cNvPr id="2199" name="Рисунок 219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47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370915</xdr:rowOff>
    </xdr:to>
    <xdr:pic>
      <xdr:nvPicPr>
        <xdr:cNvPr id="220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66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351865</xdr:rowOff>
    </xdr:to>
    <xdr:pic>
      <xdr:nvPicPr>
        <xdr:cNvPr id="2201" name="Рисунок 220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47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370915</xdr:rowOff>
    </xdr:to>
    <xdr:pic>
      <xdr:nvPicPr>
        <xdr:cNvPr id="220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66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190501</xdr:rowOff>
    </xdr:to>
    <xdr:pic>
      <xdr:nvPicPr>
        <xdr:cNvPr id="220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8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351865</xdr:rowOff>
    </xdr:to>
    <xdr:pic>
      <xdr:nvPicPr>
        <xdr:cNvPr id="2204" name="Рисунок 220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47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370915</xdr:rowOff>
    </xdr:to>
    <xdr:pic>
      <xdr:nvPicPr>
        <xdr:cNvPr id="220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66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264586</xdr:rowOff>
    </xdr:to>
    <xdr:pic>
      <xdr:nvPicPr>
        <xdr:cNvPr id="220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2606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425950</xdr:rowOff>
    </xdr:to>
    <xdr:pic>
      <xdr:nvPicPr>
        <xdr:cNvPr id="2207" name="Рисунок 220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21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445000</xdr:rowOff>
    </xdr:to>
    <xdr:pic>
      <xdr:nvPicPr>
        <xdr:cNvPr id="220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4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425950</xdr:rowOff>
    </xdr:to>
    <xdr:pic>
      <xdr:nvPicPr>
        <xdr:cNvPr id="2209" name="Рисунок 220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21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445000</xdr:rowOff>
    </xdr:to>
    <xdr:pic>
      <xdr:nvPicPr>
        <xdr:cNvPr id="221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4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264586</xdr:rowOff>
    </xdr:to>
    <xdr:pic>
      <xdr:nvPicPr>
        <xdr:cNvPr id="221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2606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425950</xdr:rowOff>
    </xdr:to>
    <xdr:pic>
      <xdr:nvPicPr>
        <xdr:cNvPr id="2212" name="Рисунок 221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21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445000</xdr:rowOff>
    </xdr:to>
    <xdr:pic>
      <xdr:nvPicPr>
        <xdr:cNvPr id="221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4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1792555</xdr:rowOff>
    </xdr:to>
    <xdr:pic>
      <xdr:nvPicPr>
        <xdr:cNvPr id="225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1960533</xdr:rowOff>
    </xdr:to>
    <xdr:pic>
      <xdr:nvPicPr>
        <xdr:cNvPr id="2251" name="Рисунок 225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1979583</xdr:rowOff>
    </xdr:to>
    <xdr:pic>
      <xdr:nvPicPr>
        <xdr:cNvPr id="225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1960533</xdr:rowOff>
    </xdr:to>
    <xdr:pic>
      <xdr:nvPicPr>
        <xdr:cNvPr id="2253" name="Рисунок 225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1979583</xdr:rowOff>
    </xdr:to>
    <xdr:pic>
      <xdr:nvPicPr>
        <xdr:cNvPr id="225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1792555</xdr:rowOff>
    </xdr:to>
    <xdr:pic>
      <xdr:nvPicPr>
        <xdr:cNvPr id="225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7883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1960533</xdr:rowOff>
    </xdr:to>
    <xdr:pic>
      <xdr:nvPicPr>
        <xdr:cNvPr id="2256" name="Рисунок 225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5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1979583</xdr:rowOff>
    </xdr:to>
    <xdr:pic>
      <xdr:nvPicPr>
        <xdr:cNvPr id="225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197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550336</xdr:rowOff>
    </xdr:to>
    <xdr:pic>
      <xdr:nvPicPr>
        <xdr:cNvPr id="225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711700</xdr:rowOff>
    </xdr:to>
    <xdr:pic>
      <xdr:nvPicPr>
        <xdr:cNvPr id="2259" name="Рисунок 225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730750</xdr:rowOff>
    </xdr:to>
    <xdr:pic>
      <xdr:nvPicPr>
        <xdr:cNvPr id="226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711700</xdr:rowOff>
    </xdr:to>
    <xdr:pic>
      <xdr:nvPicPr>
        <xdr:cNvPr id="2261" name="Рисунок 226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730750</xdr:rowOff>
    </xdr:to>
    <xdr:pic>
      <xdr:nvPicPr>
        <xdr:cNvPr id="226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550336</xdr:rowOff>
    </xdr:to>
    <xdr:pic>
      <xdr:nvPicPr>
        <xdr:cNvPr id="226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6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711700</xdr:rowOff>
    </xdr:to>
    <xdr:pic>
      <xdr:nvPicPr>
        <xdr:cNvPr id="2264" name="Рисунок 226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077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730750</xdr:rowOff>
    </xdr:to>
    <xdr:pic>
      <xdr:nvPicPr>
        <xdr:cNvPr id="226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726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190501</xdr:rowOff>
    </xdr:to>
    <xdr:pic>
      <xdr:nvPicPr>
        <xdr:cNvPr id="228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351865</xdr:rowOff>
    </xdr:to>
    <xdr:pic>
      <xdr:nvPicPr>
        <xdr:cNvPr id="2286" name="Рисунок 228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370915</xdr:rowOff>
    </xdr:to>
    <xdr:pic>
      <xdr:nvPicPr>
        <xdr:cNvPr id="228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351865</xdr:rowOff>
    </xdr:to>
    <xdr:pic>
      <xdr:nvPicPr>
        <xdr:cNvPr id="2288" name="Рисунок 228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370915</xdr:rowOff>
    </xdr:to>
    <xdr:pic>
      <xdr:nvPicPr>
        <xdr:cNvPr id="228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190501</xdr:rowOff>
    </xdr:to>
    <xdr:pic>
      <xdr:nvPicPr>
        <xdr:cNvPr id="229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351865</xdr:rowOff>
    </xdr:to>
    <xdr:pic>
      <xdr:nvPicPr>
        <xdr:cNvPr id="2291" name="Рисунок 229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370915</xdr:rowOff>
    </xdr:to>
    <xdr:pic>
      <xdr:nvPicPr>
        <xdr:cNvPr id="229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549545</xdr:rowOff>
    </xdr:to>
    <xdr:pic>
      <xdr:nvPicPr>
        <xdr:cNvPr id="2293" name="Рисунок 229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568595</xdr:rowOff>
    </xdr:to>
    <xdr:pic>
      <xdr:nvPicPr>
        <xdr:cNvPr id="229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549545</xdr:rowOff>
    </xdr:to>
    <xdr:pic>
      <xdr:nvPicPr>
        <xdr:cNvPr id="2295" name="Рисунок 229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568595</xdr:rowOff>
    </xdr:to>
    <xdr:pic>
      <xdr:nvPicPr>
        <xdr:cNvPr id="229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549545</xdr:rowOff>
    </xdr:to>
    <xdr:pic>
      <xdr:nvPicPr>
        <xdr:cNvPr id="2297" name="Рисунок 229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45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568595</xdr:rowOff>
    </xdr:to>
    <xdr:pic>
      <xdr:nvPicPr>
        <xdr:cNvPr id="229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564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190500</xdr:rowOff>
    </xdr:to>
    <xdr:pic>
      <xdr:nvPicPr>
        <xdr:cNvPr id="230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351864</xdr:rowOff>
    </xdr:to>
    <xdr:pic>
      <xdr:nvPicPr>
        <xdr:cNvPr id="2303" name="Рисунок 230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370914</xdr:rowOff>
    </xdr:to>
    <xdr:pic>
      <xdr:nvPicPr>
        <xdr:cNvPr id="230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351864</xdr:rowOff>
    </xdr:to>
    <xdr:pic>
      <xdr:nvPicPr>
        <xdr:cNvPr id="2305" name="Рисунок 230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370914</xdr:rowOff>
    </xdr:to>
    <xdr:pic>
      <xdr:nvPicPr>
        <xdr:cNvPr id="230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190500</xdr:rowOff>
    </xdr:to>
    <xdr:pic>
      <xdr:nvPicPr>
        <xdr:cNvPr id="230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18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351864</xdr:rowOff>
    </xdr:to>
    <xdr:pic>
      <xdr:nvPicPr>
        <xdr:cNvPr id="2308" name="Рисунок 230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47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370914</xdr:rowOff>
    </xdr:to>
    <xdr:pic>
      <xdr:nvPicPr>
        <xdr:cNvPr id="230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366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264585</xdr:rowOff>
    </xdr:to>
    <xdr:pic>
      <xdr:nvPicPr>
        <xdr:cNvPr id="231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6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425949</xdr:rowOff>
    </xdr:to>
    <xdr:pic>
      <xdr:nvPicPr>
        <xdr:cNvPr id="2311" name="Рисунок 231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444999</xdr:rowOff>
    </xdr:to>
    <xdr:pic>
      <xdr:nvPicPr>
        <xdr:cNvPr id="231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425949</xdr:rowOff>
    </xdr:to>
    <xdr:pic>
      <xdr:nvPicPr>
        <xdr:cNvPr id="2313" name="Рисунок 231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444999</xdr:rowOff>
    </xdr:to>
    <xdr:pic>
      <xdr:nvPicPr>
        <xdr:cNvPr id="231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264585</xdr:rowOff>
    </xdr:to>
    <xdr:pic>
      <xdr:nvPicPr>
        <xdr:cNvPr id="231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2606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425949</xdr:rowOff>
    </xdr:to>
    <xdr:pic>
      <xdr:nvPicPr>
        <xdr:cNvPr id="2316" name="Рисунок 231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21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444999</xdr:rowOff>
    </xdr:to>
    <xdr:pic>
      <xdr:nvPicPr>
        <xdr:cNvPr id="231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2917800"/>
          <a:ext cx="0" cy="244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95253</xdr:rowOff>
    </xdr:to>
    <xdr:pic>
      <xdr:nvPicPr>
        <xdr:cNvPr id="235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091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256617</xdr:rowOff>
    </xdr:to>
    <xdr:pic>
      <xdr:nvPicPr>
        <xdr:cNvPr id="2352" name="Рисунок 235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52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275667</xdr:rowOff>
    </xdr:to>
    <xdr:pic>
      <xdr:nvPicPr>
        <xdr:cNvPr id="235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7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256617</xdr:rowOff>
    </xdr:to>
    <xdr:pic>
      <xdr:nvPicPr>
        <xdr:cNvPr id="2354" name="Рисунок 235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52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275667</xdr:rowOff>
    </xdr:to>
    <xdr:pic>
      <xdr:nvPicPr>
        <xdr:cNvPr id="235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7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95253</xdr:rowOff>
    </xdr:to>
    <xdr:pic>
      <xdr:nvPicPr>
        <xdr:cNvPr id="235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091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256617</xdr:rowOff>
    </xdr:to>
    <xdr:pic>
      <xdr:nvPicPr>
        <xdr:cNvPr id="2357" name="Рисунок 235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52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275667</xdr:rowOff>
    </xdr:to>
    <xdr:pic>
      <xdr:nvPicPr>
        <xdr:cNvPr id="235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7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454297</xdr:rowOff>
    </xdr:to>
    <xdr:pic>
      <xdr:nvPicPr>
        <xdr:cNvPr id="2359" name="Рисунок 235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50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473347</xdr:rowOff>
    </xdr:to>
    <xdr:pic>
      <xdr:nvPicPr>
        <xdr:cNvPr id="236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69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454297</xdr:rowOff>
    </xdr:to>
    <xdr:pic>
      <xdr:nvPicPr>
        <xdr:cNvPr id="2361" name="Рисунок 236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50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473347</xdr:rowOff>
    </xdr:to>
    <xdr:pic>
      <xdr:nvPicPr>
        <xdr:cNvPr id="236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69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454297</xdr:rowOff>
    </xdr:to>
    <xdr:pic>
      <xdr:nvPicPr>
        <xdr:cNvPr id="2363" name="Рисунок 236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50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473347</xdr:rowOff>
    </xdr:to>
    <xdr:pic>
      <xdr:nvPicPr>
        <xdr:cNvPr id="236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469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95252</xdr:rowOff>
    </xdr:to>
    <xdr:pic>
      <xdr:nvPicPr>
        <xdr:cNvPr id="236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0912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256616</xdr:rowOff>
    </xdr:to>
    <xdr:pic>
      <xdr:nvPicPr>
        <xdr:cNvPr id="2369" name="Рисунок 236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526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275666</xdr:rowOff>
    </xdr:to>
    <xdr:pic>
      <xdr:nvPicPr>
        <xdr:cNvPr id="237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71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256616</xdr:rowOff>
    </xdr:to>
    <xdr:pic>
      <xdr:nvPicPr>
        <xdr:cNvPr id="2371" name="Рисунок 237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526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275666</xdr:rowOff>
    </xdr:to>
    <xdr:pic>
      <xdr:nvPicPr>
        <xdr:cNvPr id="237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71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95252</xdr:rowOff>
    </xdr:to>
    <xdr:pic>
      <xdr:nvPicPr>
        <xdr:cNvPr id="237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0912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256616</xdr:rowOff>
    </xdr:to>
    <xdr:pic>
      <xdr:nvPicPr>
        <xdr:cNvPr id="2374" name="Рисунок 237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526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275666</xdr:rowOff>
    </xdr:to>
    <xdr:pic>
      <xdr:nvPicPr>
        <xdr:cNvPr id="237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271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237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169337</xdr:rowOff>
    </xdr:to>
    <xdr:pic>
      <xdr:nvPicPr>
        <xdr:cNvPr id="237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165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330701</xdr:rowOff>
    </xdr:to>
    <xdr:pic>
      <xdr:nvPicPr>
        <xdr:cNvPr id="2378" name="Рисунок 237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26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349751</xdr:rowOff>
    </xdr:to>
    <xdr:pic>
      <xdr:nvPicPr>
        <xdr:cNvPr id="237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5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330701</xdr:rowOff>
    </xdr:to>
    <xdr:pic>
      <xdr:nvPicPr>
        <xdr:cNvPr id="2380" name="Рисунок 237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26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349751</xdr:rowOff>
    </xdr:to>
    <xdr:pic>
      <xdr:nvPicPr>
        <xdr:cNvPr id="238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5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37</xdr:row>
      <xdr:rowOff>180975</xdr:rowOff>
    </xdr:to>
    <xdr:pic>
      <xdr:nvPicPr>
        <xdr:cNvPr id="238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169337</xdr:rowOff>
    </xdr:to>
    <xdr:pic>
      <xdr:nvPicPr>
        <xdr:cNvPr id="238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165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330701</xdr:rowOff>
    </xdr:to>
    <xdr:pic>
      <xdr:nvPicPr>
        <xdr:cNvPr id="2384" name="Рисунок 238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26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0</xdr:colOff>
      <xdr:row>38</xdr:row>
      <xdr:rowOff>349751</xdr:rowOff>
    </xdr:to>
    <xdr:pic>
      <xdr:nvPicPr>
        <xdr:cNvPr id="238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1165200"/>
          <a:ext cx="0" cy="2345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0</xdr:colOff>
      <xdr:row>54</xdr:row>
      <xdr:rowOff>1119171</xdr:rowOff>
    </xdr:to>
    <xdr:pic>
      <xdr:nvPicPr>
        <xdr:cNvPr id="2418" name="Рисунок 2417" descr="WeChat Image_20180513223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097" r="10306"/>
        <a:stretch>
          <a:fillRect/>
        </a:stretch>
      </xdr:blipFill>
      <xdr:spPr>
        <a:xfrm>
          <a:off x="3543300" y="442188600"/>
          <a:ext cx="0" cy="111917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54</xdr:row>
      <xdr:rowOff>0</xdr:rowOff>
    </xdr:from>
    <xdr:to>
      <xdr:col>3</xdr:col>
      <xdr:colOff>19050</xdr:colOff>
      <xdr:row>54</xdr:row>
      <xdr:rowOff>171450</xdr:rowOff>
    </xdr:to>
    <xdr:pic>
      <xdr:nvPicPr>
        <xdr:cNvPr id="242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421886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54</xdr:row>
      <xdr:rowOff>0</xdr:rowOff>
    </xdr:from>
    <xdr:to>
      <xdr:col>3</xdr:col>
      <xdr:colOff>19050</xdr:colOff>
      <xdr:row>54</xdr:row>
      <xdr:rowOff>171450</xdr:rowOff>
    </xdr:to>
    <xdr:pic>
      <xdr:nvPicPr>
        <xdr:cNvPr id="242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421886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180975</xdr:rowOff>
    </xdr:to>
    <xdr:pic>
      <xdr:nvPicPr>
        <xdr:cNvPr id="242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180975</xdr:rowOff>
    </xdr:to>
    <xdr:pic>
      <xdr:nvPicPr>
        <xdr:cNvPr id="242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180975</xdr:rowOff>
    </xdr:to>
    <xdr:pic>
      <xdr:nvPicPr>
        <xdr:cNvPr id="243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180975</xdr:rowOff>
    </xdr:to>
    <xdr:pic>
      <xdr:nvPicPr>
        <xdr:cNvPr id="243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180975</xdr:rowOff>
    </xdr:to>
    <xdr:pic>
      <xdr:nvPicPr>
        <xdr:cNvPr id="243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1792556</xdr:rowOff>
    </xdr:to>
    <xdr:pic>
      <xdr:nvPicPr>
        <xdr:cNvPr id="243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792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1960534</xdr:rowOff>
    </xdr:to>
    <xdr:pic>
      <xdr:nvPicPr>
        <xdr:cNvPr id="2434" name="Рисунок 243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60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1979584</xdr:rowOff>
    </xdr:to>
    <xdr:pic>
      <xdr:nvPicPr>
        <xdr:cNvPr id="243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79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1960534</xdr:rowOff>
    </xdr:to>
    <xdr:pic>
      <xdr:nvPicPr>
        <xdr:cNvPr id="2436" name="Рисунок 243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60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1979584</xdr:rowOff>
    </xdr:to>
    <xdr:pic>
      <xdr:nvPicPr>
        <xdr:cNvPr id="243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79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180975</xdr:rowOff>
    </xdr:to>
    <xdr:pic>
      <xdr:nvPicPr>
        <xdr:cNvPr id="243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1792556</xdr:rowOff>
    </xdr:to>
    <xdr:pic>
      <xdr:nvPicPr>
        <xdr:cNvPr id="243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792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1960534</xdr:rowOff>
    </xdr:to>
    <xdr:pic>
      <xdr:nvPicPr>
        <xdr:cNvPr id="2440" name="Рисунок 243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60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1979584</xdr:rowOff>
    </xdr:to>
    <xdr:pic>
      <xdr:nvPicPr>
        <xdr:cNvPr id="244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79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180975</xdr:rowOff>
    </xdr:to>
    <xdr:pic>
      <xdr:nvPicPr>
        <xdr:cNvPr id="24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550337</xdr:rowOff>
    </xdr:to>
    <xdr:pic>
      <xdr:nvPicPr>
        <xdr:cNvPr id="244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5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711701</xdr:rowOff>
    </xdr:to>
    <xdr:pic>
      <xdr:nvPicPr>
        <xdr:cNvPr id="2444" name="Рисунок 244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730751</xdr:rowOff>
    </xdr:to>
    <xdr:pic>
      <xdr:nvPicPr>
        <xdr:cNvPr id="244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711701</xdr:rowOff>
    </xdr:to>
    <xdr:pic>
      <xdr:nvPicPr>
        <xdr:cNvPr id="2446" name="Рисунок 244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730751</xdr:rowOff>
    </xdr:to>
    <xdr:pic>
      <xdr:nvPicPr>
        <xdr:cNvPr id="244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180975</xdr:rowOff>
    </xdr:to>
    <xdr:pic>
      <xdr:nvPicPr>
        <xdr:cNvPr id="24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550337</xdr:rowOff>
    </xdr:to>
    <xdr:pic>
      <xdr:nvPicPr>
        <xdr:cNvPr id="244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5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711701</xdr:rowOff>
    </xdr:to>
    <xdr:pic>
      <xdr:nvPicPr>
        <xdr:cNvPr id="2450" name="Рисунок 244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730751</xdr:rowOff>
    </xdr:to>
    <xdr:pic>
      <xdr:nvPicPr>
        <xdr:cNvPr id="245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1792553</xdr:rowOff>
    </xdr:to>
    <xdr:pic>
      <xdr:nvPicPr>
        <xdr:cNvPr id="248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792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1960531</xdr:rowOff>
    </xdr:to>
    <xdr:pic>
      <xdr:nvPicPr>
        <xdr:cNvPr id="2483" name="Рисунок 248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1979581</xdr:rowOff>
    </xdr:to>
    <xdr:pic>
      <xdr:nvPicPr>
        <xdr:cNvPr id="248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1960531</xdr:rowOff>
    </xdr:to>
    <xdr:pic>
      <xdr:nvPicPr>
        <xdr:cNvPr id="2485" name="Рисунок 248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1979581</xdr:rowOff>
    </xdr:to>
    <xdr:pic>
      <xdr:nvPicPr>
        <xdr:cNvPr id="248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1792553</xdr:rowOff>
    </xdr:to>
    <xdr:pic>
      <xdr:nvPicPr>
        <xdr:cNvPr id="248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792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1960531</xdr:rowOff>
    </xdr:to>
    <xdr:pic>
      <xdr:nvPicPr>
        <xdr:cNvPr id="2488" name="Рисунок 248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1979581</xdr:rowOff>
    </xdr:to>
    <xdr:pic>
      <xdr:nvPicPr>
        <xdr:cNvPr id="248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550334</xdr:rowOff>
    </xdr:to>
    <xdr:pic>
      <xdr:nvPicPr>
        <xdr:cNvPr id="249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711698</xdr:rowOff>
    </xdr:to>
    <xdr:pic>
      <xdr:nvPicPr>
        <xdr:cNvPr id="2491" name="Рисунок 249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730748</xdr:rowOff>
    </xdr:to>
    <xdr:pic>
      <xdr:nvPicPr>
        <xdr:cNvPr id="249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711698</xdr:rowOff>
    </xdr:to>
    <xdr:pic>
      <xdr:nvPicPr>
        <xdr:cNvPr id="2493" name="Рисунок 249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730748</xdr:rowOff>
    </xdr:to>
    <xdr:pic>
      <xdr:nvPicPr>
        <xdr:cNvPr id="249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550334</xdr:rowOff>
    </xdr:to>
    <xdr:pic>
      <xdr:nvPicPr>
        <xdr:cNvPr id="249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711698</xdr:rowOff>
    </xdr:to>
    <xdr:pic>
      <xdr:nvPicPr>
        <xdr:cNvPr id="2496" name="Рисунок 249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730748</xdr:rowOff>
    </xdr:to>
    <xdr:pic>
      <xdr:nvPicPr>
        <xdr:cNvPr id="249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1792553</xdr:rowOff>
    </xdr:to>
    <xdr:pic>
      <xdr:nvPicPr>
        <xdr:cNvPr id="252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792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1960531</xdr:rowOff>
    </xdr:to>
    <xdr:pic>
      <xdr:nvPicPr>
        <xdr:cNvPr id="2521" name="Рисунок 252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1979581</xdr:rowOff>
    </xdr:to>
    <xdr:pic>
      <xdr:nvPicPr>
        <xdr:cNvPr id="252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1960531</xdr:rowOff>
    </xdr:to>
    <xdr:pic>
      <xdr:nvPicPr>
        <xdr:cNvPr id="2523" name="Рисунок 252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1979581</xdr:rowOff>
    </xdr:to>
    <xdr:pic>
      <xdr:nvPicPr>
        <xdr:cNvPr id="252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1792553</xdr:rowOff>
    </xdr:to>
    <xdr:pic>
      <xdr:nvPicPr>
        <xdr:cNvPr id="252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792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1960531</xdr:rowOff>
    </xdr:to>
    <xdr:pic>
      <xdr:nvPicPr>
        <xdr:cNvPr id="2526" name="Рисунок 252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54</xdr:row>
      <xdr:rowOff>1979581</xdr:rowOff>
    </xdr:to>
    <xdr:pic>
      <xdr:nvPicPr>
        <xdr:cNvPr id="252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550334</xdr:rowOff>
    </xdr:to>
    <xdr:pic>
      <xdr:nvPicPr>
        <xdr:cNvPr id="252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711698</xdr:rowOff>
    </xdr:to>
    <xdr:pic>
      <xdr:nvPicPr>
        <xdr:cNvPr id="2529" name="Рисунок 252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730748</xdr:rowOff>
    </xdr:to>
    <xdr:pic>
      <xdr:nvPicPr>
        <xdr:cNvPr id="253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711698</xdr:rowOff>
    </xdr:to>
    <xdr:pic>
      <xdr:nvPicPr>
        <xdr:cNvPr id="2531" name="Рисунок 253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730748</xdr:rowOff>
    </xdr:to>
    <xdr:pic>
      <xdr:nvPicPr>
        <xdr:cNvPr id="253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550334</xdr:rowOff>
    </xdr:to>
    <xdr:pic>
      <xdr:nvPicPr>
        <xdr:cNvPr id="253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711698</xdr:rowOff>
    </xdr:to>
    <xdr:pic>
      <xdr:nvPicPr>
        <xdr:cNvPr id="2534" name="Рисунок 253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730748</xdr:rowOff>
    </xdr:to>
    <xdr:pic>
      <xdr:nvPicPr>
        <xdr:cNvPr id="253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190499</xdr:rowOff>
    </xdr:to>
    <xdr:pic>
      <xdr:nvPicPr>
        <xdr:cNvPr id="255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190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351863</xdr:rowOff>
    </xdr:to>
    <xdr:pic>
      <xdr:nvPicPr>
        <xdr:cNvPr id="2556" name="Рисунок 255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370913</xdr:rowOff>
    </xdr:to>
    <xdr:pic>
      <xdr:nvPicPr>
        <xdr:cNvPr id="255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351863</xdr:rowOff>
    </xdr:to>
    <xdr:pic>
      <xdr:nvPicPr>
        <xdr:cNvPr id="2558" name="Рисунок 255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370913</xdr:rowOff>
    </xdr:to>
    <xdr:pic>
      <xdr:nvPicPr>
        <xdr:cNvPr id="255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190499</xdr:rowOff>
    </xdr:to>
    <xdr:pic>
      <xdr:nvPicPr>
        <xdr:cNvPr id="256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190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351863</xdr:rowOff>
    </xdr:to>
    <xdr:pic>
      <xdr:nvPicPr>
        <xdr:cNvPr id="2561" name="Рисунок 256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370913</xdr:rowOff>
    </xdr:to>
    <xdr:pic>
      <xdr:nvPicPr>
        <xdr:cNvPr id="256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549543</xdr:rowOff>
    </xdr:to>
    <xdr:pic>
      <xdr:nvPicPr>
        <xdr:cNvPr id="2563" name="Рисунок 256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568593</xdr:rowOff>
    </xdr:to>
    <xdr:pic>
      <xdr:nvPicPr>
        <xdr:cNvPr id="256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549543</xdr:rowOff>
    </xdr:to>
    <xdr:pic>
      <xdr:nvPicPr>
        <xdr:cNvPr id="2565" name="Рисунок 256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568593</xdr:rowOff>
    </xdr:to>
    <xdr:pic>
      <xdr:nvPicPr>
        <xdr:cNvPr id="256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549543</xdr:rowOff>
    </xdr:to>
    <xdr:pic>
      <xdr:nvPicPr>
        <xdr:cNvPr id="2567" name="Рисунок 256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568593</xdr:rowOff>
    </xdr:to>
    <xdr:pic>
      <xdr:nvPicPr>
        <xdr:cNvPr id="256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190498</xdr:rowOff>
    </xdr:to>
    <xdr:pic>
      <xdr:nvPicPr>
        <xdr:cNvPr id="257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190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351862</xdr:rowOff>
    </xdr:to>
    <xdr:pic>
      <xdr:nvPicPr>
        <xdr:cNvPr id="2573" name="Рисунок 257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370912</xdr:rowOff>
    </xdr:to>
    <xdr:pic>
      <xdr:nvPicPr>
        <xdr:cNvPr id="257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351862</xdr:rowOff>
    </xdr:to>
    <xdr:pic>
      <xdr:nvPicPr>
        <xdr:cNvPr id="2575" name="Рисунок 257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370912</xdr:rowOff>
    </xdr:to>
    <xdr:pic>
      <xdr:nvPicPr>
        <xdr:cNvPr id="257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190498</xdr:rowOff>
    </xdr:to>
    <xdr:pic>
      <xdr:nvPicPr>
        <xdr:cNvPr id="257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190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351862</xdr:rowOff>
    </xdr:to>
    <xdr:pic>
      <xdr:nvPicPr>
        <xdr:cNvPr id="2578" name="Рисунок 257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370912</xdr:rowOff>
    </xdr:to>
    <xdr:pic>
      <xdr:nvPicPr>
        <xdr:cNvPr id="257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264583</xdr:rowOff>
    </xdr:to>
    <xdr:pic>
      <xdr:nvPicPr>
        <xdr:cNvPr id="258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264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425947</xdr:rowOff>
    </xdr:to>
    <xdr:pic>
      <xdr:nvPicPr>
        <xdr:cNvPr id="2581" name="Рисунок 258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444997</xdr:rowOff>
    </xdr:to>
    <xdr:pic>
      <xdr:nvPicPr>
        <xdr:cNvPr id="258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425947</xdr:rowOff>
    </xdr:to>
    <xdr:pic>
      <xdr:nvPicPr>
        <xdr:cNvPr id="2583" name="Рисунок 258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444997</xdr:rowOff>
    </xdr:to>
    <xdr:pic>
      <xdr:nvPicPr>
        <xdr:cNvPr id="258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264583</xdr:rowOff>
    </xdr:to>
    <xdr:pic>
      <xdr:nvPicPr>
        <xdr:cNvPr id="258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264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425947</xdr:rowOff>
    </xdr:to>
    <xdr:pic>
      <xdr:nvPicPr>
        <xdr:cNvPr id="2586" name="Рисунок 258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0</xdr:colOff>
      <xdr:row>55</xdr:row>
      <xdr:rowOff>444997</xdr:rowOff>
    </xdr:to>
    <xdr:pic>
      <xdr:nvPicPr>
        <xdr:cNvPr id="258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35</xdr:row>
      <xdr:rowOff>0</xdr:rowOff>
    </xdr:from>
    <xdr:to>
      <xdr:col>3</xdr:col>
      <xdr:colOff>19050</xdr:colOff>
      <xdr:row>35</xdr:row>
      <xdr:rowOff>171450</xdr:rowOff>
    </xdr:to>
    <xdr:pic>
      <xdr:nvPicPr>
        <xdr:cNvPr id="261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60788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35</xdr:row>
      <xdr:rowOff>0</xdr:rowOff>
    </xdr:from>
    <xdr:to>
      <xdr:col>3</xdr:col>
      <xdr:colOff>19050</xdr:colOff>
      <xdr:row>35</xdr:row>
      <xdr:rowOff>171450</xdr:rowOff>
    </xdr:to>
    <xdr:pic>
      <xdr:nvPicPr>
        <xdr:cNvPr id="262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60788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34</xdr:row>
      <xdr:rowOff>0</xdr:rowOff>
    </xdr:from>
    <xdr:to>
      <xdr:col>3</xdr:col>
      <xdr:colOff>19050</xdr:colOff>
      <xdr:row>35</xdr:row>
      <xdr:rowOff>450289</xdr:rowOff>
    </xdr:to>
    <xdr:pic>
      <xdr:nvPicPr>
        <xdr:cNvPr id="2621" name="Рисунок 2620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2335525"/>
          <a:ext cx="0" cy="2450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34</xdr:row>
      <xdr:rowOff>0</xdr:rowOff>
    </xdr:from>
    <xdr:to>
      <xdr:col>3</xdr:col>
      <xdr:colOff>19050</xdr:colOff>
      <xdr:row>35</xdr:row>
      <xdr:rowOff>450289</xdr:rowOff>
    </xdr:to>
    <xdr:pic>
      <xdr:nvPicPr>
        <xdr:cNvPr id="2622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2335525"/>
          <a:ext cx="0" cy="2450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34</xdr:row>
      <xdr:rowOff>0</xdr:rowOff>
    </xdr:from>
    <xdr:to>
      <xdr:col>3</xdr:col>
      <xdr:colOff>19050</xdr:colOff>
      <xdr:row>35</xdr:row>
      <xdr:rowOff>450289</xdr:rowOff>
    </xdr:to>
    <xdr:pic>
      <xdr:nvPicPr>
        <xdr:cNvPr id="2623" name="Рисунок 2622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2335525"/>
          <a:ext cx="0" cy="2450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34</xdr:row>
      <xdr:rowOff>0</xdr:rowOff>
    </xdr:from>
    <xdr:to>
      <xdr:col>3</xdr:col>
      <xdr:colOff>19050</xdr:colOff>
      <xdr:row>35</xdr:row>
      <xdr:rowOff>450289</xdr:rowOff>
    </xdr:to>
    <xdr:pic>
      <xdr:nvPicPr>
        <xdr:cNvPr id="2624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2335525"/>
          <a:ext cx="0" cy="2450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35</xdr:row>
      <xdr:rowOff>0</xdr:rowOff>
    </xdr:from>
    <xdr:to>
      <xdr:col>3</xdr:col>
      <xdr:colOff>19050</xdr:colOff>
      <xdr:row>35</xdr:row>
      <xdr:rowOff>171450</xdr:rowOff>
    </xdr:to>
    <xdr:pic>
      <xdr:nvPicPr>
        <xdr:cNvPr id="262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60788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35</xdr:row>
      <xdr:rowOff>0</xdr:rowOff>
    </xdr:from>
    <xdr:to>
      <xdr:col>3</xdr:col>
      <xdr:colOff>19050</xdr:colOff>
      <xdr:row>35</xdr:row>
      <xdr:rowOff>171450</xdr:rowOff>
    </xdr:to>
    <xdr:pic>
      <xdr:nvPicPr>
        <xdr:cNvPr id="262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60788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34</xdr:row>
      <xdr:rowOff>0</xdr:rowOff>
    </xdr:from>
    <xdr:to>
      <xdr:col>3</xdr:col>
      <xdr:colOff>19050</xdr:colOff>
      <xdr:row>35</xdr:row>
      <xdr:rowOff>450289</xdr:rowOff>
    </xdr:to>
    <xdr:pic>
      <xdr:nvPicPr>
        <xdr:cNvPr id="2627" name="Рисунок 2626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2335525"/>
          <a:ext cx="0" cy="2450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34</xdr:row>
      <xdr:rowOff>0</xdr:rowOff>
    </xdr:from>
    <xdr:to>
      <xdr:col>3</xdr:col>
      <xdr:colOff>19050</xdr:colOff>
      <xdr:row>35</xdr:row>
      <xdr:rowOff>450289</xdr:rowOff>
    </xdr:to>
    <xdr:pic>
      <xdr:nvPicPr>
        <xdr:cNvPr id="2628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2335525"/>
          <a:ext cx="0" cy="2450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466767</xdr:rowOff>
    </xdr:to>
    <xdr:pic>
      <xdr:nvPicPr>
        <xdr:cNvPr id="2629" name="Рисунок 262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67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485817</xdr:rowOff>
    </xdr:to>
    <xdr:pic>
      <xdr:nvPicPr>
        <xdr:cNvPr id="263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86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466767</xdr:rowOff>
    </xdr:to>
    <xdr:pic>
      <xdr:nvPicPr>
        <xdr:cNvPr id="2631" name="Рисунок 263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67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485817</xdr:rowOff>
    </xdr:to>
    <xdr:pic>
      <xdr:nvPicPr>
        <xdr:cNvPr id="263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86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466767</xdr:rowOff>
    </xdr:to>
    <xdr:pic>
      <xdr:nvPicPr>
        <xdr:cNvPr id="2633" name="Рисунок 263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67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485817</xdr:rowOff>
    </xdr:to>
    <xdr:pic>
      <xdr:nvPicPr>
        <xdr:cNvPr id="263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86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406443</xdr:rowOff>
    </xdr:to>
    <xdr:pic>
      <xdr:nvPicPr>
        <xdr:cNvPr id="263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406443</xdr:rowOff>
    </xdr:to>
    <xdr:pic>
      <xdr:nvPicPr>
        <xdr:cNvPr id="263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406443</xdr:rowOff>
    </xdr:to>
    <xdr:pic>
      <xdr:nvPicPr>
        <xdr:cNvPr id="263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0</xdr:colOff>
      <xdr:row>36</xdr:row>
      <xdr:rowOff>614399</xdr:rowOff>
    </xdr:to>
    <xdr:pic>
      <xdr:nvPicPr>
        <xdr:cNvPr id="263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6078850"/>
          <a:ext cx="0" cy="2281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0</xdr:colOff>
      <xdr:row>36</xdr:row>
      <xdr:rowOff>614399</xdr:rowOff>
    </xdr:to>
    <xdr:pic>
      <xdr:nvPicPr>
        <xdr:cNvPr id="263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6078850"/>
          <a:ext cx="0" cy="2281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406444</xdr:rowOff>
    </xdr:to>
    <xdr:pic>
      <xdr:nvPicPr>
        <xdr:cNvPr id="264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406444</xdr:rowOff>
    </xdr:to>
    <xdr:pic>
      <xdr:nvPicPr>
        <xdr:cNvPr id="264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406444</xdr:rowOff>
    </xdr:to>
    <xdr:pic>
      <xdr:nvPicPr>
        <xdr:cNvPr id="26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406442</xdr:rowOff>
    </xdr:to>
    <xdr:pic>
      <xdr:nvPicPr>
        <xdr:cNvPr id="264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406442</xdr:rowOff>
    </xdr:to>
    <xdr:pic>
      <xdr:nvPicPr>
        <xdr:cNvPr id="26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406442</xdr:rowOff>
    </xdr:to>
    <xdr:pic>
      <xdr:nvPicPr>
        <xdr:cNvPr id="264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406443</xdr:rowOff>
    </xdr:to>
    <xdr:pic>
      <xdr:nvPicPr>
        <xdr:cNvPr id="26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406443</xdr:rowOff>
    </xdr:to>
    <xdr:pic>
      <xdr:nvPicPr>
        <xdr:cNvPr id="264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406443</xdr:rowOff>
    </xdr:to>
    <xdr:pic>
      <xdr:nvPicPr>
        <xdr:cNvPr id="26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899584</xdr:rowOff>
    </xdr:to>
    <xdr:pic>
      <xdr:nvPicPr>
        <xdr:cNvPr id="2687" name="Рисунок 2686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75907100"/>
          <a:ext cx="0" cy="2523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899584</xdr:rowOff>
    </xdr:to>
    <xdr:pic>
      <xdr:nvPicPr>
        <xdr:cNvPr id="2688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75907100"/>
          <a:ext cx="0" cy="2523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899585</xdr:rowOff>
    </xdr:to>
    <xdr:pic>
      <xdr:nvPicPr>
        <xdr:cNvPr id="2697" name="Рисунок 2696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75907100"/>
          <a:ext cx="0" cy="2523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899585</xdr:rowOff>
    </xdr:to>
    <xdr:pic>
      <xdr:nvPicPr>
        <xdr:cNvPr id="2698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75907100"/>
          <a:ext cx="0" cy="2523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0</xdr:colOff>
      <xdr:row>37</xdr:row>
      <xdr:rowOff>0</xdr:rowOff>
    </xdr:from>
    <xdr:ext cx="0" cy="1792553"/>
    <xdr:pic>
      <xdr:nvPicPr>
        <xdr:cNvPr id="270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92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2706" name="Рисунок 270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270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2708" name="Рисунок 270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270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792553"/>
    <xdr:pic>
      <xdr:nvPicPr>
        <xdr:cNvPr id="271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92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2711" name="Рисунок 271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271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50584"/>
    <xdr:pic>
      <xdr:nvPicPr>
        <xdr:cNvPr id="271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2714" name="Рисунок 271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271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2716" name="Рисунок 271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271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50584"/>
    <xdr:pic>
      <xdr:nvPicPr>
        <xdr:cNvPr id="271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2719" name="Рисунок 271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272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792553"/>
    <xdr:pic>
      <xdr:nvPicPr>
        <xdr:cNvPr id="274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92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2744" name="Рисунок 274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274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2746" name="Рисунок 274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274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792553"/>
    <xdr:pic>
      <xdr:nvPicPr>
        <xdr:cNvPr id="27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92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2749" name="Рисунок 274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275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50584"/>
    <xdr:pic>
      <xdr:nvPicPr>
        <xdr:cNvPr id="275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2752" name="Рисунок 275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275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2754" name="Рисунок 275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275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50584"/>
    <xdr:pic>
      <xdr:nvPicPr>
        <xdr:cNvPr id="275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2757" name="Рисунок 275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275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49"/>
    <xdr:pic>
      <xdr:nvPicPr>
        <xdr:cNvPr id="277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90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3"/>
    <xdr:pic>
      <xdr:nvPicPr>
        <xdr:cNvPr id="2779" name="Рисунок 277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3"/>
    <xdr:pic>
      <xdr:nvPicPr>
        <xdr:cNvPr id="278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3"/>
    <xdr:pic>
      <xdr:nvPicPr>
        <xdr:cNvPr id="2781" name="Рисунок 278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3"/>
    <xdr:pic>
      <xdr:nvPicPr>
        <xdr:cNvPr id="278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49"/>
    <xdr:pic>
      <xdr:nvPicPr>
        <xdr:cNvPr id="278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90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3"/>
    <xdr:pic>
      <xdr:nvPicPr>
        <xdr:cNvPr id="2784" name="Рисунок 278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3"/>
    <xdr:pic>
      <xdr:nvPicPr>
        <xdr:cNvPr id="278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49793"/>
    <xdr:pic>
      <xdr:nvPicPr>
        <xdr:cNvPr id="2786" name="Рисунок 278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68843"/>
    <xdr:pic>
      <xdr:nvPicPr>
        <xdr:cNvPr id="278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49793"/>
    <xdr:pic>
      <xdr:nvPicPr>
        <xdr:cNvPr id="2788" name="Рисунок 278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68843"/>
    <xdr:pic>
      <xdr:nvPicPr>
        <xdr:cNvPr id="278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49793"/>
    <xdr:pic>
      <xdr:nvPicPr>
        <xdr:cNvPr id="2790" name="Рисунок 278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68843"/>
    <xdr:pic>
      <xdr:nvPicPr>
        <xdr:cNvPr id="279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48"/>
    <xdr:pic>
      <xdr:nvPicPr>
        <xdr:cNvPr id="279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90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2"/>
    <xdr:pic>
      <xdr:nvPicPr>
        <xdr:cNvPr id="2796" name="Рисунок 279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2"/>
    <xdr:pic>
      <xdr:nvPicPr>
        <xdr:cNvPr id="279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2"/>
    <xdr:pic>
      <xdr:nvPicPr>
        <xdr:cNvPr id="2798" name="Рисунок 279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2"/>
    <xdr:pic>
      <xdr:nvPicPr>
        <xdr:cNvPr id="279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48"/>
    <xdr:pic>
      <xdr:nvPicPr>
        <xdr:cNvPr id="280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90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2"/>
    <xdr:pic>
      <xdr:nvPicPr>
        <xdr:cNvPr id="2801" name="Рисунок 280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2"/>
    <xdr:pic>
      <xdr:nvPicPr>
        <xdr:cNvPr id="280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264833"/>
    <xdr:pic>
      <xdr:nvPicPr>
        <xdr:cNvPr id="280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264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26197"/>
    <xdr:pic>
      <xdr:nvPicPr>
        <xdr:cNvPr id="2804" name="Рисунок 280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45247"/>
    <xdr:pic>
      <xdr:nvPicPr>
        <xdr:cNvPr id="280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26197"/>
    <xdr:pic>
      <xdr:nvPicPr>
        <xdr:cNvPr id="2806" name="Рисунок 280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45247"/>
    <xdr:pic>
      <xdr:nvPicPr>
        <xdr:cNvPr id="280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264833"/>
    <xdr:pic>
      <xdr:nvPicPr>
        <xdr:cNvPr id="280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264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26197"/>
    <xdr:pic>
      <xdr:nvPicPr>
        <xdr:cNvPr id="2809" name="Рисунок 280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45247"/>
    <xdr:pic>
      <xdr:nvPicPr>
        <xdr:cNvPr id="281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792553"/>
    <xdr:pic>
      <xdr:nvPicPr>
        <xdr:cNvPr id="284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92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2848" name="Рисунок 284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284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2850" name="Рисунок 284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285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792553"/>
    <xdr:pic>
      <xdr:nvPicPr>
        <xdr:cNvPr id="285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92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2853" name="Рисунок 285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285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50584"/>
    <xdr:pic>
      <xdr:nvPicPr>
        <xdr:cNvPr id="285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2856" name="Рисунок 285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285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2858" name="Рисунок 285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285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50584"/>
    <xdr:pic>
      <xdr:nvPicPr>
        <xdr:cNvPr id="286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2861" name="Рисунок 286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286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792553"/>
    <xdr:pic>
      <xdr:nvPicPr>
        <xdr:cNvPr id="288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92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2886" name="Рисунок 288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288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2888" name="Рисунок 288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288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792553"/>
    <xdr:pic>
      <xdr:nvPicPr>
        <xdr:cNvPr id="289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92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2891" name="Рисунок 289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289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50584"/>
    <xdr:pic>
      <xdr:nvPicPr>
        <xdr:cNvPr id="289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2894" name="Рисунок 289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289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2896" name="Рисунок 289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289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50584"/>
    <xdr:pic>
      <xdr:nvPicPr>
        <xdr:cNvPr id="289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2899" name="Рисунок 289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290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49"/>
    <xdr:pic>
      <xdr:nvPicPr>
        <xdr:cNvPr id="292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90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3"/>
    <xdr:pic>
      <xdr:nvPicPr>
        <xdr:cNvPr id="2921" name="Рисунок 292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3"/>
    <xdr:pic>
      <xdr:nvPicPr>
        <xdr:cNvPr id="292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3"/>
    <xdr:pic>
      <xdr:nvPicPr>
        <xdr:cNvPr id="2923" name="Рисунок 292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3"/>
    <xdr:pic>
      <xdr:nvPicPr>
        <xdr:cNvPr id="292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49"/>
    <xdr:pic>
      <xdr:nvPicPr>
        <xdr:cNvPr id="292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90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3"/>
    <xdr:pic>
      <xdr:nvPicPr>
        <xdr:cNvPr id="2926" name="Рисунок 292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3"/>
    <xdr:pic>
      <xdr:nvPicPr>
        <xdr:cNvPr id="292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49793"/>
    <xdr:pic>
      <xdr:nvPicPr>
        <xdr:cNvPr id="2928" name="Рисунок 292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68843"/>
    <xdr:pic>
      <xdr:nvPicPr>
        <xdr:cNvPr id="292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49793"/>
    <xdr:pic>
      <xdr:nvPicPr>
        <xdr:cNvPr id="2930" name="Рисунок 292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68843"/>
    <xdr:pic>
      <xdr:nvPicPr>
        <xdr:cNvPr id="293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49793"/>
    <xdr:pic>
      <xdr:nvPicPr>
        <xdr:cNvPr id="2932" name="Рисунок 293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68843"/>
    <xdr:pic>
      <xdr:nvPicPr>
        <xdr:cNvPr id="293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48"/>
    <xdr:pic>
      <xdr:nvPicPr>
        <xdr:cNvPr id="293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90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2"/>
    <xdr:pic>
      <xdr:nvPicPr>
        <xdr:cNvPr id="2938" name="Рисунок 293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2"/>
    <xdr:pic>
      <xdr:nvPicPr>
        <xdr:cNvPr id="293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2"/>
    <xdr:pic>
      <xdr:nvPicPr>
        <xdr:cNvPr id="2940" name="Рисунок 293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2"/>
    <xdr:pic>
      <xdr:nvPicPr>
        <xdr:cNvPr id="294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48"/>
    <xdr:pic>
      <xdr:nvPicPr>
        <xdr:cNvPr id="29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90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2"/>
    <xdr:pic>
      <xdr:nvPicPr>
        <xdr:cNvPr id="2943" name="Рисунок 294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2"/>
    <xdr:pic>
      <xdr:nvPicPr>
        <xdr:cNvPr id="29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264833"/>
    <xdr:pic>
      <xdr:nvPicPr>
        <xdr:cNvPr id="294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264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26197"/>
    <xdr:pic>
      <xdr:nvPicPr>
        <xdr:cNvPr id="2946" name="Рисунок 294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45247"/>
    <xdr:pic>
      <xdr:nvPicPr>
        <xdr:cNvPr id="294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26197"/>
    <xdr:pic>
      <xdr:nvPicPr>
        <xdr:cNvPr id="2948" name="Рисунок 294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45247"/>
    <xdr:pic>
      <xdr:nvPicPr>
        <xdr:cNvPr id="294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264833"/>
    <xdr:pic>
      <xdr:nvPicPr>
        <xdr:cNvPr id="295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264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26197"/>
    <xdr:pic>
      <xdr:nvPicPr>
        <xdr:cNvPr id="2951" name="Рисунок 295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45247"/>
    <xdr:pic>
      <xdr:nvPicPr>
        <xdr:cNvPr id="295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792553"/>
    <xdr:pic>
      <xdr:nvPicPr>
        <xdr:cNvPr id="298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92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2990" name="Рисунок 298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299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2992" name="Рисунок 299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299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792553"/>
    <xdr:pic>
      <xdr:nvPicPr>
        <xdr:cNvPr id="299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92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2995" name="Рисунок 299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299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50584"/>
    <xdr:pic>
      <xdr:nvPicPr>
        <xdr:cNvPr id="299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2998" name="Рисунок 299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299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3000" name="Рисунок 299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300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50584"/>
    <xdr:pic>
      <xdr:nvPicPr>
        <xdr:cNvPr id="300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3003" name="Рисунок 300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300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792553"/>
    <xdr:pic>
      <xdr:nvPicPr>
        <xdr:cNvPr id="302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92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3028" name="Рисунок 302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302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3030" name="Рисунок 302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303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792553"/>
    <xdr:pic>
      <xdr:nvPicPr>
        <xdr:cNvPr id="303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92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1"/>
    <xdr:pic>
      <xdr:nvPicPr>
        <xdr:cNvPr id="3033" name="Рисунок 303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1"/>
    <xdr:pic>
      <xdr:nvPicPr>
        <xdr:cNvPr id="303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50584"/>
    <xdr:pic>
      <xdr:nvPicPr>
        <xdr:cNvPr id="303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3036" name="Рисунок 303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303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3038" name="Рисунок 303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303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50584"/>
    <xdr:pic>
      <xdr:nvPicPr>
        <xdr:cNvPr id="304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8"/>
    <xdr:pic>
      <xdr:nvPicPr>
        <xdr:cNvPr id="3041" name="Рисунок 304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8"/>
    <xdr:pic>
      <xdr:nvPicPr>
        <xdr:cNvPr id="30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49"/>
    <xdr:pic>
      <xdr:nvPicPr>
        <xdr:cNvPr id="306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90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3"/>
    <xdr:pic>
      <xdr:nvPicPr>
        <xdr:cNvPr id="3063" name="Рисунок 306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3"/>
    <xdr:pic>
      <xdr:nvPicPr>
        <xdr:cNvPr id="306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3"/>
    <xdr:pic>
      <xdr:nvPicPr>
        <xdr:cNvPr id="3065" name="Рисунок 306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3"/>
    <xdr:pic>
      <xdr:nvPicPr>
        <xdr:cNvPr id="306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49"/>
    <xdr:pic>
      <xdr:nvPicPr>
        <xdr:cNvPr id="306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90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3"/>
    <xdr:pic>
      <xdr:nvPicPr>
        <xdr:cNvPr id="3068" name="Рисунок 306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3"/>
    <xdr:pic>
      <xdr:nvPicPr>
        <xdr:cNvPr id="306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49793"/>
    <xdr:pic>
      <xdr:nvPicPr>
        <xdr:cNvPr id="3070" name="Рисунок 306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68843"/>
    <xdr:pic>
      <xdr:nvPicPr>
        <xdr:cNvPr id="307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49793"/>
    <xdr:pic>
      <xdr:nvPicPr>
        <xdr:cNvPr id="3072" name="Рисунок 307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68843"/>
    <xdr:pic>
      <xdr:nvPicPr>
        <xdr:cNvPr id="307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49793"/>
    <xdr:pic>
      <xdr:nvPicPr>
        <xdr:cNvPr id="3074" name="Рисунок 307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68843"/>
    <xdr:pic>
      <xdr:nvPicPr>
        <xdr:cNvPr id="307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48"/>
    <xdr:pic>
      <xdr:nvPicPr>
        <xdr:cNvPr id="307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90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2"/>
    <xdr:pic>
      <xdr:nvPicPr>
        <xdr:cNvPr id="3080" name="Рисунок 307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2"/>
    <xdr:pic>
      <xdr:nvPicPr>
        <xdr:cNvPr id="308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2"/>
    <xdr:pic>
      <xdr:nvPicPr>
        <xdr:cNvPr id="3082" name="Рисунок 308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2"/>
    <xdr:pic>
      <xdr:nvPicPr>
        <xdr:cNvPr id="308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48"/>
    <xdr:pic>
      <xdr:nvPicPr>
        <xdr:cNvPr id="308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90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2"/>
    <xdr:pic>
      <xdr:nvPicPr>
        <xdr:cNvPr id="3085" name="Рисунок 308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2"/>
    <xdr:pic>
      <xdr:nvPicPr>
        <xdr:cNvPr id="308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264833"/>
    <xdr:pic>
      <xdr:nvPicPr>
        <xdr:cNvPr id="308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264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26197"/>
    <xdr:pic>
      <xdr:nvPicPr>
        <xdr:cNvPr id="3088" name="Рисунок 308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45247"/>
    <xdr:pic>
      <xdr:nvPicPr>
        <xdr:cNvPr id="308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26197"/>
    <xdr:pic>
      <xdr:nvPicPr>
        <xdr:cNvPr id="3090" name="Рисунок 308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45247"/>
    <xdr:pic>
      <xdr:nvPicPr>
        <xdr:cNvPr id="309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264833"/>
    <xdr:pic>
      <xdr:nvPicPr>
        <xdr:cNvPr id="309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264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26197"/>
    <xdr:pic>
      <xdr:nvPicPr>
        <xdr:cNvPr id="3093" name="Рисунок 309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45247"/>
    <xdr:pic>
      <xdr:nvPicPr>
        <xdr:cNvPr id="309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80975"/>
    <xdr:pic>
      <xdr:nvPicPr>
        <xdr:cNvPr id="313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80975"/>
    <xdr:pic>
      <xdr:nvPicPr>
        <xdr:cNvPr id="313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80975"/>
    <xdr:pic>
      <xdr:nvPicPr>
        <xdr:cNvPr id="313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80975"/>
    <xdr:pic>
      <xdr:nvPicPr>
        <xdr:cNvPr id="313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80975"/>
    <xdr:pic>
      <xdr:nvPicPr>
        <xdr:cNvPr id="313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792554"/>
    <xdr:pic>
      <xdr:nvPicPr>
        <xdr:cNvPr id="313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79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2"/>
    <xdr:pic>
      <xdr:nvPicPr>
        <xdr:cNvPr id="3140" name="Рисунок 313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96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2"/>
    <xdr:pic>
      <xdr:nvPicPr>
        <xdr:cNvPr id="314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979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2"/>
    <xdr:pic>
      <xdr:nvPicPr>
        <xdr:cNvPr id="3142" name="Рисунок 314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96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2"/>
    <xdr:pic>
      <xdr:nvPicPr>
        <xdr:cNvPr id="314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979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80975"/>
    <xdr:pic>
      <xdr:nvPicPr>
        <xdr:cNvPr id="31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792554"/>
    <xdr:pic>
      <xdr:nvPicPr>
        <xdr:cNvPr id="314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79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2"/>
    <xdr:pic>
      <xdr:nvPicPr>
        <xdr:cNvPr id="3146" name="Рисунок 314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96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2"/>
    <xdr:pic>
      <xdr:nvPicPr>
        <xdr:cNvPr id="314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979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80975"/>
    <xdr:pic>
      <xdr:nvPicPr>
        <xdr:cNvPr id="31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550585"/>
    <xdr:pic>
      <xdr:nvPicPr>
        <xdr:cNvPr id="314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50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9"/>
    <xdr:pic>
      <xdr:nvPicPr>
        <xdr:cNvPr id="3150" name="Рисунок 314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9"/>
    <xdr:pic>
      <xdr:nvPicPr>
        <xdr:cNvPr id="315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9"/>
    <xdr:pic>
      <xdr:nvPicPr>
        <xdr:cNvPr id="3152" name="Рисунок 315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9"/>
    <xdr:pic>
      <xdr:nvPicPr>
        <xdr:cNvPr id="315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80975"/>
    <xdr:pic>
      <xdr:nvPicPr>
        <xdr:cNvPr id="315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550585"/>
    <xdr:pic>
      <xdr:nvPicPr>
        <xdr:cNvPr id="315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50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9"/>
    <xdr:pic>
      <xdr:nvPicPr>
        <xdr:cNvPr id="3156" name="Рисунок 315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9"/>
    <xdr:pic>
      <xdr:nvPicPr>
        <xdr:cNvPr id="315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792554"/>
    <xdr:pic>
      <xdr:nvPicPr>
        <xdr:cNvPr id="318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79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2"/>
    <xdr:pic>
      <xdr:nvPicPr>
        <xdr:cNvPr id="3189" name="Рисунок 318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96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2"/>
    <xdr:pic>
      <xdr:nvPicPr>
        <xdr:cNvPr id="319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979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2"/>
    <xdr:pic>
      <xdr:nvPicPr>
        <xdr:cNvPr id="3191" name="Рисунок 319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96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2"/>
    <xdr:pic>
      <xdr:nvPicPr>
        <xdr:cNvPr id="319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979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792554"/>
    <xdr:pic>
      <xdr:nvPicPr>
        <xdr:cNvPr id="319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79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2"/>
    <xdr:pic>
      <xdr:nvPicPr>
        <xdr:cNvPr id="3194" name="Рисунок 319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96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2"/>
    <xdr:pic>
      <xdr:nvPicPr>
        <xdr:cNvPr id="319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1979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550585"/>
    <xdr:pic>
      <xdr:nvPicPr>
        <xdr:cNvPr id="319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50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9"/>
    <xdr:pic>
      <xdr:nvPicPr>
        <xdr:cNvPr id="3197" name="Рисунок 319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9"/>
    <xdr:pic>
      <xdr:nvPicPr>
        <xdr:cNvPr id="319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9"/>
    <xdr:pic>
      <xdr:nvPicPr>
        <xdr:cNvPr id="3199" name="Рисунок 319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9"/>
    <xdr:pic>
      <xdr:nvPicPr>
        <xdr:cNvPr id="320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550585"/>
    <xdr:pic>
      <xdr:nvPicPr>
        <xdr:cNvPr id="320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50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49"/>
    <xdr:pic>
      <xdr:nvPicPr>
        <xdr:cNvPr id="3202" name="Рисунок 320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0999"/>
    <xdr:pic>
      <xdr:nvPicPr>
        <xdr:cNvPr id="320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50"/>
    <xdr:pic>
      <xdr:nvPicPr>
        <xdr:cNvPr id="322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4"/>
    <xdr:pic>
      <xdr:nvPicPr>
        <xdr:cNvPr id="3224" name="Рисунок 322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35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4"/>
    <xdr:pic>
      <xdr:nvPicPr>
        <xdr:cNvPr id="322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371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4"/>
    <xdr:pic>
      <xdr:nvPicPr>
        <xdr:cNvPr id="3226" name="Рисунок 322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35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4"/>
    <xdr:pic>
      <xdr:nvPicPr>
        <xdr:cNvPr id="322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371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50"/>
    <xdr:pic>
      <xdr:nvPicPr>
        <xdr:cNvPr id="322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4"/>
    <xdr:pic>
      <xdr:nvPicPr>
        <xdr:cNvPr id="3229" name="Рисунок 322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35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4"/>
    <xdr:pic>
      <xdr:nvPicPr>
        <xdr:cNvPr id="323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371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549794"/>
    <xdr:pic>
      <xdr:nvPicPr>
        <xdr:cNvPr id="3231" name="Рисунок 323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49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568844"/>
    <xdr:pic>
      <xdr:nvPicPr>
        <xdr:cNvPr id="323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68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549794"/>
    <xdr:pic>
      <xdr:nvPicPr>
        <xdr:cNvPr id="3233" name="Рисунок 323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49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568844"/>
    <xdr:pic>
      <xdr:nvPicPr>
        <xdr:cNvPr id="323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68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549794"/>
    <xdr:pic>
      <xdr:nvPicPr>
        <xdr:cNvPr id="3235" name="Рисунок 323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49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568844"/>
    <xdr:pic>
      <xdr:nvPicPr>
        <xdr:cNvPr id="323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568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49"/>
    <xdr:pic>
      <xdr:nvPicPr>
        <xdr:cNvPr id="324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190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3"/>
    <xdr:pic>
      <xdr:nvPicPr>
        <xdr:cNvPr id="3241" name="Рисунок 324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3"/>
    <xdr:pic>
      <xdr:nvPicPr>
        <xdr:cNvPr id="32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3"/>
    <xdr:pic>
      <xdr:nvPicPr>
        <xdr:cNvPr id="3243" name="Рисунок 324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3"/>
    <xdr:pic>
      <xdr:nvPicPr>
        <xdr:cNvPr id="32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49"/>
    <xdr:pic>
      <xdr:nvPicPr>
        <xdr:cNvPr id="324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190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3"/>
    <xdr:pic>
      <xdr:nvPicPr>
        <xdr:cNvPr id="3246" name="Рисунок 324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3"/>
    <xdr:pic>
      <xdr:nvPicPr>
        <xdr:cNvPr id="324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264834"/>
    <xdr:pic>
      <xdr:nvPicPr>
        <xdr:cNvPr id="32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264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426198"/>
    <xdr:pic>
      <xdr:nvPicPr>
        <xdr:cNvPr id="3249" name="Рисунок 324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426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445248"/>
    <xdr:pic>
      <xdr:nvPicPr>
        <xdr:cNvPr id="325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445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426198"/>
    <xdr:pic>
      <xdr:nvPicPr>
        <xdr:cNvPr id="3251" name="Рисунок 325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426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445248"/>
    <xdr:pic>
      <xdr:nvPicPr>
        <xdr:cNvPr id="325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445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264834"/>
    <xdr:pic>
      <xdr:nvPicPr>
        <xdr:cNvPr id="325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6423000"/>
          <a:ext cx="0" cy="2264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426198"/>
    <xdr:pic>
      <xdr:nvPicPr>
        <xdr:cNvPr id="3254" name="Рисунок 325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426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445248"/>
    <xdr:pic>
      <xdr:nvPicPr>
        <xdr:cNvPr id="325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445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792555"/>
    <xdr:pic>
      <xdr:nvPicPr>
        <xdr:cNvPr id="329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92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3"/>
    <xdr:pic>
      <xdr:nvPicPr>
        <xdr:cNvPr id="3293" name="Рисунок 329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3"/>
    <xdr:pic>
      <xdr:nvPicPr>
        <xdr:cNvPr id="329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3"/>
    <xdr:pic>
      <xdr:nvPicPr>
        <xdr:cNvPr id="3295" name="Рисунок 329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3"/>
    <xdr:pic>
      <xdr:nvPicPr>
        <xdr:cNvPr id="329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792555"/>
    <xdr:pic>
      <xdr:nvPicPr>
        <xdr:cNvPr id="329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792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60533"/>
    <xdr:pic>
      <xdr:nvPicPr>
        <xdr:cNvPr id="3298" name="Рисунок 329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605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1979583"/>
    <xdr:pic>
      <xdr:nvPicPr>
        <xdr:cNvPr id="329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197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50586"/>
    <xdr:pic>
      <xdr:nvPicPr>
        <xdr:cNvPr id="330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50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50"/>
    <xdr:pic>
      <xdr:nvPicPr>
        <xdr:cNvPr id="3301" name="Рисунок 330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1000"/>
    <xdr:pic>
      <xdr:nvPicPr>
        <xdr:cNvPr id="330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50"/>
    <xdr:pic>
      <xdr:nvPicPr>
        <xdr:cNvPr id="3303" name="Рисунок 330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31000"/>
    <xdr:pic>
      <xdr:nvPicPr>
        <xdr:cNvPr id="330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3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50586"/>
    <xdr:pic>
      <xdr:nvPicPr>
        <xdr:cNvPr id="330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50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54</xdr:row>
      <xdr:rowOff>0</xdr:rowOff>
    </xdr:from>
    <xdr:ext cx="0" cy="2711950"/>
    <xdr:pic>
      <xdr:nvPicPr>
        <xdr:cNvPr id="3306" name="Рисунок 330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42188600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51"/>
    <xdr:pic>
      <xdr:nvPicPr>
        <xdr:cNvPr id="332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90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5"/>
    <xdr:pic>
      <xdr:nvPicPr>
        <xdr:cNvPr id="3328" name="Рисунок 332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5"/>
    <xdr:pic>
      <xdr:nvPicPr>
        <xdr:cNvPr id="332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5"/>
    <xdr:pic>
      <xdr:nvPicPr>
        <xdr:cNvPr id="3330" name="Рисунок 332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5"/>
    <xdr:pic>
      <xdr:nvPicPr>
        <xdr:cNvPr id="333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51"/>
    <xdr:pic>
      <xdr:nvPicPr>
        <xdr:cNvPr id="333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90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5"/>
    <xdr:pic>
      <xdr:nvPicPr>
        <xdr:cNvPr id="3333" name="Рисунок 333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5"/>
    <xdr:pic>
      <xdr:nvPicPr>
        <xdr:cNvPr id="333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49795"/>
    <xdr:pic>
      <xdr:nvPicPr>
        <xdr:cNvPr id="3335" name="Рисунок 333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9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68845"/>
    <xdr:pic>
      <xdr:nvPicPr>
        <xdr:cNvPr id="333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68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49795"/>
    <xdr:pic>
      <xdr:nvPicPr>
        <xdr:cNvPr id="3337" name="Рисунок 333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9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68845"/>
    <xdr:pic>
      <xdr:nvPicPr>
        <xdr:cNvPr id="333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68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49795"/>
    <xdr:pic>
      <xdr:nvPicPr>
        <xdr:cNvPr id="3339" name="Рисунок 333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49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568845"/>
    <xdr:pic>
      <xdr:nvPicPr>
        <xdr:cNvPr id="334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568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50"/>
    <xdr:pic>
      <xdr:nvPicPr>
        <xdr:cNvPr id="33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4"/>
    <xdr:pic>
      <xdr:nvPicPr>
        <xdr:cNvPr id="3345" name="Рисунок 334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4"/>
    <xdr:pic>
      <xdr:nvPicPr>
        <xdr:cNvPr id="33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4"/>
    <xdr:pic>
      <xdr:nvPicPr>
        <xdr:cNvPr id="3347" name="Рисунок 334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4"/>
    <xdr:pic>
      <xdr:nvPicPr>
        <xdr:cNvPr id="33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190750"/>
    <xdr:pic>
      <xdr:nvPicPr>
        <xdr:cNvPr id="334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52114"/>
    <xdr:pic>
      <xdr:nvPicPr>
        <xdr:cNvPr id="3350" name="Рисунок 334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5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371164"/>
    <xdr:pic>
      <xdr:nvPicPr>
        <xdr:cNvPr id="335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371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264835"/>
    <xdr:pic>
      <xdr:nvPicPr>
        <xdr:cNvPr id="335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264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26199"/>
    <xdr:pic>
      <xdr:nvPicPr>
        <xdr:cNvPr id="3353" name="Рисунок 335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26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45249"/>
    <xdr:pic>
      <xdr:nvPicPr>
        <xdr:cNvPr id="335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45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26199"/>
    <xdr:pic>
      <xdr:nvPicPr>
        <xdr:cNvPr id="3355" name="Рисунок 335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26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45249"/>
    <xdr:pic>
      <xdr:nvPicPr>
        <xdr:cNvPr id="335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45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264835"/>
    <xdr:pic>
      <xdr:nvPicPr>
        <xdr:cNvPr id="335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264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26199"/>
    <xdr:pic>
      <xdr:nvPicPr>
        <xdr:cNvPr id="3358" name="Рисунок 335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26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37</xdr:row>
      <xdr:rowOff>0</xdr:rowOff>
    </xdr:from>
    <xdr:ext cx="0" cy="2445249"/>
    <xdr:pic>
      <xdr:nvPicPr>
        <xdr:cNvPr id="335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34670400"/>
          <a:ext cx="0" cy="2445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19050</xdr:colOff>
      <xdr:row>73</xdr:row>
      <xdr:rowOff>0</xdr:rowOff>
    </xdr:from>
    <xdr:to>
      <xdr:col>3</xdr:col>
      <xdr:colOff>19050</xdr:colOff>
      <xdr:row>74</xdr:row>
      <xdr:rowOff>1242797</xdr:rowOff>
    </xdr:to>
    <xdr:pic>
      <xdr:nvPicPr>
        <xdr:cNvPr id="3404" name="Рисунок 340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98630775"/>
          <a:ext cx="0" cy="28906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73</xdr:row>
      <xdr:rowOff>0</xdr:rowOff>
    </xdr:from>
    <xdr:to>
      <xdr:col>3</xdr:col>
      <xdr:colOff>19050</xdr:colOff>
      <xdr:row>74</xdr:row>
      <xdr:rowOff>1242797</xdr:rowOff>
    </xdr:to>
    <xdr:pic>
      <xdr:nvPicPr>
        <xdr:cNvPr id="340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98630775"/>
          <a:ext cx="0" cy="28906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35</xdr:row>
      <xdr:rowOff>0</xdr:rowOff>
    </xdr:from>
    <xdr:to>
      <xdr:col>3</xdr:col>
      <xdr:colOff>19050</xdr:colOff>
      <xdr:row>35</xdr:row>
      <xdr:rowOff>171450</xdr:rowOff>
    </xdr:to>
    <xdr:pic>
      <xdr:nvPicPr>
        <xdr:cNvPr id="341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43357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35</xdr:row>
      <xdr:rowOff>0</xdr:rowOff>
    </xdr:from>
    <xdr:to>
      <xdr:col>3</xdr:col>
      <xdr:colOff>19050</xdr:colOff>
      <xdr:row>35</xdr:row>
      <xdr:rowOff>171450</xdr:rowOff>
    </xdr:to>
    <xdr:pic>
      <xdr:nvPicPr>
        <xdr:cNvPr id="3418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43357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34</xdr:row>
      <xdr:rowOff>0</xdr:rowOff>
    </xdr:from>
    <xdr:to>
      <xdr:col>3</xdr:col>
      <xdr:colOff>19050</xdr:colOff>
      <xdr:row>35</xdr:row>
      <xdr:rowOff>450289</xdr:rowOff>
    </xdr:to>
    <xdr:pic>
      <xdr:nvPicPr>
        <xdr:cNvPr id="3419" name="Рисунок 3418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2335525"/>
          <a:ext cx="0" cy="2450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34</xdr:row>
      <xdr:rowOff>0</xdr:rowOff>
    </xdr:from>
    <xdr:to>
      <xdr:col>3</xdr:col>
      <xdr:colOff>19050</xdr:colOff>
      <xdr:row>35</xdr:row>
      <xdr:rowOff>450289</xdr:rowOff>
    </xdr:to>
    <xdr:pic>
      <xdr:nvPicPr>
        <xdr:cNvPr id="342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2335525"/>
          <a:ext cx="0" cy="2450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34</xdr:row>
      <xdr:rowOff>0</xdr:rowOff>
    </xdr:from>
    <xdr:to>
      <xdr:col>3</xdr:col>
      <xdr:colOff>19050</xdr:colOff>
      <xdr:row>35</xdr:row>
      <xdr:rowOff>450289</xdr:rowOff>
    </xdr:to>
    <xdr:pic>
      <xdr:nvPicPr>
        <xdr:cNvPr id="3421" name="Рисунок 3420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2335525"/>
          <a:ext cx="0" cy="2450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34</xdr:row>
      <xdr:rowOff>0</xdr:rowOff>
    </xdr:from>
    <xdr:to>
      <xdr:col>3</xdr:col>
      <xdr:colOff>19050</xdr:colOff>
      <xdr:row>35</xdr:row>
      <xdr:rowOff>450289</xdr:rowOff>
    </xdr:to>
    <xdr:pic>
      <xdr:nvPicPr>
        <xdr:cNvPr id="3422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2335525"/>
          <a:ext cx="0" cy="2450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35</xdr:row>
      <xdr:rowOff>0</xdr:rowOff>
    </xdr:from>
    <xdr:to>
      <xdr:col>3</xdr:col>
      <xdr:colOff>19050</xdr:colOff>
      <xdr:row>35</xdr:row>
      <xdr:rowOff>171450</xdr:rowOff>
    </xdr:to>
    <xdr:pic>
      <xdr:nvPicPr>
        <xdr:cNvPr id="3423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43357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35</xdr:row>
      <xdr:rowOff>0</xdr:rowOff>
    </xdr:from>
    <xdr:to>
      <xdr:col>3</xdr:col>
      <xdr:colOff>19050</xdr:colOff>
      <xdr:row>35</xdr:row>
      <xdr:rowOff>171450</xdr:rowOff>
    </xdr:to>
    <xdr:pic>
      <xdr:nvPicPr>
        <xdr:cNvPr id="3424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43357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34</xdr:row>
      <xdr:rowOff>0</xdr:rowOff>
    </xdr:from>
    <xdr:to>
      <xdr:col>3</xdr:col>
      <xdr:colOff>19050</xdr:colOff>
      <xdr:row>35</xdr:row>
      <xdr:rowOff>450289</xdr:rowOff>
    </xdr:to>
    <xdr:pic>
      <xdr:nvPicPr>
        <xdr:cNvPr id="3425" name="Рисунок 3424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2335525"/>
          <a:ext cx="0" cy="2450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34</xdr:row>
      <xdr:rowOff>0</xdr:rowOff>
    </xdr:from>
    <xdr:to>
      <xdr:col>3</xdr:col>
      <xdr:colOff>19050</xdr:colOff>
      <xdr:row>35</xdr:row>
      <xdr:rowOff>450289</xdr:rowOff>
    </xdr:to>
    <xdr:pic>
      <xdr:nvPicPr>
        <xdr:cNvPr id="342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322335525"/>
          <a:ext cx="0" cy="2450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466767</xdr:rowOff>
    </xdr:to>
    <xdr:pic>
      <xdr:nvPicPr>
        <xdr:cNvPr id="3427" name="Рисунок 342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67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485817</xdr:rowOff>
    </xdr:to>
    <xdr:pic>
      <xdr:nvPicPr>
        <xdr:cNvPr id="342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86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466767</xdr:rowOff>
    </xdr:to>
    <xdr:pic>
      <xdr:nvPicPr>
        <xdr:cNvPr id="3429" name="Рисунок 342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67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485817</xdr:rowOff>
    </xdr:to>
    <xdr:pic>
      <xdr:nvPicPr>
        <xdr:cNvPr id="343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86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466767</xdr:rowOff>
    </xdr:to>
    <xdr:pic>
      <xdr:nvPicPr>
        <xdr:cNvPr id="3431" name="Рисунок 343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67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485817</xdr:rowOff>
    </xdr:to>
    <xdr:pic>
      <xdr:nvPicPr>
        <xdr:cNvPr id="343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86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406443</xdr:rowOff>
    </xdr:to>
    <xdr:pic>
      <xdr:nvPicPr>
        <xdr:cNvPr id="343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406443</xdr:rowOff>
    </xdr:to>
    <xdr:pic>
      <xdr:nvPicPr>
        <xdr:cNvPr id="343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406443</xdr:rowOff>
    </xdr:to>
    <xdr:pic>
      <xdr:nvPicPr>
        <xdr:cNvPr id="343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667318</xdr:rowOff>
    </xdr:to>
    <xdr:pic>
      <xdr:nvPicPr>
        <xdr:cNvPr id="343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2908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667318</xdr:rowOff>
    </xdr:to>
    <xdr:pic>
      <xdr:nvPicPr>
        <xdr:cNvPr id="343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2908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406444</xdr:rowOff>
    </xdr:to>
    <xdr:pic>
      <xdr:nvPicPr>
        <xdr:cNvPr id="343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406444</xdr:rowOff>
    </xdr:to>
    <xdr:pic>
      <xdr:nvPicPr>
        <xdr:cNvPr id="343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406444</xdr:rowOff>
    </xdr:to>
    <xdr:pic>
      <xdr:nvPicPr>
        <xdr:cNvPr id="344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406442</xdr:rowOff>
    </xdr:to>
    <xdr:pic>
      <xdr:nvPicPr>
        <xdr:cNvPr id="344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406442</xdr:rowOff>
    </xdr:to>
    <xdr:pic>
      <xdr:nvPicPr>
        <xdr:cNvPr id="34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406442</xdr:rowOff>
    </xdr:to>
    <xdr:pic>
      <xdr:nvPicPr>
        <xdr:cNvPr id="344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406443</xdr:rowOff>
    </xdr:to>
    <xdr:pic>
      <xdr:nvPicPr>
        <xdr:cNvPr id="34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406443</xdr:rowOff>
    </xdr:to>
    <xdr:pic>
      <xdr:nvPicPr>
        <xdr:cNvPr id="344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0</xdr:colOff>
      <xdr:row>35</xdr:row>
      <xdr:rowOff>406443</xdr:rowOff>
    </xdr:to>
    <xdr:pic>
      <xdr:nvPicPr>
        <xdr:cNvPr id="34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22335525"/>
          <a:ext cx="0" cy="2406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831290</xdr:rowOff>
    </xdr:to>
    <xdr:pic>
      <xdr:nvPicPr>
        <xdr:cNvPr id="3467" name="Рисунок 3466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75907100"/>
          <a:ext cx="0" cy="245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831290</xdr:rowOff>
    </xdr:to>
    <xdr:pic>
      <xdr:nvPicPr>
        <xdr:cNvPr id="3468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75907100"/>
          <a:ext cx="0" cy="245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831290</xdr:rowOff>
    </xdr:to>
    <xdr:pic>
      <xdr:nvPicPr>
        <xdr:cNvPr id="3469" name="Рисунок 3468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75907100"/>
          <a:ext cx="0" cy="245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831290</xdr:rowOff>
    </xdr:to>
    <xdr:pic>
      <xdr:nvPicPr>
        <xdr:cNvPr id="347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75907100"/>
          <a:ext cx="0" cy="245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831290</xdr:rowOff>
    </xdr:to>
    <xdr:pic>
      <xdr:nvPicPr>
        <xdr:cNvPr id="3471" name="Рисунок 3470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75907100"/>
          <a:ext cx="0" cy="245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831290</xdr:rowOff>
    </xdr:to>
    <xdr:pic>
      <xdr:nvPicPr>
        <xdr:cNvPr id="3472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475907100"/>
          <a:ext cx="0" cy="245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847768</xdr:rowOff>
    </xdr:to>
    <xdr:pic>
      <xdr:nvPicPr>
        <xdr:cNvPr id="3473" name="Рисунок 347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71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866818</xdr:rowOff>
    </xdr:to>
    <xdr:pic>
      <xdr:nvPicPr>
        <xdr:cNvPr id="347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90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847768</xdr:rowOff>
    </xdr:to>
    <xdr:pic>
      <xdr:nvPicPr>
        <xdr:cNvPr id="3475" name="Рисунок 347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71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866818</xdr:rowOff>
    </xdr:to>
    <xdr:pic>
      <xdr:nvPicPr>
        <xdr:cNvPr id="347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90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847768</xdr:rowOff>
    </xdr:to>
    <xdr:pic>
      <xdr:nvPicPr>
        <xdr:cNvPr id="3477" name="Рисунок 347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71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866818</xdr:rowOff>
    </xdr:to>
    <xdr:pic>
      <xdr:nvPicPr>
        <xdr:cNvPr id="347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90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787444</xdr:rowOff>
    </xdr:to>
    <xdr:pic>
      <xdr:nvPicPr>
        <xdr:cNvPr id="347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1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787444</xdr:rowOff>
    </xdr:to>
    <xdr:pic>
      <xdr:nvPicPr>
        <xdr:cNvPr id="348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1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787444</xdr:rowOff>
    </xdr:to>
    <xdr:pic>
      <xdr:nvPicPr>
        <xdr:cNvPr id="348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1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787445</xdr:rowOff>
    </xdr:to>
    <xdr:pic>
      <xdr:nvPicPr>
        <xdr:cNvPr id="348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10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787445</xdr:rowOff>
    </xdr:to>
    <xdr:pic>
      <xdr:nvPicPr>
        <xdr:cNvPr id="348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10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787445</xdr:rowOff>
    </xdr:to>
    <xdr:pic>
      <xdr:nvPicPr>
        <xdr:cNvPr id="348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10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787443</xdr:rowOff>
    </xdr:to>
    <xdr:pic>
      <xdr:nvPicPr>
        <xdr:cNvPr id="348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10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787443</xdr:rowOff>
    </xdr:to>
    <xdr:pic>
      <xdr:nvPicPr>
        <xdr:cNvPr id="348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10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787443</xdr:rowOff>
    </xdr:to>
    <xdr:pic>
      <xdr:nvPicPr>
        <xdr:cNvPr id="348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10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787444</xdr:rowOff>
    </xdr:to>
    <xdr:pic>
      <xdr:nvPicPr>
        <xdr:cNvPr id="348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1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787444</xdr:rowOff>
    </xdr:to>
    <xdr:pic>
      <xdr:nvPicPr>
        <xdr:cNvPr id="348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1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787444</xdr:rowOff>
    </xdr:to>
    <xdr:pic>
      <xdr:nvPicPr>
        <xdr:cNvPr id="349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475907100"/>
          <a:ext cx="0" cy="241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1535689</xdr:rowOff>
    </xdr:to>
    <xdr:pic>
      <xdr:nvPicPr>
        <xdr:cNvPr id="3510" name="Рисунок 350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1535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1554739</xdr:rowOff>
    </xdr:to>
    <xdr:pic>
      <xdr:nvPicPr>
        <xdr:cNvPr id="351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1554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1535689</xdr:rowOff>
    </xdr:to>
    <xdr:pic>
      <xdr:nvPicPr>
        <xdr:cNvPr id="3512" name="Рисунок 351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1535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1554739</xdr:rowOff>
    </xdr:to>
    <xdr:pic>
      <xdr:nvPicPr>
        <xdr:cNvPr id="351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1554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1535689</xdr:rowOff>
    </xdr:to>
    <xdr:pic>
      <xdr:nvPicPr>
        <xdr:cNvPr id="3514" name="Рисунок 351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1535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1554739</xdr:rowOff>
    </xdr:to>
    <xdr:pic>
      <xdr:nvPicPr>
        <xdr:cNvPr id="351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8333775"/>
          <a:ext cx="0" cy="1554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1535687</xdr:rowOff>
    </xdr:to>
    <xdr:pic>
      <xdr:nvPicPr>
        <xdr:cNvPr id="3522" name="Рисунок 352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9962550"/>
          <a:ext cx="0" cy="1534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1554737</xdr:rowOff>
    </xdr:to>
    <xdr:pic>
      <xdr:nvPicPr>
        <xdr:cNvPr id="352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9962550"/>
          <a:ext cx="0" cy="1553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1535687</xdr:rowOff>
    </xdr:to>
    <xdr:pic>
      <xdr:nvPicPr>
        <xdr:cNvPr id="3524" name="Рисунок 352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9962550"/>
          <a:ext cx="0" cy="1534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1554737</xdr:rowOff>
    </xdr:to>
    <xdr:pic>
      <xdr:nvPicPr>
        <xdr:cNvPr id="352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9962550"/>
          <a:ext cx="0" cy="1553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1535687</xdr:rowOff>
    </xdr:to>
    <xdr:pic>
      <xdr:nvPicPr>
        <xdr:cNvPr id="3526" name="Рисунок 352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9962550"/>
          <a:ext cx="0" cy="1534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1554737</xdr:rowOff>
    </xdr:to>
    <xdr:pic>
      <xdr:nvPicPr>
        <xdr:cNvPr id="352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09962550"/>
          <a:ext cx="0" cy="1553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180975</xdr:rowOff>
    </xdr:to>
    <xdr:pic>
      <xdr:nvPicPr>
        <xdr:cNvPr id="353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31439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180975</xdr:rowOff>
    </xdr:to>
    <xdr:pic>
      <xdr:nvPicPr>
        <xdr:cNvPr id="353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31439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110992</xdr:rowOff>
    </xdr:to>
    <xdr:pic>
      <xdr:nvPicPr>
        <xdr:cNvPr id="353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3143900"/>
          <a:ext cx="0" cy="2001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279917</xdr:rowOff>
    </xdr:to>
    <xdr:pic>
      <xdr:nvPicPr>
        <xdr:cNvPr id="3537" name="Рисунок 353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3143900"/>
          <a:ext cx="0" cy="2170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298967</xdr:rowOff>
    </xdr:to>
    <xdr:pic>
      <xdr:nvPicPr>
        <xdr:cNvPr id="353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3143900"/>
          <a:ext cx="0" cy="2189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279917</xdr:rowOff>
    </xdr:to>
    <xdr:pic>
      <xdr:nvPicPr>
        <xdr:cNvPr id="3539" name="Рисунок 353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3143900"/>
          <a:ext cx="0" cy="2170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298967</xdr:rowOff>
    </xdr:to>
    <xdr:pic>
      <xdr:nvPicPr>
        <xdr:cNvPr id="354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3143900"/>
          <a:ext cx="0" cy="2189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110992</xdr:rowOff>
    </xdr:to>
    <xdr:pic>
      <xdr:nvPicPr>
        <xdr:cNvPr id="354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3143900"/>
          <a:ext cx="0" cy="2001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279917</xdr:rowOff>
    </xdr:to>
    <xdr:pic>
      <xdr:nvPicPr>
        <xdr:cNvPr id="3542" name="Рисунок 354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3143900"/>
          <a:ext cx="0" cy="2170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33</xdr:row>
      <xdr:rowOff>298967</xdr:rowOff>
    </xdr:to>
    <xdr:pic>
      <xdr:nvPicPr>
        <xdr:cNvPr id="354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3143900"/>
          <a:ext cx="0" cy="2189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1652103</xdr:rowOff>
    </xdr:to>
    <xdr:pic>
      <xdr:nvPicPr>
        <xdr:cNvPr id="3554" name="Рисунок 355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1496075"/>
          <a:ext cx="0" cy="1648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1671153</xdr:rowOff>
    </xdr:to>
    <xdr:pic>
      <xdr:nvPicPr>
        <xdr:cNvPr id="355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1496075"/>
          <a:ext cx="0" cy="16679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1652103</xdr:rowOff>
    </xdr:to>
    <xdr:pic>
      <xdr:nvPicPr>
        <xdr:cNvPr id="3556" name="Рисунок 355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1496075"/>
          <a:ext cx="0" cy="1648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1671153</xdr:rowOff>
    </xdr:to>
    <xdr:pic>
      <xdr:nvPicPr>
        <xdr:cNvPr id="355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1496075"/>
          <a:ext cx="0" cy="16679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1652103</xdr:rowOff>
    </xdr:to>
    <xdr:pic>
      <xdr:nvPicPr>
        <xdr:cNvPr id="3558" name="Рисунок 355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1496075"/>
          <a:ext cx="0" cy="1648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0</xdr:colOff>
      <xdr:row>32</xdr:row>
      <xdr:rowOff>1671153</xdr:rowOff>
    </xdr:to>
    <xdr:pic>
      <xdr:nvPicPr>
        <xdr:cNvPr id="355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29400" y="311496075"/>
          <a:ext cx="0" cy="16679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137584</xdr:colOff>
      <xdr:row>37</xdr:row>
      <xdr:rowOff>31750</xdr:rowOff>
    </xdr:from>
    <xdr:to>
      <xdr:col>2</xdr:col>
      <xdr:colOff>1820334</xdr:colOff>
      <xdr:row>37</xdr:row>
      <xdr:rowOff>1945695</xdr:rowOff>
    </xdr:to>
    <xdr:pic>
      <xdr:nvPicPr>
        <xdr:cNvPr id="3725" name="Рисунок 3724" descr="_MG_2316.jp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709209" y="339969475"/>
          <a:ext cx="1682750" cy="1913945"/>
        </a:xfrm>
        <a:prstGeom prst="rect">
          <a:avLst/>
        </a:prstGeom>
      </xdr:spPr>
    </xdr:pic>
    <xdr:clientData/>
  </xdr:twoCellAnchor>
  <xdr:twoCellAnchor editAs="oneCell">
    <xdr:from>
      <xdr:col>2</xdr:col>
      <xdr:colOff>76333</xdr:colOff>
      <xdr:row>38</xdr:row>
      <xdr:rowOff>190500</xdr:rowOff>
    </xdr:from>
    <xdr:to>
      <xdr:col>2</xdr:col>
      <xdr:colOff>1778000</xdr:colOff>
      <xdr:row>38</xdr:row>
      <xdr:rowOff>1945822</xdr:rowOff>
    </xdr:to>
    <xdr:pic>
      <xdr:nvPicPr>
        <xdr:cNvPr id="3727" name="Рисунок 3726" descr="_MG_2239а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3250" y="46238583"/>
          <a:ext cx="1701667" cy="1755322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222251</xdr:colOff>
      <xdr:row>41</xdr:row>
      <xdr:rowOff>21169</xdr:rowOff>
    </xdr:from>
    <xdr:to>
      <xdr:col>2</xdr:col>
      <xdr:colOff>1608667</xdr:colOff>
      <xdr:row>41</xdr:row>
      <xdr:rowOff>1816529</xdr:rowOff>
    </xdr:to>
    <xdr:pic>
      <xdr:nvPicPr>
        <xdr:cNvPr id="3731" name="Рисунок 3730" descr="_MG_2262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8" y="57372252"/>
          <a:ext cx="1386416" cy="1795360"/>
        </a:xfrm>
        <a:prstGeom prst="rect">
          <a:avLst/>
        </a:prstGeom>
      </xdr:spPr>
    </xdr:pic>
    <xdr:clientData/>
  </xdr:twoCellAnchor>
  <xdr:twoCellAnchor editAs="oneCell">
    <xdr:from>
      <xdr:col>2</xdr:col>
      <xdr:colOff>299445</xdr:colOff>
      <xdr:row>42</xdr:row>
      <xdr:rowOff>43577</xdr:rowOff>
    </xdr:from>
    <xdr:to>
      <xdr:col>2</xdr:col>
      <xdr:colOff>1672167</xdr:colOff>
      <xdr:row>42</xdr:row>
      <xdr:rowOff>1940973</xdr:rowOff>
    </xdr:to>
    <xdr:pic>
      <xdr:nvPicPr>
        <xdr:cNvPr id="3735" name="Рисунок 3734" descr="KB787GR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71070" y="360774377"/>
          <a:ext cx="1372722" cy="1897396"/>
        </a:xfrm>
        <a:prstGeom prst="rect">
          <a:avLst/>
        </a:prstGeom>
      </xdr:spPr>
    </xdr:pic>
    <xdr:clientData/>
  </xdr:twoCellAnchor>
  <xdr:twoCellAnchor editAs="oneCell">
    <xdr:from>
      <xdr:col>2</xdr:col>
      <xdr:colOff>137584</xdr:colOff>
      <xdr:row>44</xdr:row>
      <xdr:rowOff>63500</xdr:rowOff>
    </xdr:from>
    <xdr:to>
      <xdr:col>2</xdr:col>
      <xdr:colOff>1593851</xdr:colOff>
      <xdr:row>44</xdr:row>
      <xdr:rowOff>1985772</xdr:rowOff>
    </xdr:to>
    <xdr:pic>
      <xdr:nvPicPr>
        <xdr:cNvPr id="3738" name="Рисунок 3737" descr="KB604KH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9209" y="371652800"/>
          <a:ext cx="1456267" cy="1922272"/>
        </a:xfrm>
        <a:prstGeom prst="rect">
          <a:avLst/>
        </a:prstGeom>
      </xdr:spPr>
    </xdr:pic>
    <xdr:clientData/>
  </xdr:twoCellAnchor>
  <xdr:twoCellAnchor editAs="oneCell">
    <xdr:from>
      <xdr:col>2</xdr:col>
      <xdr:colOff>201082</xdr:colOff>
      <xdr:row>120</xdr:row>
      <xdr:rowOff>15346</xdr:rowOff>
    </xdr:from>
    <xdr:to>
      <xdr:col>2</xdr:col>
      <xdr:colOff>1754390</xdr:colOff>
      <xdr:row>120</xdr:row>
      <xdr:rowOff>2034647</xdr:rowOff>
    </xdr:to>
    <xdr:pic>
      <xdr:nvPicPr>
        <xdr:cNvPr id="3740" name="Рисунок 3739" descr="KB612BL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2707" y="528624271"/>
          <a:ext cx="1553308" cy="2019301"/>
        </a:xfrm>
        <a:prstGeom prst="rect">
          <a:avLst/>
        </a:prstGeom>
      </xdr:spPr>
    </xdr:pic>
    <xdr:clientData/>
  </xdr:twoCellAnchor>
  <xdr:twoCellAnchor editAs="oneCell">
    <xdr:from>
      <xdr:col>2</xdr:col>
      <xdr:colOff>312473</xdr:colOff>
      <xdr:row>119</xdr:row>
      <xdr:rowOff>10584</xdr:rowOff>
    </xdr:from>
    <xdr:to>
      <xdr:col>2</xdr:col>
      <xdr:colOff>1731700</xdr:colOff>
      <xdr:row>119</xdr:row>
      <xdr:rowOff>1967279</xdr:rowOff>
    </xdr:to>
    <xdr:pic>
      <xdr:nvPicPr>
        <xdr:cNvPr id="3741" name="Рисунок 3740" descr="KB722SWvvog_enl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84098" y="526619259"/>
          <a:ext cx="1419227" cy="1956695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169333</xdr:colOff>
      <xdr:row>121</xdr:row>
      <xdr:rowOff>42333</xdr:rowOff>
    </xdr:from>
    <xdr:to>
      <xdr:col>2</xdr:col>
      <xdr:colOff>1786468</xdr:colOff>
      <xdr:row>121</xdr:row>
      <xdr:rowOff>1931452</xdr:rowOff>
    </xdr:to>
    <xdr:pic>
      <xdr:nvPicPr>
        <xdr:cNvPr id="3742" name="Рисунок 3741" descr="KB615SW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0958" y="532718433"/>
          <a:ext cx="1617135" cy="188911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109</xdr:row>
      <xdr:rowOff>31750</xdr:rowOff>
    </xdr:from>
    <xdr:to>
      <xdr:col>2</xdr:col>
      <xdr:colOff>1562099</xdr:colOff>
      <xdr:row>109</xdr:row>
      <xdr:rowOff>1948432</xdr:rowOff>
    </xdr:to>
    <xdr:pic>
      <xdr:nvPicPr>
        <xdr:cNvPr id="3743" name="Рисунок 3742" descr="KB611BL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5" y="498074950"/>
          <a:ext cx="1466849" cy="1916682"/>
        </a:xfrm>
        <a:prstGeom prst="rect">
          <a:avLst/>
        </a:prstGeom>
      </xdr:spPr>
    </xdr:pic>
    <xdr:clientData/>
  </xdr:twoCellAnchor>
  <xdr:twoCellAnchor editAs="oneCell">
    <xdr:from>
      <xdr:col>2</xdr:col>
      <xdr:colOff>214841</xdr:colOff>
      <xdr:row>110</xdr:row>
      <xdr:rowOff>31750</xdr:rowOff>
    </xdr:from>
    <xdr:to>
      <xdr:col>2</xdr:col>
      <xdr:colOff>1557866</xdr:colOff>
      <xdr:row>110</xdr:row>
      <xdr:rowOff>1693333</xdr:rowOff>
    </xdr:to>
    <xdr:pic>
      <xdr:nvPicPr>
        <xdr:cNvPr id="3744" name="Рисунок 3743" descr="KB621WW.jpg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057"/>
        <a:stretch/>
      </xdr:blipFill>
      <xdr:spPr>
        <a:xfrm>
          <a:off x="1786466" y="500075200"/>
          <a:ext cx="1343025" cy="1661583"/>
        </a:xfrm>
        <a:prstGeom prst="rect">
          <a:avLst/>
        </a:prstGeom>
      </xdr:spPr>
    </xdr:pic>
    <xdr:clientData/>
  </xdr:twoCellAnchor>
  <xdr:oneCellAnchor>
    <xdr:from>
      <xdr:col>2</xdr:col>
      <xdr:colOff>211667</xdr:colOff>
      <xdr:row>115</xdr:row>
      <xdr:rowOff>158750</xdr:rowOff>
    </xdr:from>
    <xdr:ext cx="1652113" cy="1638170"/>
    <xdr:pic>
      <xdr:nvPicPr>
        <xdr:cNvPr id="3748" name="Рисунок 3747" descr="WhatsApp Image 2021-03-04 at 13.23.07.jpe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3834" y="200998667"/>
          <a:ext cx="1652113" cy="1638170"/>
        </a:xfrm>
        <a:prstGeom prst="rect">
          <a:avLst/>
        </a:prstGeom>
      </xdr:spPr>
    </xdr:pic>
    <xdr:clientData/>
  </xdr:oneCellAnchor>
  <xdr:twoCellAnchor editAs="oneCell">
    <xdr:from>
      <xdr:col>2</xdr:col>
      <xdr:colOff>137583</xdr:colOff>
      <xdr:row>116</xdr:row>
      <xdr:rowOff>63500</xdr:rowOff>
    </xdr:from>
    <xdr:to>
      <xdr:col>2</xdr:col>
      <xdr:colOff>1905000</xdr:colOff>
      <xdr:row>116</xdr:row>
      <xdr:rowOff>1761945</xdr:rowOff>
    </xdr:to>
    <xdr:pic>
      <xdr:nvPicPr>
        <xdr:cNvPr id="3749" name="Рисунок 3748" descr="_MG_2306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9208" y="519271250"/>
          <a:ext cx="1767417" cy="1698445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75</xdr:row>
      <xdr:rowOff>222250</xdr:rowOff>
    </xdr:from>
    <xdr:to>
      <xdr:col>2</xdr:col>
      <xdr:colOff>1894151</xdr:colOff>
      <xdr:row>75</xdr:row>
      <xdr:rowOff>1983318</xdr:rowOff>
    </xdr:to>
    <xdr:pic>
      <xdr:nvPicPr>
        <xdr:cNvPr id="3750" name="Рисунок 3749" descr="KB631SW.jpg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3875" y="408635200"/>
          <a:ext cx="1671901" cy="176106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76</xdr:row>
      <xdr:rowOff>25401</xdr:rowOff>
    </xdr:from>
    <xdr:to>
      <xdr:col>2</xdr:col>
      <xdr:colOff>1926549</xdr:colOff>
      <xdr:row>76</xdr:row>
      <xdr:rowOff>2001839</xdr:rowOff>
    </xdr:to>
    <xdr:pic>
      <xdr:nvPicPr>
        <xdr:cNvPr id="3752" name="Рисунок 3751" descr="KB633SW.jpg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552" y="410438601"/>
          <a:ext cx="1764622" cy="1976438"/>
        </a:xfrm>
        <a:prstGeom prst="rect">
          <a:avLst/>
        </a:prstGeom>
      </xdr:spPr>
    </xdr:pic>
    <xdr:clientData/>
  </xdr:twoCellAnchor>
  <xdr:twoCellAnchor editAs="oneCell">
    <xdr:from>
      <xdr:col>2</xdr:col>
      <xdr:colOff>167482</xdr:colOff>
      <xdr:row>77</xdr:row>
      <xdr:rowOff>42333</xdr:rowOff>
    </xdr:from>
    <xdr:to>
      <xdr:col>2</xdr:col>
      <xdr:colOff>1871523</xdr:colOff>
      <xdr:row>77</xdr:row>
      <xdr:rowOff>1859228</xdr:rowOff>
    </xdr:to>
    <xdr:pic>
      <xdr:nvPicPr>
        <xdr:cNvPr id="3753" name="Рисунок 3752" descr="KB634SW (2).jpg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9107" y="412503408"/>
          <a:ext cx="1704041" cy="1816895"/>
        </a:xfrm>
        <a:prstGeom prst="rect">
          <a:avLst/>
        </a:prstGeom>
      </xdr:spPr>
    </xdr:pic>
    <xdr:clientData/>
  </xdr:twoCellAnchor>
  <xdr:twoCellAnchor editAs="oneCell">
    <xdr:from>
      <xdr:col>2</xdr:col>
      <xdr:colOff>243417</xdr:colOff>
      <xdr:row>79</xdr:row>
      <xdr:rowOff>130178</xdr:rowOff>
    </xdr:from>
    <xdr:to>
      <xdr:col>2</xdr:col>
      <xdr:colOff>1852084</xdr:colOff>
      <xdr:row>79</xdr:row>
      <xdr:rowOff>1778973</xdr:rowOff>
    </xdr:to>
    <xdr:pic>
      <xdr:nvPicPr>
        <xdr:cNvPr id="3754" name="Рисунок 3753" descr="KB652GR.jp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5042" y="414467678"/>
          <a:ext cx="1608667" cy="1648795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80</xdr:row>
      <xdr:rowOff>63500</xdr:rowOff>
    </xdr:from>
    <xdr:to>
      <xdr:col>2</xdr:col>
      <xdr:colOff>1587499</xdr:colOff>
      <xdr:row>80</xdr:row>
      <xdr:rowOff>1834507</xdr:rowOff>
    </xdr:to>
    <xdr:pic>
      <xdr:nvPicPr>
        <xdr:cNvPr id="3755" name="Рисунок 3754" descr="KB657OL.jpg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9125" y="416277425"/>
          <a:ext cx="1269999" cy="1771007"/>
        </a:xfrm>
        <a:prstGeom prst="rect">
          <a:avLst/>
        </a:prstGeom>
      </xdr:spPr>
    </xdr:pic>
    <xdr:clientData/>
  </xdr:twoCellAnchor>
  <xdr:twoCellAnchor editAs="oneCell">
    <xdr:from>
      <xdr:col>2</xdr:col>
      <xdr:colOff>137584</xdr:colOff>
      <xdr:row>82</xdr:row>
      <xdr:rowOff>317500</xdr:rowOff>
    </xdr:from>
    <xdr:to>
      <xdr:col>2</xdr:col>
      <xdr:colOff>1854201</xdr:colOff>
      <xdr:row>82</xdr:row>
      <xdr:rowOff>1971174</xdr:rowOff>
    </xdr:to>
    <xdr:pic>
      <xdr:nvPicPr>
        <xdr:cNvPr id="3757" name="Рисунок 3756" descr="KB637KB.jpg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9209" y="420284275"/>
          <a:ext cx="1716617" cy="1653674"/>
        </a:xfrm>
        <a:prstGeom prst="rect">
          <a:avLst/>
        </a:prstGeom>
      </xdr:spPr>
    </xdr:pic>
    <xdr:clientData/>
  </xdr:twoCellAnchor>
  <xdr:twoCellAnchor editAs="oneCell">
    <xdr:from>
      <xdr:col>2</xdr:col>
      <xdr:colOff>150284</xdr:colOff>
      <xdr:row>83</xdr:row>
      <xdr:rowOff>101601</xdr:rowOff>
    </xdr:from>
    <xdr:to>
      <xdr:col>2</xdr:col>
      <xdr:colOff>1864785</xdr:colOff>
      <xdr:row>83</xdr:row>
      <xdr:rowOff>1850393</xdr:rowOff>
    </xdr:to>
    <xdr:pic>
      <xdr:nvPicPr>
        <xdr:cNvPr id="3758" name="Рисунок 3757" descr="KB638SW.jpg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1909" y="422068626"/>
          <a:ext cx="1714501" cy="1748792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169333</xdr:colOff>
      <xdr:row>88</xdr:row>
      <xdr:rowOff>63500</xdr:rowOff>
    </xdr:from>
    <xdr:to>
      <xdr:col>2</xdr:col>
      <xdr:colOff>1767416</xdr:colOff>
      <xdr:row>89</xdr:row>
      <xdr:rowOff>2727</xdr:rowOff>
    </xdr:to>
    <xdr:pic>
      <xdr:nvPicPr>
        <xdr:cNvPr id="3761" name="Рисунок 3760" descr="KB656SW.jpg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0958" y="431365025"/>
          <a:ext cx="1598083" cy="1667334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101602</xdr:colOff>
      <xdr:row>53</xdr:row>
      <xdr:rowOff>56091</xdr:rowOff>
    </xdr:from>
    <xdr:to>
      <xdr:col>2</xdr:col>
      <xdr:colOff>1839230</xdr:colOff>
      <xdr:row>53</xdr:row>
      <xdr:rowOff>1869016</xdr:rowOff>
    </xdr:to>
    <xdr:pic>
      <xdr:nvPicPr>
        <xdr:cNvPr id="3763" name="Рисунок 3762" descr="KB673BL.jpg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227" y="438606141"/>
          <a:ext cx="1737628" cy="181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114</xdr:row>
      <xdr:rowOff>137583</xdr:rowOff>
    </xdr:from>
    <xdr:to>
      <xdr:col>2</xdr:col>
      <xdr:colOff>1895475</xdr:colOff>
      <xdr:row>114</xdr:row>
      <xdr:rowOff>1552712</xdr:rowOff>
    </xdr:to>
    <xdr:pic>
      <xdr:nvPicPr>
        <xdr:cNvPr id="3765" name="Рисунок 3764" descr="IMG_4155.jpg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2125" y="515744883"/>
          <a:ext cx="1704975" cy="1415129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105834</xdr:colOff>
      <xdr:row>32</xdr:row>
      <xdr:rowOff>31751</xdr:rowOff>
    </xdr:from>
    <xdr:to>
      <xdr:col>2</xdr:col>
      <xdr:colOff>1788584</xdr:colOff>
      <xdr:row>32</xdr:row>
      <xdr:rowOff>1727217</xdr:rowOff>
    </xdr:to>
    <xdr:pic>
      <xdr:nvPicPr>
        <xdr:cNvPr id="3768" name="Рисунок 3767" descr="_MG_2269.jpg"/>
        <xdr:cNvPicPr>
          <a:picLocks noChangeAspect="1"/>
        </xdr:cNvPicPr>
      </xdr:nvPicPr>
      <xdr:blipFill>
        <a:blip xmlns:r="http://schemas.openxmlformats.org/officeDocument/2006/relationships" r:embed="rId31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1" y="19134668"/>
          <a:ext cx="1682750" cy="1695466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148166</xdr:colOff>
      <xdr:row>34</xdr:row>
      <xdr:rowOff>243416</xdr:rowOff>
    </xdr:from>
    <xdr:to>
      <xdr:col>2</xdr:col>
      <xdr:colOff>1799167</xdr:colOff>
      <xdr:row>34</xdr:row>
      <xdr:rowOff>1838042</xdr:rowOff>
    </xdr:to>
    <xdr:pic>
      <xdr:nvPicPr>
        <xdr:cNvPr id="3769" name="Рисунок 3768" descr="_MG_2285.jpg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22902333"/>
          <a:ext cx="1651001" cy="1594626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169332</xdr:colOff>
      <xdr:row>33</xdr:row>
      <xdr:rowOff>116296</xdr:rowOff>
    </xdr:from>
    <xdr:to>
      <xdr:col>2</xdr:col>
      <xdr:colOff>1788583</xdr:colOff>
      <xdr:row>33</xdr:row>
      <xdr:rowOff>1734156</xdr:rowOff>
    </xdr:to>
    <xdr:pic>
      <xdr:nvPicPr>
        <xdr:cNvPr id="3770" name="Рисунок 3769" descr="_MG_2283.jpg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0957" y="320670646"/>
          <a:ext cx="1619251" cy="1617860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148169</xdr:colOff>
      <xdr:row>35</xdr:row>
      <xdr:rowOff>74083</xdr:rowOff>
    </xdr:from>
    <xdr:to>
      <xdr:col>2</xdr:col>
      <xdr:colOff>1788583</xdr:colOff>
      <xdr:row>35</xdr:row>
      <xdr:rowOff>1583264</xdr:rowOff>
    </xdr:to>
    <xdr:pic>
      <xdr:nvPicPr>
        <xdr:cNvPr id="3771" name="Рисунок 3770" descr="KB659GRw7pb_enl.jpg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725086" y="26479500"/>
          <a:ext cx="1640414" cy="1509181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169334</xdr:colOff>
      <xdr:row>36</xdr:row>
      <xdr:rowOff>85724</xdr:rowOff>
    </xdr:from>
    <xdr:to>
      <xdr:col>2</xdr:col>
      <xdr:colOff>1895778</xdr:colOff>
      <xdr:row>36</xdr:row>
      <xdr:rowOff>1630891</xdr:rowOff>
    </xdr:to>
    <xdr:pic>
      <xdr:nvPicPr>
        <xdr:cNvPr id="3772" name="Рисунок 3771" descr="KB659SWa8oq_enl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740959" y="327831449"/>
          <a:ext cx="1726444" cy="1545167"/>
        </a:xfrm>
        <a:prstGeom prst="rect">
          <a:avLst/>
        </a:prstGeom>
      </xdr:spPr>
    </xdr:pic>
    <xdr:clientData/>
  </xdr:twoCellAnchor>
  <xdr:twoCellAnchor editAs="oneCell">
    <xdr:from>
      <xdr:col>2</xdr:col>
      <xdr:colOff>52917</xdr:colOff>
      <xdr:row>54</xdr:row>
      <xdr:rowOff>42333</xdr:rowOff>
    </xdr:from>
    <xdr:to>
      <xdr:col>2</xdr:col>
      <xdr:colOff>1791760</xdr:colOff>
      <xdr:row>54</xdr:row>
      <xdr:rowOff>1895514</xdr:rowOff>
    </xdr:to>
    <xdr:pic>
      <xdr:nvPicPr>
        <xdr:cNvPr id="3778" name="Рисунок 3777" descr="KB675GR.jpg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9834" y="142673916"/>
          <a:ext cx="1738843" cy="1853181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211667</xdr:colOff>
      <xdr:row>90</xdr:row>
      <xdr:rowOff>254000</xdr:rowOff>
    </xdr:from>
    <xdr:to>
      <xdr:col>2</xdr:col>
      <xdr:colOff>1909972</xdr:colOff>
      <xdr:row>90</xdr:row>
      <xdr:rowOff>1940983</xdr:rowOff>
    </xdr:to>
    <xdr:pic>
      <xdr:nvPicPr>
        <xdr:cNvPr id="3780" name="Рисунок 3779" descr="KB650SW.jpg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3292" y="433289075"/>
          <a:ext cx="1698305" cy="1686983"/>
        </a:xfrm>
        <a:prstGeom prst="rect">
          <a:avLst/>
        </a:prstGeom>
      </xdr:spPr>
    </xdr:pic>
    <xdr:clientData/>
  </xdr:twoCellAnchor>
  <xdr:twoCellAnchor editAs="oneCell">
    <xdr:from>
      <xdr:col>2</xdr:col>
      <xdr:colOff>258234</xdr:colOff>
      <xdr:row>91</xdr:row>
      <xdr:rowOff>46567</xdr:rowOff>
    </xdr:from>
    <xdr:to>
      <xdr:col>2</xdr:col>
      <xdr:colOff>1856318</xdr:colOff>
      <xdr:row>91</xdr:row>
      <xdr:rowOff>1633998</xdr:rowOff>
    </xdr:to>
    <xdr:pic>
      <xdr:nvPicPr>
        <xdr:cNvPr id="3781" name="Рисунок 3780" descr="KB630BL.jpg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9859" y="435081892"/>
          <a:ext cx="1598084" cy="1587431"/>
        </a:xfrm>
        <a:prstGeom prst="rect">
          <a:avLst/>
        </a:prstGeom>
      </xdr:spPr>
    </xdr:pic>
    <xdr:clientData/>
  </xdr:twoCellAnchor>
  <xdr:twoCellAnchor editAs="oneCell">
    <xdr:from>
      <xdr:col>2</xdr:col>
      <xdr:colOff>52917</xdr:colOff>
      <xdr:row>112</xdr:row>
      <xdr:rowOff>44823</xdr:rowOff>
    </xdr:from>
    <xdr:to>
      <xdr:col>2</xdr:col>
      <xdr:colOff>1862668</xdr:colOff>
      <xdr:row>112</xdr:row>
      <xdr:rowOff>2162233</xdr:rowOff>
    </xdr:to>
    <xdr:pic>
      <xdr:nvPicPr>
        <xdr:cNvPr id="3783" name="Рисунок 3782" descr="sKB410SWlq_enl.jpg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2593" y="239749852"/>
          <a:ext cx="1809751" cy="2117410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148166</xdr:colOff>
      <xdr:row>111</xdr:row>
      <xdr:rowOff>52916</xdr:rowOff>
    </xdr:from>
    <xdr:to>
      <xdr:col>2</xdr:col>
      <xdr:colOff>1778000</xdr:colOff>
      <xdr:row>111</xdr:row>
      <xdr:rowOff>1804987</xdr:rowOff>
    </xdr:to>
    <xdr:pic>
      <xdr:nvPicPr>
        <xdr:cNvPr id="3784" name="Рисунок 3783" descr="sKB411BLof_enl.jpg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202342749"/>
          <a:ext cx="1629834" cy="1752071"/>
        </a:xfrm>
        <a:prstGeom prst="rect">
          <a:avLst/>
        </a:prstGeom>
      </xdr:spPr>
    </xdr:pic>
    <xdr:clientData/>
  </xdr:twoCellAnchor>
  <xdr:twoCellAnchor editAs="oneCell">
    <xdr:from>
      <xdr:col>2</xdr:col>
      <xdr:colOff>84667</xdr:colOff>
      <xdr:row>97</xdr:row>
      <xdr:rowOff>21168</xdr:rowOff>
    </xdr:from>
    <xdr:to>
      <xdr:col>2</xdr:col>
      <xdr:colOff>1830917</xdr:colOff>
      <xdr:row>97</xdr:row>
      <xdr:rowOff>1749956</xdr:rowOff>
    </xdr:to>
    <xdr:pic>
      <xdr:nvPicPr>
        <xdr:cNvPr id="3793" name="Рисунок 3792" descr="KB613_enl.jpg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1584" y="167174335"/>
          <a:ext cx="1746250" cy="172878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98</xdr:row>
      <xdr:rowOff>31749</xdr:rowOff>
    </xdr:from>
    <xdr:to>
      <xdr:col>2</xdr:col>
      <xdr:colOff>1756834</xdr:colOff>
      <xdr:row>98</xdr:row>
      <xdr:rowOff>1825202</xdr:rowOff>
    </xdr:to>
    <xdr:pic>
      <xdr:nvPicPr>
        <xdr:cNvPr id="3794" name="Рисунок 3793" descr="KB616_enl.jpg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2125" y="468547449"/>
          <a:ext cx="1566334" cy="1793453"/>
        </a:xfrm>
        <a:prstGeom prst="rect">
          <a:avLst/>
        </a:prstGeom>
      </xdr:spPr>
    </xdr:pic>
    <xdr:clientData/>
  </xdr:twoCellAnchor>
  <xdr:twoCellAnchor editAs="oneCell">
    <xdr:from>
      <xdr:col>2</xdr:col>
      <xdr:colOff>74083</xdr:colOff>
      <xdr:row>99</xdr:row>
      <xdr:rowOff>31750</xdr:rowOff>
    </xdr:from>
    <xdr:to>
      <xdr:col>2</xdr:col>
      <xdr:colOff>1908528</xdr:colOff>
      <xdr:row>99</xdr:row>
      <xdr:rowOff>1545167</xdr:rowOff>
    </xdr:to>
    <xdr:pic>
      <xdr:nvPicPr>
        <xdr:cNvPr id="3797" name="Рисунок 3796" descr="KB521BR8r_enl.jpg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5708" y="477805750"/>
          <a:ext cx="1834445" cy="1513417"/>
        </a:xfrm>
        <a:prstGeom prst="rect">
          <a:avLst/>
        </a:prstGeom>
      </xdr:spPr>
    </xdr:pic>
    <xdr:clientData/>
  </xdr:twoCellAnchor>
  <xdr:twoCellAnchor editAs="oneCell">
    <xdr:from>
      <xdr:col>2</xdr:col>
      <xdr:colOff>44168</xdr:colOff>
      <xdr:row>100</xdr:row>
      <xdr:rowOff>266417</xdr:rowOff>
    </xdr:from>
    <xdr:to>
      <xdr:col>2</xdr:col>
      <xdr:colOff>1892471</xdr:colOff>
      <xdr:row>100</xdr:row>
      <xdr:rowOff>1809750</xdr:rowOff>
    </xdr:to>
    <xdr:pic>
      <xdr:nvPicPr>
        <xdr:cNvPr id="3798" name="Рисунок 3797" descr="KB521SL6a_enl.jpg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793" y="479659667"/>
          <a:ext cx="1848303" cy="1543333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328083</xdr:colOff>
      <xdr:row>108</xdr:row>
      <xdr:rowOff>74083</xdr:rowOff>
    </xdr:from>
    <xdr:to>
      <xdr:col>2</xdr:col>
      <xdr:colOff>1794933</xdr:colOff>
      <xdr:row>108</xdr:row>
      <xdr:rowOff>1966320</xdr:rowOff>
    </xdr:to>
    <xdr:pic>
      <xdr:nvPicPr>
        <xdr:cNvPr id="3801" name="Рисунок 3800" descr="KB511BL.jpg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708" y="494421583"/>
          <a:ext cx="1466850" cy="189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148167</xdr:colOff>
      <xdr:row>101</xdr:row>
      <xdr:rowOff>31750</xdr:rowOff>
    </xdr:from>
    <xdr:to>
      <xdr:col>2</xdr:col>
      <xdr:colOff>1733160</xdr:colOff>
      <xdr:row>101</xdr:row>
      <xdr:rowOff>1703917</xdr:rowOff>
    </xdr:to>
    <xdr:pic>
      <xdr:nvPicPr>
        <xdr:cNvPr id="3803" name="Рисунок 3802" descr="KB518BG_3.jpg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9792" y="481272850"/>
          <a:ext cx="1584993" cy="1672167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232833</xdr:colOff>
      <xdr:row>48</xdr:row>
      <xdr:rowOff>31750</xdr:rowOff>
    </xdr:from>
    <xdr:to>
      <xdr:col>2</xdr:col>
      <xdr:colOff>1703916</xdr:colOff>
      <xdr:row>48</xdr:row>
      <xdr:rowOff>1708784</xdr:rowOff>
    </xdr:to>
    <xdr:pic>
      <xdr:nvPicPr>
        <xdr:cNvPr id="3804" name="Рисунок 3803" descr="KB544WW-1.jpg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4458" y="384194050"/>
          <a:ext cx="1471083" cy="1677034"/>
        </a:xfrm>
        <a:prstGeom prst="rect">
          <a:avLst/>
        </a:prstGeom>
      </xdr:spPr>
    </xdr:pic>
    <xdr:clientData/>
  </xdr:twoCellAnchor>
  <xdr:twoCellAnchor editAs="oneCell">
    <xdr:from>
      <xdr:col>2</xdr:col>
      <xdr:colOff>21167</xdr:colOff>
      <xdr:row>70</xdr:row>
      <xdr:rowOff>84667</xdr:rowOff>
    </xdr:from>
    <xdr:to>
      <xdr:col>2</xdr:col>
      <xdr:colOff>1862667</xdr:colOff>
      <xdr:row>70</xdr:row>
      <xdr:rowOff>1521036</xdr:rowOff>
    </xdr:to>
    <xdr:pic>
      <xdr:nvPicPr>
        <xdr:cNvPr id="3808" name="Рисунок 3807" descr="360WW.jpg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8084" y="95810917"/>
          <a:ext cx="1841500" cy="1436369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127001</xdr:colOff>
      <xdr:row>87</xdr:row>
      <xdr:rowOff>42333</xdr:rowOff>
    </xdr:from>
    <xdr:to>
      <xdr:col>2</xdr:col>
      <xdr:colOff>1809750</xdr:colOff>
      <xdr:row>87</xdr:row>
      <xdr:rowOff>1814828</xdr:rowOff>
    </xdr:to>
    <xdr:pic>
      <xdr:nvPicPr>
        <xdr:cNvPr id="3875" name="Рисунок 3874" descr="KB646RT.jpg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26" y="429476958"/>
          <a:ext cx="1682749" cy="1772495"/>
        </a:xfrm>
        <a:prstGeom prst="rect">
          <a:avLst/>
        </a:prstGeom>
      </xdr:spPr>
    </xdr:pic>
    <xdr:clientData/>
  </xdr:twoCellAnchor>
  <xdr:twoCellAnchor editAs="oneCell">
    <xdr:from>
      <xdr:col>2</xdr:col>
      <xdr:colOff>84666</xdr:colOff>
      <xdr:row>117</xdr:row>
      <xdr:rowOff>84667</xdr:rowOff>
    </xdr:from>
    <xdr:to>
      <xdr:col>2</xdr:col>
      <xdr:colOff>1809750</xdr:colOff>
      <xdr:row>117</xdr:row>
      <xdr:rowOff>1658280</xdr:rowOff>
    </xdr:to>
    <xdr:pic>
      <xdr:nvPicPr>
        <xdr:cNvPr id="3877" name="Рисунок 3876" descr="_MG_2311а.jpg"/>
        <xdr:cNvPicPr>
          <a:picLocks noChangeAspect="1"/>
        </xdr:cNvPicPr>
      </xdr:nvPicPr>
      <xdr:blipFill>
        <a:blip xmlns:r="http://schemas.openxmlformats.org/officeDocument/2006/relationships" r:embed="rId50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1583" y="221710250"/>
          <a:ext cx="1725084" cy="1573613"/>
        </a:xfrm>
        <a:prstGeom prst="rect">
          <a:avLst/>
        </a:prstGeom>
      </xdr:spPr>
    </xdr:pic>
    <xdr:clientData/>
  </xdr:twoCellAnchor>
  <xdr:twoCellAnchor editAs="oneCell">
    <xdr:from>
      <xdr:col>2</xdr:col>
      <xdr:colOff>137583</xdr:colOff>
      <xdr:row>118</xdr:row>
      <xdr:rowOff>31750</xdr:rowOff>
    </xdr:from>
    <xdr:to>
      <xdr:col>2</xdr:col>
      <xdr:colOff>1735666</xdr:colOff>
      <xdr:row>118</xdr:row>
      <xdr:rowOff>1781650</xdr:rowOff>
    </xdr:to>
    <xdr:pic>
      <xdr:nvPicPr>
        <xdr:cNvPr id="3879" name="Рисунок 3878" descr="KB412KS.jpg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9208" y="524802100"/>
          <a:ext cx="1598083" cy="17499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43</xdr:row>
      <xdr:rowOff>20606</xdr:rowOff>
    </xdr:from>
    <xdr:to>
      <xdr:col>2</xdr:col>
      <xdr:colOff>1852328</xdr:colOff>
      <xdr:row>43</xdr:row>
      <xdr:rowOff>1767416</xdr:rowOff>
    </xdr:to>
    <xdr:pic>
      <xdr:nvPicPr>
        <xdr:cNvPr id="5309" name="Рисунок 5308" descr="692.jpg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0676" y="81442547"/>
          <a:ext cx="1471328" cy="1746810"/>
        </a:xfrm>
        <a:prstGeom prst="rect">
          <a:avLst/>
        </a:prstGeom>
      </xdr:spPr>
    </xdr:pic>
    <xdr:clientData/>
  </xdr:twoCellAnchor>
  <xdr:twoCellAnchor editAs="oneCell">
    <xdr:from>
      <xdr:col>2</xdr:col>
      <xdr:colOff>76965</xdr:colOff>
      <xdr:row>73</xdr:row>
      <xdr:rowOff>31751</xdr:rowOff>
    </xdr:from>
    <xdr:to>
      <xdr:col>2</xdr:col>
      <xdr:colOff>1915582</xdr:colOff>
      <xdr:row>73</xdr:row>
      <xdr:rowOff>1608667</xdr:rowOff>
    </xdr:to>
    <xdr:pic>
      <xdr:nvPicPr>
        <xdr:cNvPr id="5314" name="Рисунок 5313" descr="688.jpg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882" y="113284001"/>
          <a:ext cx="1838617" cy="1576916"/>
        </a:xfrm>
        <a:prstGeom prst="rect">
          <a:avLst/>
        </a:prstGeom>
      </xdr:spPr>
    </xdr:pic>
    <xdr:clientData/>
  </xdr:twoCellAnchor>
  <xdr:twoCellAnchor editAs="oneCell">
    <xdr:from>
      <xdr:col>2</xdr:col>
      <xdr:colOff>52917</xdr:colOff>
      <xdr:row>74</xdr:row>
      <xdr:rowOff>158750</xdr:rowOff>
    </xdr:from>
    <xdr:to>
      <xdr:col>2</xdr:col>
      <xdr:colOff>1945553</xdr:colOff>
      <xdr:row>74</xdr:row>
      <xdr:rowOff>1563158</xdr:rowOff>
    </xdr:to>
    <xdr:pic>
      <xdr:nvPicPr>
        <xdr:cNvPr id="5315" name="Рисунок 5314" descr="689.jpg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4542" y="402466175"/>
          <a:ext cx="1892636" cy="1404408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105833</xdr:colOff>
      <xdr:row>96</xdr:row>
      <xdr:rowOff>80620</xdr:rowOff>
    </xdr:from>
    <xdr:to>
      <xdr:col>2</xdr:col>
      <xdr:colOff>1883833</xdr:colOff>
      <xdr:row>96</xdr:row>
      <xdr:rowOff>1836208</xdr:rowOff>
    </xdr:to>
    <xdr:pic>
      <xdr:nvPicPr>
        <xdr:cNvPr id="5319" name="Рисунок 5318" descr="603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677458" y="461204920"/>
          <a:ext cx="1778000" cy="1755588"/>
        </a:xfrm>
        <a:prstGeom prst="rect">
          <a:avLst/>
        </a:prstGeom>
      </xdr:spPr>
    </xdr:pic>
    <xdr:clientData/>
  </xdr:twoCellAnchor>
  <xdr:twoCellAnchor editAs="oneCell">
    <xdr:from>
      <xdr:col>2</xdr:col>
      <xdr:colOff>227538</xdr:colOff>
      <xdr:row>106</xdr:row>
      <xdr:rowOff>31751</xdr:rowOff>
    </xdr:from>
    <xdr:to>
      <xdr:col>2</xdr:col>
      <xdr:colOff>1873249</xdr:colOff>
      <xdr:row>106</xdr:row>
      <xdr:rowOff>2020039</xdr:rowOff>
    </xdr:to>
    <xdr:pic>
      <xdr:nvPicPr>
        <xdr:cNvPr id="2128" name="Рисунок 2127" descr="KB0203-2_enl.jp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flipH="1">
          <a:off x="1804455" y="194902668"/>
          <a:ext cx="1645711" cy="1988288"/>
        </a:xfrm>
        <a:prstGeom prst="rect">
          <a:avLst/>
        </a:prstGeom>
      </xdr:spPr>
    </xdr:pic>
    <xdr:clientData/>
  </xdr:twoCellAnchor>
  <xdr:twoCellAnchor editAs="oneCell">
    <xdr:from>
      <xdr:col>2</xdr:col>
      <xdr:colOff>100541</xdr:colOff>
      <xdr:row>107</xdr:row>
      <xdr:rowOff>31751</xdr:rowOff>
    </xdr:from>
    <xdr:to>
      <xdr:col>2</xdr:col>
      <xdr:colOff>1904999</xdr:colOff>
      <xdr:row>107</xdr:row>
      <xdr:rowOff>2040299</xdr:rowOff>
    </xdr:to>
    <xdr:pic>
      <xdr:nvPicPr>
        <xdr:cNvPr id="2130" name="Рисунок 2129" descr="KB0204-2_enl.jp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flipH="1">
          <a:off x="1677458" y="196955834"/>
          <a:ext cx="1804458" cy="200854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39</xdr:row>
      <xdr:rowOff>0</xdr:rowOff>
    </xdr:from>
    <xdr:to>
      <xdr:col>3</xdr:col>
      <xdr:colOff>19050</xdr:colOff>
      <xdr:row>40</xdr:row>
      <xdr:rowOff>188818</xdr:rowOff>
    </xdr:to>
    <xdr:pic>
      <xdr:nvPicPr>
        <xdr:cNvPr id="2165" name="Рисунок 2164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90349917"/>
          <a:ext cx="0" cy="2142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39</xdr:row>
      <xdr:rowOff>0</xdr:rowOff>
    </xdr:from>
    <xdr:to>
      <xdr:col>3</xdr:col>
      <xdr:colOff>19050</xdr:colOff>
      <xdr:row>40</xdr:row>
      <xdr:rowOff>188818</xdr:rowOff>
    </xdr:to>
    <xdr:pic>
      <xdr:nvPicPr>
        <xdr:cNvPr id="216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90349917"/>
          <a:ext cx="0" cy="2142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158750</xdr:colOff>
      <xdr:row>47</xdr:row>
      <xdr:rowOff>22405</xdr:rowOff>
    </xdr:from>
    <xdr:to>
      <xdr:col>2</xdr:col>
      <xdr:colOff>1809451</xdr:colOff>
      <xdr:row>47</xdr:row>
      <xdr:rowOff>1883833</xdr:rowOff>
    </xdr:to>
    <xdr:pic>
      <xdr:nvPicPr>
        <xdr:cNvPr id="2170" name="Рисунок 2169" descr="KB681WW_2_enl.jpg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5667" y="84604405"/>
          <a:ext cx="1650701" cy="186142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55</xdr:row>
      <xdr:rowOff>0</xdr:rowOff>
    </xdr:from>
    <xdr:to>
      <xdr:col>3</xdr:col>
      <xdr:colOff>19050</xdr:colOff>
      <xdr:row>55</xdr:row>
      <xdr:rowOff>171450</xdr:rowOff>
    </xdr:to>
    <xdr:pic>
      <xdr:nvPicPr>
        <xdr:cNvPr id="2163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158326667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55</xdr:row>
      <xdr:rowOff>0</xdr:rowOff>
    </xdr:from>
    <xdr:to>
      <xdr:col>3</xdr:col>
      <xdr:colOff>19050</xdr:colOff>
      <xdr:row>55</xdr:row>
      <xdr:rowOff>171450</xdr:rowOff>
    </xdr:to>
    <xdr:pic>
      <xdr:nvPicPr>
        <xdr:cNvPr id="216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158326667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55</xdr:row>
      <xdr:rowOff>0</xdr:rowOff>
    </xdr:from>
    <xdr:to>
      <xdr:col>3</xdr:col>
      <xdr:colOff>19050</xdr:colOff>
      <xdr:row>56</xdr:row>
      <xdr:rowOff>0</xdr:rowOff>
    </xdr:to>
    <xdr:pic>
      <xdr:nvPicPr>
        <xdr:cNvPr id="2169" name="Рисунок 2168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158326667"/>
          <a:ext cx="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317501</xdr:rowOff>
    </xdr:to>
    <xdr:pic>
      <xdr:nvPicPr>
        <xdr:cNvPr id="217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31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478864</xdr:rowOff>
    </xdr:to>
    <xdr:pic>
      <xdr:nvPicPr>
        <xdr:cNvPr id="2178" name="Рисунок 217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79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497914</xdr:rowOff>
    </xdr:to>
    <xdr:pic>
      <xdr:nvPicPr>
        <xdr:cNvPr id="219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98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478864</xdr:rowOff>
    </xdr:to>
    <xdr:pic>
      <xdr:nvPicPr>
        <xdr:cNvPr id="2197" name="Рисунок 219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79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497914</xdr:rowOff>
    </xdr:to>
    <xdr:pic>
      <xdr:nvPicPr>
        <xdr:cNvPr id="221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98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317501</xdr:rowOff>
    </xdr:to>
    <xdr:pic>
      <xdr:nvPicPr>
        <xdr:cNvPr id="221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31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478864</xdr:rowOff>
    </xdr:to>
    <xdr:pic>
      <xdr:nvPicPr>
        <xdr:cNvPr id="2216" name="Рисунок 221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79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497914</xdr:rowOff>
    </xdr:to>
    <xdr:pic>
      <xdr:nvPicPr>
        <xdr:cNvPr id="221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98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55</xdr:row>
      <xdr:rowOff>0</xdr:rowOff>
    </xdr:from>
    <xdr:to>
      <xdr:col>3</xdr:col>
      <xdr:colOff>19050</xdr:colOff>
      <xdr:row>56</xdr:row>
      <xdr:rowOff>492623</xdr:rowOff>
    </xdr:to>
    <xdr:pic>
      <xdr:nvPicPr>
        <xdr:cNvPr id="2226" name="Рисунок 2225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156326417"/>
          <a:ext cx="0" cy="2492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550336</xdr:rowOff>
    </xdr:to>
    <xdr:pic>
      <xdr:nvPicPr>
        <xdr:cNvPr id="222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50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711700</xdr:rowOff>
    </xdr:to>
    <xdr:pic>
      <xdr:nvPicPr>
        <xdr:cNvPr id="2228" name="Рисунок 222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730750</xdr:rowOff>
    </xdr:to>
    <xdr:pic>
      <xdr:nvPicPr>
        <xdr:cNvPr id="222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711700</xdr:rowOff>
    </xdr:to>
    <xdr:pic>
      <xdr:nvPicPr>
        <xdr:cNvPr id="2230" name="Рисунок 222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730750</xdr:rowOff>
    </xdr:to>
    <xdr:pic>
      <xdr:nvPicPr>
        <xdr:cNvPr id="223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550336</xdr:rowOff>
    </xdr:to>
    <xdr:pic>
      <xdr:nvPicPr>
        <xdr:cNvPr id="223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50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711700</xdr:rowOff>
    </xdr:to>
    <xdr:pic>
      <xdr:nvPicPr>
        <xdr:cNvPr id="2233" name="Рисунок 223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730750</xdr:rowOff>
    </xdr:to>
    <xdr:pic>
      <xdr:nvPicPr>
        <xdr:cNvPr id="223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711698</xdr:rowOff>
    </xdr:to>
    <xdr:pic>
      <xdr:nvPicPr>
        <xdr:cNvPr id="2243" name="Рисунок 224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730748</xdr:rowOff>
    </xdr:to>
    <xdr:pic>
      <xdr:nvPicPr>
        <xdr:cNvPr id="22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711698</xdr:rowOff>
    </xdr:to>
    <xdr:pic>
      <xdr:nvPicPr>
        <xdr:cNvPr id="2245" name="Рисунок 224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730748</xdr:rowOff>
    </xdr:to>
    <xdr:pic>
      <xdr:nvPicPr>
        <xdr:cNvPr id="22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711698</xdr:rowOff>
    </xdr:to>
    <xdr:pic>
      <xdr:nvPicPr>
        <xdr:cNvPr id="2247" name="Рисунок 224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730748</xdr:rowOff>
    </xdr:to>
    <xdr:pic>
      <xdr:nvPicPr>
        <xdr:cNvPr id="22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711698</xdr:rowOff>
    </xdr:to>
    <xdr:pic>
      <xdr:nvPicPr>
        <xdr:cNvPr id="2271" name="Рисунок 227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730748</xdr:rowOff>
    </xdr:to>
    <xdr:pic>
      <xdr:nvPicPr>
        <xdr:cNvPr id="227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711698</xdr:rowOff>
    </xdr:to>
    <xdr:pic>
      <xdr:nvPicPr>
        <xdr:cNvPr id="2273" name="Рисунок 227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730748</xdr:rowOff>
    </xdr:to>
    <xdr:pic>
      <xdr:nvPicPr>
        <xdr:cNvPr id="227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711698</xdr:rowOff>
    </xdr:to>
    <xdr:pic>
      <xdr:nvPicPr>
        <xdr:cNvPr id="2275" name="Рисунок 227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730748</xdr:rowOff>
    </xdr:to>
    <xdr:pic>
      <xdr:nvPicPr>
        <xdr:cNvPr id="227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550337</xdr:rowOff>
    </xdr:to>
    <xdr:pic>
      <xdr:nvPicPr>
        <xdr:cNvPr id="228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5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711701</xdr:rowOff>
    </xdr:to>
    <xdr:pic>
      <xdr:nvPicPr>
        <xdr:cNvPr id="2284" name="Рисунок 228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730751</xdr:rowOff>
    </xdr:to>
    <xdr:pic>
      <xdr:nvPicPr>
        <xdr:cNvPr id="229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711701</xdr:rowOff>
    </xdr:to>
    <xdr:pic>
      <xdr:nvPicPr>
        <xdr:cNvPr id="2300" name="Рисунок 229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730751</xdr:rowOff>
    </xdr:to>
    <xdr:pic>
      <xdr:nvPicPr>
        <xdr:cNvPr id="230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550337</xdr:rowOff>
    </xdr:to>
    <xdr:pic>
      <xdr:nvPicPr>
        <xdr:cNvPr id="231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5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711701</xdr:rowOff>
    </xdr:to>
    <xdr:pic>
      <xdr:nvPicPr>
        <xdr:cNvPr id="2319" name="Рисунок 231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730751</xdr:rowOff>
    </xdr:to>
    <xdr:pic>
      <xdr:nvPicPr>
        <xdr:cNvPr id="232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550334</xdr:rowOff>
    </xdr:to>
    <xdr:pic>
      <xdr:nvPicPr>
        <xdr:cNvPr id="232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711698</xdr:rowOff>
    </xdr:to>
    <xdr:pic>
      <xdr:nvPicPr>
        <xdr:cNvPr id="2330" name="Рисунок 232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730748</xdr:rowOff>
    </xdr:to>
    <xdr:pic>
      <xdr:nvPicPr>
        <xdr:cNvPr id="233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711698</xdr:rowOff>
    </xdr:to>
    <xdr:pic>
      <xdr:nvPicPr>
        <xdr:cNvPr id="2332" name="Рисунок 233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730748</xdr:rowOff>
    </xdr:to>
    <xdr:pic>
      <xdr:nvPicPr>
        <xdr:cNvPr id="233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550334</xdr:rowOff>
    </xdr:to>
    <xdr:pic>
      <xdr:nvPicPr>
        <xdr:cNvPr id="233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711698</xdr:rowOff>
    </xdr:to>
    <xdr:pic>
      <xdr:nvPicPr>
        <xdr:cNvPr id="2335" name="Рисунок 233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730748</xdr:rowOff>
    </xdr:to>
    <xdr:pic>
      <xdr:nvPicPr>
        <xdr:cNvPr id="233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550334</xdr:rowOff>
    </xdr:to>
    <xdr:pic>
      <xdr:nvPicPr>
        <xdr:cNvPr id="234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711698</xdr:rowOff>
    </xdr:to>
    <xdr:pic>
      <xdr:nvPicPr>
        <xdr:cNvPr id="2346" name="Рисунок 234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730748</xdr:rowOff>
    </xdr:to>
    <xdr:pic>
      <xdr:nvPicPr>
        <xdr:cNvPr id="234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711698</xdr:rowOff>
    </xdr:to>
    <xdr:pic>
      <xdr:nvPicPr>
        <xdr:cNvPr id="2348" name="Рисунок 234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730748</xdr:rowOff>
    </xdr:to>
    <xdr:pic>
      <xdr:nvPicPr>
        <xdr:cNvPr id="234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550334</xdr:rowOff>
    </xdr:to>
    <xdr:pic>
      <xdr:nvPicPr>
        <xdr:cNvPr id="235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711698</xdr:rowOff>
    </xdr:to>
    <xdr:pic>
      <xdr:nvPicPr>
        <xdr:cNvPr id="2365" name="Рисунок 236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730748</xdr:rowOff>
    </xdr:to>
    <xdr:pic>
      <xdr:nvPicPr>
        <xdr:cNvPr id="236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190499</xdr:rowOff>
    </xdr:to>
    <xdr:pic>
      <xdr:nvPicPr>
        <xdr:cNvPr id="239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190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351863</xdr:rowOff>
    </xdr:to>
    <xdr:pic>
      <xdr:nvPicPr>
        <xdr:cNvPr id="2394" name="Рисунок 239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370913</xdr:rowOff>
    </xdr:to>
    <xdr:pic>
      <xdr:nvPicPr>
        <xdr:cNvPr id="239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351863</xdr:rowOff>
    </xdr:to>
    <xdr:pic>
      <xdr:nvPicPr>
        <xdr:cNvPr id="2396" name="Рисунок 239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370913</xdr:rowOff>
    </xdr:to>
    <xdr:pic>
      <xdr:nvPicPr>
        <xdr:cNvPr id="239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190499</xdr:rowOff>
    </xdr:to>
    <xdr:pic>
      <xdr:nvPicPr>
        <xdr:cNvPr id="239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190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351863</xdr:rowOff>
    </xdr:to>
    <xdr:pic>
      <xdr:nvPicPr>
        <xdr:cNvPr id="2399" name="Рисунок 239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370913</xdr:rowOff>
    </xdr:to>
    <xdr:pic>
      <xdr:nvPicPr>
        <xdr:cNvPr id="240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549543</xdr:rowOff>
    </xdr:to>
    <xdr:pic>
      <xdr:nvPicPr>
        <xdr:cNvPr id="2401" name="Рисунок 240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568593</xdr:rowOff>
    </xdr:to>
    <xdr:pic>
      <xdr:nvPicPr>
        <xdr:cNvPr id="240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549543</xdr:rowOff>
    </xdr:to>
    <xdr:pic>
      <xdr:nvPicPr>
        <xdr:cNvPr id="2403" name="Рисунок 240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568593</xdr:rowOff>
    </xdr:to>
    <xdr:pic>
      <xdr:nvPicPr>
        <xdr:cNvPr id="240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549543</xdr:rowOff>
    </xdr:to>
    <xdr:pic>
      <xdr:nvPicPr>
        <xdr:cNvPr id="2405" name="Рисунок 240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568593</xdr:rowOff>
    </xdr:to>
    <xdr:pic>
      <xdr:nvPicPr>
        <xdr:cNvPr id="240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190498</xdr:rowOff>
    </xdr:to>
    <xdr:pic>
      <xdr:nvPicPr>
        <xdr:cNvPr id="240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190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351862</xdr:rowOff>
    </xdr:to>
    <xdr:pic>
      <xdr:nvPicPr>
        <xdr:cNvPr id="2408" name="Рисунок 240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370912</xdr:rowOff>
    </xdr:to>
    <xdr:pic>
      <xdr:nvPicPr>
        <xdr:cNvPr id="240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351862</xdr:rowOff>
    </xdr:to>
    <xdr:pic>
      <xdr:nvPicPr>
        <xdr:cNvPr id="2410" name="Рисунок 240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370912</xdr:rowOff>
    </xdr:to>
    <xdr:pic>
      <xdr:nvPicPr>
        <xdr:cNvPr id="241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190498</xdr:rowOff>
    </xdr:to>
    <xdr:pic>
      <xdr:nvPicPr>
        <xdr:cNvPr id="241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190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351862</xdr:rowOff>
    </xdr:to>
    <xdr:pic>
      <xdr:nvPicPr>
        <xdr:cNvPr id="2413" name="Рисунок 241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370912</xdr:rowOff>
    </xdr:to>
    <xdr:pic>
      <xdr:nvPicPr>
        <xdr:cNvPr id="241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264583</xdr:rowOff>
    </xdr:to>
    <xdr:pic>
      <xdr:nvPicPr>
        <xdr:cNvPr id="241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264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425947</xdr:rowOff>
    </xdr:to>
    <xdr:pic>
      <xdr:nvPicPr>
        <xdr:cNvPr id="2416" name="Рисунок 241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444997</xdr:rowOff>
    </xdr:to>
    <xdr:pic>
      <xdr:nvPicPr>
        <xdr:cNvPr id="241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425947</xdr:rowOff>
    </xdr:to>
    <xdr:pic>
      <xdr:nvPicPr>
        <xdr:cNvPr id="2419" name="Рисунок 241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444997</xdr:rowOff>
    </xdr:to>
    <xdr:pic>
      <xdr:nvPicPr>
        <xdr:cNvPr id="242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264583</xdr:rowOff>
    </xdr:to>
    <xdr:pic>
      <xdr:nvPicPr>
        <xdr:cNvPr id="242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264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425947</xdr:rowOff>
    </xdr:to>
    <xdr:pic>
      <xdr:nvPicPr>
        <xdr:cNvPr id="2424" name="Рисунок 242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444997</xdr:rowOff>
    </xdr:to>
    <xdr:pic>
      <xdr:nvPicPr>
        <xdr:cNvPr id="242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0</xdr:colOff>
      <xdr:row>55</xdr:row>
      <xdr:rowOff>0</xdr:rowOff>
    </xdr:from>
    <xdr:ext cx="0" cy="2711948"/>
    <xdr:pic>
      <xdr:nvPicPr>
        <xdr:cNvPr id="2658" name="Рисунок 265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65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2660" name="Рисунок 265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66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2662" name="Рисунок 266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66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2670" name="Рисунок 266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67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2672" name="Рисунок 267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67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2674" name="Рисунок 267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67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2682" name="Рисунок 268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68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2684" name="Рисунок 268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68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2686" name="Рисунок 268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68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2696" name="Рисунок 269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69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2700" name="Рисунок 269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70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2702" name="Рисунок 270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70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2726" name="Рисунок 272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72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2728" name="Рисунок 272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72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2734" name="Рисунок 273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73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2760" name="Рисунок 275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76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2762" name="Рисунок 276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76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2764" name="Рисунок 276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276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50585"/>
    <xdr:pic>
      <xdr:nvPicPr>
        <xdr:cNvPr id="279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50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9"/>
    <xdr:pic>
      <xdr:nvPicPr>
        <xdr:cNvPr id="2793" name="Рисунок 279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9"/>
    <xdr:pic>
      <xdr:nvPicPr>
        <xdr:cNvPr id="279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9"/>
    <xdr:pic>
      <xdr:nvPicPr>
        <xdr:cNvPr id="2811" name="Рисунок 281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9"/>
    <xdr:pic>
      <xdr:nvPicPr>
        <xdr:cNvPr id="281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50585"/>
    <xdr:pic>
      <xdr:nvPicPr>
        <xdr:cNvPr id="281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50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9"/>
    <xdr:pic>
      <xdr:nvPicPr>
        <xdr:cNvPr id="2814" name="Рисунок 281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9"/>
    <xdr:pic>
      <xdr:nvPicPr>
        <xdr:cNvPr id="281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50585"/>
    <xdr:pic>
      <xdr:nvPicPr>
        <xdr:cNvPr id="282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50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9"/>
    <xdr:pic>
      <xdr:nvPicPr>
        <xdr:cNvPr id="2825" name="Рисунок 282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9"/>
    <xdr:pic>
      <xdr:nvPicPr>
        <xdr:cNvPr id="282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9"/>
    <xdr:pic>
      <xdr:nvPicPr>
        <xdr:cNvPr id="2827" name="Рисунок 282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9"/>
    <xdr:pic>
      <xdr:nvPicPr>
        <xdr:cNvPr id="282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50585"/>
    <xdr:pic>
      <xdr:nvPicPr>
        <xdr:cNvPr id="282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50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9"/>
    <xdr:pic>
      <xdr:nvPicPr>
        <xdr:cNvPr id="2830" name="Рисунок 282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9"/>
    <xdr:pic>
      <xdr:nvPicPr>
        <xdr:cNvPr id="283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49794"/>
    <xdr:pic>
      <xdr:nvPicPr>
        <xdr:cNvPr id="2840" name="Рисунок 283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49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68844"/>
    <xdr:pic>
      <xdr:nvPicPr>
        <xdr:cNvPr id="284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68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49794"/>
    <xdr:pic>
      <xdr:nvPicPr>
        <xdr:cNvPr id="2842" name="Рисунок 284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49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68844"/>
    <xdr:pic>
      <xdr:nvPicPr>
        <xdr:cNvPr id="284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68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49794"/>
    <xdr:pic>
      <xdr:nvPicPr>
        <xdr:cNvPr id="2844" name="Рисунок 284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49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68844"/>
    <xdr:pic>
      <xdr:nvPicPr>
        <xdr:cNvPr id="284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568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426198"/>
    <xdr:pic>
      <xdr:nvPicPr>
        <xdr:cNvPr id="2846" name="Рисунок 284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426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445248"/>
    <xdr:pic>
      <xdr:nvPicPr>
        <xdr:cNvPr id="286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445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426198"/>
    <xdr:pic>
      <xdr:nvPicPr>
        <xdr:cNvPr id="2864" name="Рисунок 286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426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445248"/>
    <xdr:pic>
      <xdr:nvPicPr>
        <xdr:cNvPr id="286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445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426198"/>
    <xdr:pic>
      <xdr:nvPicPr>
        <xdr:cNvPr id="2866" name="Рисунок 286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426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445248"/>
    <xdr:pic>
      <xdr:nvPicPr>
        <xdr:cNvPr id="286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445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50"/>
    <xdr:pic>
      <xdr:nvPicPr>
        <xdr:cNvPr id="2902" name="Рисунок 290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1000"/>
    <xdr:pic>
      <xdr:nvPicPr>
        <xdr:cNvPr id="290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50"/>
    <xdr:pic>
      <xdr:nvPicPr>
        <xdr:cNvPr id="2904" name="Рисунок 290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1000"/>
    <xdr:pic>
      <xdr:nvPicPr>
        <xdr:cNvPr id="290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3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50"/>
    <xdr:pic>
      <xdr:nvPicPr>
        <xdr:cNvPr id="2906" name="Рисунок 290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6326417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1751854</xdr:rowOff>
    </xdr:to>
    <xdr:pic>
      <xdr:nvPicPr>
        <xdr:cNvPr id="326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31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1913217</xdr:rowOff>
    </xdr:to>
    <xdr:pic>
      <xdr:nvPicPr>
        <xdr:cNvPr id="3270" name="Рисунок 326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79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1932267</xdr:rowOff>
    </xdr:to>
    <xdr:pic>
      <xdr:nvPicPr>
        <xdr:cNvPr id="327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98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1913217</xdr:rowOff>
    </xdr:to>
    <xdr:pic>
      <xdr:nvPicPr>
        <xdr:cNvPr id="3272" name="Рисунок 327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79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1932267</xdr:rowOff>
    </xdr:to>
    <xdr:pic>
      <xdr:nvPicPr>
        <xdr:cNvPr id="327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98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1751854</xdr:rowOff>
    </xdr:to>
    <xdr:pic>
      <xdr:nvPicPr>
        <xdr:cNvPr id="327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31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1913217</xdr:rowOff>
    </xdr:to>
    <xdr:pic>
      <xdr:nvPicPr>
        <xdr:cNvPr id="3275" name="Рисунок 327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79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1932267</xdr:rowOff>
    </xdr:to>
    <xdr:pic>
      <xdr:nvPicPr>
        <xdr:cNvPr id="327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98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55</xdr:row>
      <xdr:rowOff>0</xdr:rowOff>
    </xdr:from>
    <xdr:to>
      <xdr:col>3</xdr:col>
      <xdr:colOff>19050</xdr:colOff>
      <xdr:row>55</xdr:row>
      <xdr:rowOff>171450</xdr:rowOff>
    </xdr:to>
    <xdr:pic>
      <xdr:nvPicPr>
        <xdr:cNvPr id="3314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160326917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55</xdr:row>
      <xdr:rowOff>0</xdr:rowOff>
    </xdr:from>
    <xdr:to>
      <xdr:col>3</xdr:col>
      <xdr:colOff>19050</xdr:colOff>
      <xdr:row>55</xdr:row>
      <xdr:rowOff>171450</xdr:rowOff>
    </xdr:to>
    <xdr:pic>
      <xdr:nvPicPr>
        <xdr:cNvPr id="331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160326917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55</xdr:row>
      <xdr:rowOff>0</xdr:rowOff>
    </xdr:from>
    <xdr:to>
      <xdr:col>3</xdr:col>
      <xdr:colOff>19050</xdr:colOff>
      <xdr:row>56</xdr:row>
      <xdr:rowOff>3735</xdr:rowOff>
    </xdr:to>
    <xdr:pic>
      <xdr:nvPicPr>
        <xdr:cNvPr id="3316" name="Рисунок 3315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160326917"/>
          <a:ext cx="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315633</xdr:rowOff>
    </xdr:to>
    <xdr:pic>
      <xdr:nvPicPr>
        <xdr:cNvPr id="332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60326917"/>
          <a:ext cx="0" cy="231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476996</xdr:rowOff>
    </xdr:to>
    <xdr:pic>
      <xdr:nvPicPr>
        <xdr:cNvPr id="3324" name="Рисунок 332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60326917"/>
          <a:ext cx="0" cy="2479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496046</xdr:rowOff>
    </xdr:to>
    <xdr:pic>
      <xdr:nvPicPr>
        <xdr:cNvPr id="332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60326917"/>
          <a:ext cx="0" cy="2498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476996</xdr:rowOff>
    </xdr:to>
    <xdr:pic>
      <xdr:nvPicPr>
        <xdr:cNvPr id="3326" name="Рисунок 332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60326917"/>
          <a:ext cx="0" cy="2479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496046</xdr:rowOff>
    </xdr:to>
    <xdr:pic>
      <xdr:nvPicPr>
        <xdr:cNvPr id="334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60326917"/>
          <a:ext cx="0" cy="2498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315633</xdr:rowOff>
    </xdr:to>
    <xdr:pic>
      <xdr:nvPicPr>
        <xdr:cNvPr id="33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60326917"/>
          <a:ext cx="0" cy="231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476996</xdr:rowOff>
    </xdr:to>
    <xdr:pic>
      <xdr:nvPicPr>
        <xdr:cNvPr id="3343" name="Рисунок 334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60326917"/>
          <a:ext cx="0" cy="2479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496046</xdr:rowOff>
    </xdr:to>
    <xdr:pic>
      <xdr:nvPicPr>
        <xdr:cNvPr id="336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60326917"/>
          <a:ext cx="0" cy="2498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55</xdr:row>
      <xdr:rowOff>0</xdr:rowOff>
    </xdr:from>
    <xdr:to>
      <xdr:col>3</xdr:col>
      <xdr:colOff>19050</xdr:colOff>
      <xdr:row>55</xdr:row>
      <xdr:rowOff>1926976</xdr:rowOff>
    </xdr:to>
    <xdr:pic>
      <xdr:nvPicPr>
        <xdr:cNvPr id="3369" name="Рисунок 3368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158326667"/>
          <a:ext cx="0" cy="2492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1984689</xdr:rowOff>
    </xdr:to>
    <xdr:pic>
      <xdr:nvPicPr>
        <xdr:cNvPr id="337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50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140200</xdr:rowOff>
    </xdr:to>
    <xdr:pic>
      <xdr:nvPicPr>
        <xdr:cNvPr id="3371" name="Рисунок 337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159250</xdr:rowOff>
    </xdr:to>
    <xdr:pic>
      <xdr:nvPicPr>
        <xdr:cNvPr id="337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140200</xdr:rowOff>
    </xdr:to>
    <xdr:pic>
      <xdr:nvPicPr>
        <xdr:cNvPr id="3373" name="Рисунок 337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159250</xdr:rowOff>
    </xdr:to>
    <xdr:pic>
      <xdr:nvPicPr>
        <xdr:cNvPr id="337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1984689</xdr:rowOff>
    </xdr:to>
    <xdr:pic>
      <xdr:nvPicPr>
        <xdr:cNvPr id="337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50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140200</xdr:rowOff>
    </xdr:to>
    <xdr:pic>
      <xdr:nvPicPr>
        <xdr:cNvPr id="3376" name="Рисунок 337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159250</xdr:rowOff>
    </xdr:to>
    <xdr:pic>
      <xdr:nvPicPr>
        <xdr:cNvPr id="337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140198</xdr:rowOff>
    </xdr:to>
    <xdr:pic>
      <xdr:nvPicPr>
        <xdr:cNvPr id="3386" name="Рисунок 338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159248</xdr:rowOff>
    </xdr:to>
    <xdr:pic>
      <xdr:nvPicPr>
        <xdr:cNvPr id="338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140198</xdr:rowOff>
    </xdr:to>
    <xdr:pic>
      <xdr:nvPicPr>
        <xdr:cNvPr id="3388" name="Рисунок 338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159248</xdr:rowOff>
    </xdr:to>
    <xdr:pic>
      <xdr:nvPicPr>
        <xdr:cNvPr id="338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140198</xdr:rowOff>
    </xdr:to>
    <xdr:pic>
      <xdr:nvPicPr>
        <xdr:cNvPr id="3390" name="Рисунок 338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159248</xdr:rowOff>
    </xdr:to>
    <xdr:pic>
      <xdr:nvPicPr>
        <xdr:cNvPr id="339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140198</xdr:rowOff>
    </xdr:to>
    <xdr:pic>
      <xdr:nvPicPr>
        <xdr:cNvPr id="3398" name="Рисунок 339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159248</xdr:rowOff>
    </xdr:to>
    <xdr:pic>
      <xdr:nvPicPr>
        <xdr:cNvPr id="339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140198</xdr:rowOff>
    </xdr:to>
    <xdr:pic>
      <xdr:nvPicPr>
        <xdr:cNvPr id="3400" name="Рисунок 339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159248</xdr:rowOff>
    </xdr:to>
    <xdr:pic>
      <xdr:nvPicPr>
        <xdr:cNvPr id="340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140198</xdr:rowOff>
    </xdr:to>
    <xdr:pic>
      <xdr:nvPicPr>
        <xdr:cNvPr id="3402" name="Рисунок 340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159248</xdr:rowOff>
    </xdr:to>
    <xdr:pic>
      <xdr:nvPicPr>
        <xdr:cNvPr id="340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1984690</xdr:rowOff>
    </xdr:to>
    <xdr:pic>
      <xdr:nvPicPr>
        <xdr:cNvPr id="341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5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140201</xdr:rowOff>
    </xdr:to>
    <xdr:pic>
      <xdr:nvPicPr>
        <xdr:cNvPr id="3413" name="Рисунок 341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159251</xdr:rowOff>
    </xdr:to>
    <xdr:pic>
      <xdr:nvPicPr>
        <xdr:cNvPr id="341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140201</xdr:rowOff>
    </xdr:to>
    <xdr:pic>
      <xdr:nvPicPr>
        <xdr:cNvPr id="3447" name="Рисунок 344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159251</xdr:rowOff>
    </xdr:to>
    <xdr:pic>
      <xdr:nvPicPr>
        <xdr:cNvPr id="34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1984690</xdr:rowOff>
    </xdr:to>
    <xdr:pic>
      <xdr:nvPicPr>
        <xdr:cNvPr id="344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5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140201</xdr:rowOff>
    </xdr:to>
    <xdr:pic>
      <xdr:nvPicPr>
        <xdr:cNvPr id="3450" name="Рисунок 344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159251</xdr:rowOff>
    </xdr:to>
    <xdr:pic>
      <xdr:nvPicPr>
        <xdr:cNvPr id="345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1984687</xdr:rowOff>
    </xdr:to>
    <xdr:pic>
      <xdr:nvPicPr>
        <xdr:cNvPr id="346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140198</xdr:rowOff>
    </xdr:to>
    <xdr:pic>
      <xdr:nvPicPr>
        <xdr:cNvPr id="3461" name="Рисунок 346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159248</xdr:rowOff>
    </xdr:to>
    <xdr:pic>
      <xdr:nvPicPr>
        <xdr:cNvPr id="346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140198</xdr:rowOff>
    </xdr:to>
    <xdr:pic>
      <xdr:nvPicPr>
        <xdr:cNvPr id="3463" name="Рисунок 346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159248</xdr:rowOff>
    </xdr:to>
    <xdr:pic>
      <xdr:nvPicPr>
        <xdr:cNvPr id="346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1984687</xdr:rowOff>
    </xdr:to>
    <xdr:pic>
      <xdr:nvPicPr>
        <xdr:cNvPr id="346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140198</xdr:rowOff>
    </xdr:to>
    <xdr:pic>
      <xdr:nvPicPr>
        <xdr:cNvPr id="3466" name="Рисунок 346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159248</xdr:rowOff>
    </xdr:to>
    <xdr:pic>
      <xdr:nvPicPr>
        <xdr:cNvPr id="349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1984687</xdr:rowOff>
    </xdr:to>
    <xdr:pic>
      <xdr:nvPicPr>
        <xdr:cNvPr id="350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140198</xdr:rowOff>
    </xdr:to>
    <xdr:pic>
      <xdr:nvPicPr>
        <xdr:cNvPr id="3501" name="Рисунок 350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159248</xdr:rowOff>
    </xdr:to>
    <xdr:pic>
      <xdr:nvPicPr>
        <xdr:cNvPr id="350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140198</xdr:rowOff>
    </xdr:to>
    <xdr:pic>
      <xdr:nvPicPr>
        <xdr:cNvPr id="3503" name="Рисунок 350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159248</xdr:rowOff>
    </xdr:to>
    <xdr:pic>
      <xdr:nvPicPr>
        <xdr:cNvPr id="350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1984687</xdr:rowOff>
    </xdr:to>
    <xdr:pic>
      <xdr:nvPicPr>
        <xdr:cNvPr id="350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5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140198</xdr:rowOff>
    </xdr:to>
    <xdr:pic>
      <xdr:nvPicPr>
        <xdr:cNvPr id="3506" name="Рисунок 350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159248</xdr:rowOff>
    </xdr:to>
    <xdr:pic>
      <xdr:nvPicPr>
        <xdr:cNvPr id="350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1624852</xdr:rowOff>
    </xdr:to>
    <xdr:pic>
      <xdr:nvPicPr>
        <xdr:cNvPr id="352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190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1786216</xdr:rowOff>
    </xdr:to>
    <xdr:pic>
      <xdr:nvPicPr>
        <xdr:cNvPr id="3530" name="Рисунок 352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1805266</xdr:rowOff>
    </xdr:to>
    <xdr:pic>
      <xdr:nvPicPr>
        <xdr:cNvPr id="353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1786216</xdr:rowOff>
    </xdr:to>
    <xdr:pic>
      <xdr:nvPicPr>
        <xdr:cNvPr id="3532" name="Рисунок 353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1805266</xdr:rowOff>
    </xdr:to>
    <xdr:pic>
      <xdr:nvPicPr>
        <xdr:cNvPr id="353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1624852</xdr:rowOff>
    </xdr:to>
    <xdr:pic>
      <xdr:nvPicPr>
        <xdr:cNvPr id="35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190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1786216</xdr:rowOff>
    </xdr:to>
    <xdr:pic>
      <xdr:nvPicPr>
        <xdr:cNvPr id="3545" name="Рисунок 354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35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1805266</xdr:rowOff>
    </xdr:to>
    <xdr:pic>
      <xdr:nvPicPr>
        <xdr:cNvPr id="35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371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1983896</xdr:rowOff>
    </xdr:to>
    <xdr:pic>
      <xdr:nvPicPr>
        <xdr:cNvPr id="3547" name="Рисунок 354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2696</xdr:rowOff>
    </xdr:to>
    <xdr:pic>
      <xdr:nvPicPr>
        <xdr:cNvPr id="35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1983896</xdr:rowOff>
    </xdr:to>
    <xdr:pic>
      <xdr:nvPicPr>
        <xdr:cNvPr id="3549" name="Рисунок 354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2696</xdr:rowOff>
    </xdr:to>
    <xdr:pic>
      <xdr:nvPicPr>
        <xdr:cNvPr id="355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1983896</xdr:rowOff>
    </xdr:to>
    <xdr:pic>
      <xdr:nvPicPr>
        <xdr:cNvPr id="3551" name="Рисунок 355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49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56</xdr:row>
      <xdr:rowOff>2696</xdr:rowOff>
    </xdr:to>
    <xdr:pic>
      <xdr:nvPicPr>
        <xdr:cNvPr id="355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6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1624851</xdr:rowOff>
    </xdr:to>
    <xdr:pic>
      <xdr:nvPicPr>
        <xdr:cNvPr id="355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190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1786215</xdr:rowOff>
    </xdr:to>
    <xdr:pic>
      <xdr:nvPicPr>
        <xdr:cNvPr id="3560" name="Рисунок 355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1805265</xdr:rowOff>
    </xdr:to>
    <xdr:pic>
      <xdr:nvPicPr>
        <xdr:cNvPr id="356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1786215</xdr:rowOff>
    </xdr:to>
    <xdr:pic>
      <xdr:nvPicPr>
        <xdr:cNvPr id="3562" name="Рисунок 3561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1805265</xdr:rowOff>
    </xdr:to>
    <xdr:pic>
      <xdr:nvPicPr>
        <xdr:cNvPr id="356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1624851</xdr:rowOff>
    </xdr:to>
    <xdr:pic>
      <xdr:nvPicPr>
        <xdr:cNvPr id="356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190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1786215</xdr:rowOff>
    </xdr:to>
    <xdr:pic>
      <xdr:nvPicPr>
        <xdr:cNvPr id="3565" name="Рисунок 356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35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1805265</xdr:rowOff>
    </xdr:to>
    <xdr:pic>
      <xdr:nvPicPr>
        <xdr:cNvPr id="356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371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1698936</xdr:rowOff>
    </xdr:to>
    <xdr:pic>
      <xdr:nvPicPr>
        <xdr:cNvPr id="356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264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1860300</xdr:rowOff>
    </xdr:to>
    <xdr:pic>
      <xdr:nvPicPr>
        <xdr:cNvPr id="3568" name="Рисунок 356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1879350</xdr:rowOff>
    </xdr:to>
    <xdr:pic>
      <xdr:nvPicPr>
        <xdr:cNvPr id="356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1860300</xdr:rowOff>
    </xdr:to>
    <xdr:pic>
      <xdr:nvPicPr>
        <xdr:cNvPr id="3570" name="Рисунок 356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1879350</xdr:rowOff>
    </xdr:to>
    <xdr:pic>
      <xdr:nvPicPr>
        <xdr:cNvPr id="357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1698936</xdr:rowOff>
    </xdr:to>
    <xdr:pic>
      <xdr:nvPicPr>
        <xdr:cNvPr id="357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264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1860300</xdr:rowOff>
    </xdr:to>
    <xdr:pic>
      <xdr:nvPicPr>
        <xdr:cNvPr id="3573" name="Рисунок 357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26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0</xdr:colOff>
      <xdr:row>55</xdr:row>
      <xdr:rowOff>1879350</xdr:rowOff>
    </xdr:to>
    <xdr:pic>
      <xdr:nvPicPr>
        <xdr:cNvPr id="357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45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05" name="Рисунок 360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0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07" name="Рисунок 360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0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09" name="Рисунок 360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1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17" name="Рисунок 361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1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19" name="Рисунок 361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2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21" name="Рисунок 362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2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29" name="Рисунок 362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3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31" name="Рисунок 363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3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33" name="Рисунок 363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3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41" name="Рисунок 364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43" name="Рисунок 364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45" name="Рисунок 364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53" name="Рисунок 365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5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55" name="Рисунок 365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5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57" name="Рисунок 365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5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65" name="Рисунок 366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6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67" name="Рисунок 366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6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8"/>
    <xdr:pic>
      <xdr:nvPicPr>
        <xdr:cNvPr id="3669" name="Рисунок 366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8"/>
    <xdr:pic>
      <xdr:nvPicPr>
        <xdr:cNvPr id="367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50585"/>
    <xdr:pic>
      <xdr:nvPicPr>
        <xdr:cNvPr id="367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50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9"/>
    <xdr:pic>
      <xdr:nvPicPr>
        <xdr:cNvPr id="3678" name="Рисунок 3677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9"/>
    <xdr:pic>
      <xdr:nvPicPr>
        <xdr:cNvPr id="367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9"/>
    <xdr:pic>
      <xdr:nvPicPr>
        <xdr:cNvPr id="3680" name="Рисунок 3679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9"/>
    <xdr:pic>
      <xdr:nvPicPr>
        <xdr:cNvPr id="368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50585"/>
    <xdr:pic>
      <xdr:nvPicPr>
        <xdr:cNvPr id="368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50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9"/>
    <xdr:pic>
      <xdr:nvPicPr>
        <xdr:cNvPr id="3683" name="Рисунок 368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9"/>
    <xdr:pic>
      <xdr:nvPicPr>
        <xdr:cNvPr id="368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50585"/>
    <xdr:pic>
      <xdr:nvPicPr>
        <xdr:cNvPr id="369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50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9"/>
    <xdr:pic>
      <xdr:nvPicPr>
        <xdr:cNvPr id="3694" name="Рисунок 3693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9"/>
    <xdr:pic>
      <xdr:nvPicPr>
        <xdr:cNvPr id="369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9"/>
    <xdr:pic>
      <xdr:nvPicPr>
        <xdr:cNvPr id="3696" name="Рисунок 369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9"/>
    <xdr:pic>
      <xdr:nvPicPr>
        <xdr:cNvPr id="369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50585"/>
    <xdr:pic>
      <xdr:nvPicPr>
        <xdr:cNvPr id="369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50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49"/>
    <xdr:pic>
      <xdr:nvPicPr>
        <xdr:cNvPr id="3699" name="Рисунок 369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0999"/>
    <xdr:pic>
      <xdr:nvPicPr>
        <xdr:cNvPr id="370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49794"/>
    <xdr:pic>
      <xdr:nvPicPr>
        <xdr:cNvPr id="3709" name="Рисунок 370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49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68844"/>
    <xdr:pic>
      <xdr:nvPicPr>
        <xdr:cNvPr id="371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68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49794"/>
    <xdr:pic>
      <xdr:nvPicPr>
        <xdr:cNvPr id="3711" name="Рисунок 371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49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68844"/>
    <xdr:pic>
      <xdr:nvPicPr>
        <xdr:cNvPr id="371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68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49794"/>
    <xdr:pic>
      <xdr:nvPicPr>
        <xdr:cNvPr id="3713" name="Рисунок 371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49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568844"/>
    <xdr:pic>
      <xdr:nvPicPr>
        <xdr:cNvPr id="371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568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426198"/>
    <xdr:pic>
      <xdr:nvPicPr>
        <xdr:cNvPr id="3715" name="Рисунок 371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26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445248"/>
    <xdr:pic>
      <xdr:nvPicPr>
        <xdr:cNvPr id="371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45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426198"/>
    <xdr:pic>
      <xdr:nvPicPr>
        <xdr:cNvPr id="3717" name="Рисунок 371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26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445248"/>
    <xdr:pic>
      <xdr:nvPicPr>
        <xdr:cNvPr id="371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45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426198"/>
    <xdr:pic>
      <xdr:nvPicPr>
        <xdr:cNvPr id="3719" name="Рисунок 371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26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445248"/>
    <xdr:pic>
      <xdr:nvPicPr>
        <xdr:cNvPr id="372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445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50"/>
    <xdr:pic>
      <xdr:nvPicPr>
        <xdr:cNvPr id="3821" name="Рисунок 382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1000"/>
    <xdr:pic>
      <xdr:nvPicPr>
        <xdr:cNvPr id="382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50"/>
    <xdr:pic>
      <xdr:nvPicPr>
        <xdr:cNvPr id="3823" name="Рисунок 382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31000"/>
    <xdr:pic>
      <xdr:nvPicPr>
        <xdr:cNvPr id="382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3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55</xdr:row>
      <xdr:rowOff>0</xdr:rowOff>
    </xdr:from>
    <xdr:ext cx="0" cy="2711950"/>
    <xdr:pic>
      <xdr:nvPicPr>
        <xdr:cNvPr id="3825" name="Рисунок 382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158326667"/>
          <a:ext cx="0" cy="2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19050</xdr:colOff>
      <xdr:row>41</xdr:row>
      <xdr:rowOff>0</xdr:rowOff>
    </xdr:from>
    <xdr:to>
      <xdr:col>3</xdr:col>
      <xdr:colOff>19050</xdr:colOff>
      <xdr:row>42</xdr:row>
      <xdr:rowOff>184461</xdr:rowOff>
    </xdr:to>
    <xdr:pic>
      <xdr:nvPicPr>
        <xdr:cNvPr id="4012" name="Рисунок 4011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46048083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41</xdr:row>
      <xdr:rowOff>0</xdr:rowOff>
    </xdr:from>
    <xdr:to>
      <xdr:col>3</xdr:col>
      <xdr:colOff>19050</xdr:colOff>
      <xdr:row>42</xdr:row>
      <xdr:rowOff>184461</xdr:rowOff>
    </xdr:to>
    <xdr:pic>
      <xdr:nvPicPr>
        <xdr:cNvPr id="4013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46048083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70</xdr:row>
      <xdr:rowOff>0</xdr:rowOff>
    </xdr:from>
    <xdr:to>
      <xdr:col>5</xdr:col>
      <xdr:colOff>0</xdr:colOff>
      <xdr:row>71</xdr:row>
      <xdr:rowOff>454400</xdr:rowOff>
    </xdr:to>
    <xdr:pic>
      <xdr:nvPicPr>
        <xdr:cNvPr id="401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8077583"/>
          <a:ext cx="0" cy="1958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70</xdr:row>
      <xdr:rowOff>0</xdr:rowOff>
    </xdr:from>
    <xdr:to>
      <xdr:col>5</xdr:col>
      <xdr:colOff>0</xdr:colOff>
      <xdr:row>71</xdr:row>
      <xdr:rowOff>454400</xdr:rowOff>
    </xdr:to>
    <xdr:pic>
      <xdr:nvPicPr>
        <xdr:cNvPr id="401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8077583"/>
          <a:ext cx="0" cy="1958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52</xdr:row>
      <xdr:rowOff>0</xdr:rowOff>
    </xdr:from>
    <xdr:to>
      <xdr:col>5</xdr:col>
      <xdr:colOff>0</xdr:colOff>
      <xdr:row>53</xdr:row>
      <xdr:rowOff>387167</xdr:rowOff>
    </xdr:to>
    <xdr:pic>
      <xdr:nvPicPr>
        <xdr:cNvPr id="402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9749750"/>
          <a:ext cx="0" cy="2043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52</xdr:row>
      <xdr:rowOff>0</xdr:rowOff>
    </xdr:from>
    <xdr:to>
      <xdr:col>5</xdr:col>
      <xdr:colOff>0</xdr:colOff>
      <xdr:row>53</xdr:row>
      <xdr:rowOff>387167</xdr:rowOff>
    </xdr:to>
    <xdr:pic>
      <xdr:nvPicPr>
        <xdr:cNvPr id="402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9749750"/>
          <a:ext cx="0" cy="2043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169333</xdr:colOff>
      <xdr:row>52</xdr:row>
      <xdr:rowOff>42333</xdr:rowOff>
    </xdr:from>
    <xdr:to>
      <xdr:col>2</xdr:col>
      <xdr:colOff>1835352</xdr:colOff>
      <xdr:row>52</xdr:row>
      <xdr:rowOff>1666875</xdr:rowOff>
    </xdr:to>
    <xdr:pic>
      <xdr:nvPicPr>
        <xdr:cNvPr id="4023" name="Рисунок 4022" descr="KB705SWy0_enl.JPG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46250" y="158242000"/>
          <a:ext cx="1666019" cy="1624542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656167</xdr:rowOff>
    </xdr:to>
    <xdr:pic>
      <xdr:nvPicPr>
        <xdr:cNvPr id="4010" name="Рисунок 4009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206385583"/>
          <a:ext cx="0" cy="2518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656167</xdr:rowOff>
    </xdr:to>
    <xdr:pic>
      <xdr:nvPicPr>
        <xdr:cNvPr id="4014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206385583"/>
          <a:ext cx="0" cy="2518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656168</xdr:rowOff>
    </xdr:to>
    <xdr:pic>
      <xdr:nvPicPr>
        <xdr:cNvPr id="4016" name="Рисунок 4015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206385583"/>
          <a:ext cx="0" cy="2518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656168</xdr:rowOff>
    </xdr:to>
    <xdr:pic>
      <xdr:nvPicPr>
        <xdr:cNvPr id="402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206385583"/>
          <a:ext cx="0" cy="2518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423901</xdr:rowOff>
    </xdr:to>
    <xdr:pic>
      <xdr:nvPicPr>
        <xdr:cNvPr id="402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286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423901</xdr:rowOff>
    </xdr:to>
    <xdr:pic>
      <xdr:nvPicPr>
        <xdr:cNvPr id="402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286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587873</xdr:rowOff>
    </xdr:to>
    <xdr:pic>
      <xdr:nvPicPr>
        <xdr:cNvPr id="4028" name="Рисунок 4027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206385583"/>
          <a:ext cx="0" cy="245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587873</xdr:rowOff>
    </xdr:to>
    <xdr:pic>
      <xdr:nvPicPr>
        <xdr:cNvPr id="403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206385583"/>
          <a:ext cx="0" cy="245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587873</xdr:rowOff>
    </xdr:to>
    <xdr:pic>
      <xdr:nvPicPr>
        <xdr:cNvPr id="4033" name="Рисунок 4032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206385583"/>
          <a:ext cx="0" cy="245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587873</xdr:rowOff>
    </xdr:to>
    <xdr:pic>
      <xdr:nvPicPr>
        <xdr:cNvPr id="4034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206385583"/>
          <a:ext cx="0" cy="245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587873</xdr:rowOff>
    </xdr:to>
    <xdr:pic>
      <xdr:nvPicPr>
        <xdr:cNvPr id="4035" name="Рисунок 4034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206385583"/>
          <a:ext cx="0" cy="245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99</xdr:row>
      <xdr:rowOff>0</xdr:rowOff>
    </xdr:from>
    <xdr:to>
      <xdr:col>3</xdr:col>
      <xdr:colOff>19050</xdr:colOff>
      <xdr:row>100</xdr:row>
      <xdr:rowOff>587873</xdr:rowOff>
    </xdr:to>
    <xdr:pic>
      <xdr:nvPicPr>
        <xdr:cNvPr id="403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206385583"/>
          <a:ext cx="0" cy="245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604351</xdr:rowOff>
    </xdr:to>
    <xdr:pic>
      <xdr:nvPicPr>
        <xdr:cNvPr id="4037" name="Рисунок 4036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67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623401</xdr:rowOff>
    </xdr:to>
    <xdr:pic>
      <xdr:nvPicPr>
        <xdr:cNvPr id="403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86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604351</xdr:rowOff>
    </xdr:to>
    <xdr:pic>
      <xdr:nvPicPr>
        <xdr:cNvPr id="4039" name="Рисунок 4038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67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623401</xdr:rowOff>
    </xdr:to>
    <xdr:pic>
      <xdr:nvPicPr>
        <xdr:cNvPr id="404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86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604351</xdr:rowOff>
    </xdr:to>
    <xdr:pic>
      <xdr:nvPicPr>
        <xdr:cNvPr id="4041" name="Рисунок 4040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67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623401</xdr:rowOff>
    </xdr:to>
    <xdr:pic>
      <xdr:nvPicPr>
        <xdr:cNvPr id="40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86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544027</xdr:rowOff>
    </xdr:to>
    <xdr:pic>
      <xdr:nvPicPr>
        <xdr:cNvPr id="404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06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544027</xdr:rowOff>
    </xdr:to>
    <xdr:pic>
      <xdr:nvPicPr>
        <xdr:cNvPr id="404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06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544027</xdr:rowOff>
    </xdr:to>
    <xdr:pic>
      <xdr:nvPicPr>
        <xdr:cNvPr id="404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06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544028</xdr:rowOff>
    </xdr:to>
    <xdr:pic>
      <xdr:nvPicPr>
        <xdr:cNvPr id="40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06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544028</xdr:rowOff>
    </xdr:to>
    <xdr:pic>
      <xdr:nvPicPr>
        <xdr:cNvPr id="404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06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544028</xdr:rowOff>
    </xdr:to>
    <xdr:pic>
      <xdr:nvPicPr>
        <xdr:cNvPr id="404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06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544026</xdr:rowOff>
    </xdr:to>
    <xdr:pic>
      <xdr:nvPicPr>
        <xdr:cNvPr id="4049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06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544026</xdr:rowOff>
    </xdr:to>
    <xdr:pic>
      <xdr:nvPicPr>
        <xdr:cNvPr id="405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06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544026</xdr:rowOff>
    </xdr:to>
    <xdr:pic>
      <xdr:nvPicPr>
        <xdr:cNvPr id="405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06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544027</xdr:rowOff>
    </xdr:to>
    <xdr:pic>
      <xdr:nvPicPr>
        <xdr:cNvPr id="405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06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544027</xdr:rowOff>
    </xdr:to>
    <xdr:pic>
      <xdr:nvPicPr>
        <xdr:cNvPr id="405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06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0</xdr:colOff>
      <xdr:row>100</xdr:row>
      <xdr:rowOff>544027</xdr:rowOff>
    </xdr:to>
    <xdr:pic>
      <xdr:nvPicPr>
        <xdr:cNvPr id="405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35750" y="206385583"/>
          <a:ext cx="0" cy="2406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41</xdr:row>
      <xdr:rowOff>0</xdr:rowOff>
    </xdr:from>
    <xdr:to>
      <xdr:col>3</xdr:col>
      <xdr:colOff>19050</xdr:colOff>
      <xdr:row>42</xdr:row>
      <xdr:rowOff>184461</xdr:rowOff>
    </xdr:to>
    <xdr:pic>
      <xdr:nvPicPr>
        <xdr:cNvPr id="4057" name="Рисунок 4056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47804917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41</xdr:row>
      <xdr:rowOff>0</xdr:rowOff>
    </xdr:from>
    <xdr:to>
      <xdr:col>3</xdr:col>
      <xdr:colOff>19050</xdr:colOff>
      <xdr:row>42</xdr:row>
      <xdr:rowOff>184461</xdr:rowOff>
    </xdr:to>
    <xdr:pic>
      <xdr:nvPicPr>
        <xdr:cNvPr id="4058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47804917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41</xdr:row>
      <xdr:rowOff>0</xdr:rowOff>
    </xdr:from>
    <xdr:to>
      <xdr:col>3</xdr:col>
      <xdr:colOff>19050</xdr:colOff>
      <xdr:row>42</xdr:row>
      <xdr:rowOff>184461</xdr:rowOff>
    </xdr:to>
    <xdr:pic>
      <xdr:nvPicPr>
        <xdr:cNvPr id="4059" name="Рисунок 4058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49805167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41</xdr:row>
      <xdr:rowOff>0</xdr:rowOff>
    </xdr:from>
    <xdr:to>
      <xdr:col>3</xdr:col>
      <xdr:colOff>19050</xdr:colOff>
      <xdr:row>42</xdr:row>
      <xdr:rowOff>184461</xdr:rowOff>
    </xdr:to>
    <xdr:pic>
      <xdr:nvPicPr>
        <xdr:cNvPr id="406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4467" y="49805167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92</xdr:row>
      <xdr:rowOff>0</xdr:rowOff>
    </xdr:from>
    <xdr:to>
      <xdr:col>3</xdr:col>
      <xdr:colOff>19050</xdr:colOff>
      <xdr:row>92</xdr:row>
      <xdr:rowOff>171450</xdr:rowOff>
    </xdr:to>
    <xdr:pic>
      <xdr:nvPicPr>
        <xdr:cNvPr id="350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127463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92</xdr:row>
      <xdr:rowOff>0</xdr:rowOff>
    </xdr:from>
    <xdr:to>
      <xdr:col>3</xdr:col>
      <xdr:colOff>19050</xdr:colOff>
      <xdr:row>92</xdr:row>
      <xdr:rowOff>171450</xdr:rowOff>
    </xdr:to>
    <xdr:pic>
      <xdr:nvPicPr>
        <xdr:cNvPr id="373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127463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94</xdr:row>
      <xdr:rowOff>0</xdr:rowOff>
    </xdr:from>
    <xdr:to>
      <xdr:col>3</xdr:col>
      <xdr:colOff>19050</xdr:colOff>
      <xdr:row>94</xdr:row>
      <xdr:rowOff>171450</xdr:rowOff>
    </xdr:to>
    <xdr:pic>
      <xdr:nvPicPr>
        <xdr:cNvPr id="375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1291304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94</xdr:row>
      <xdr:rowOff>0</xdr:rowOff>
    </xdr:from>
    <xdr:to>
      <xdr:col>3</xdr:col>
      <xdr:colOff>19050</xdr:colOff>
      <xdr:row>94</xdr:row>
      <xdr:rowOff>171450</xdr:rowOff>
    </xdr:to>
    <xdr:pic>
      <xdr:nvPicPr>
        <xdr:cNvPr id="375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1291304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95</xdr:row>
      <xdr:rowOff>0</xdr:rowOff>
    </xdr:from>
    <xdr:to>
      <xdr:col>3</xdr:col>
      <xdr:colOff>19050</xdr:colOff>
      <xdr:row>95</xdr:row>
      <xdr:rowOff>171450</xdr:rowOff>
    </xdr:to>
    <xdr:pic>
      <xdr:nvPicPr>
        <xdr:cNvPr id="376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1307973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95</xdr:row>
      <xdr:rowOff>0</xdr:rowOff>
    </xdr:from>
    <xdr:to>
      <xdr:col>3</xdr:col>
      <xdr:colOff>19050</xdr:colOff>
      <xdr:row>95</xdr:row>
      <xdr:rowOff>171450</xdr:rowOff>
    </xdr:to>
    <xdr:pic>
      <xdr:nvPicPr>
        <xdr:cNvPr id="3862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1307973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10584</xdr:colOff>
      <xdr:row>92</xdr:row>
      <xdr:rowOff>127000</xdr:rowOff>
    </xdr:from>
    <xdr:to>
      <xdr:col>2</xdr:col>
      <xdr:colOff>1947333</xdr:colOff>
      <xdr:row>92</xdr:row>
      <xdr:rowOff>1640085</xdr:rowOff>
    </xdr:to>
    <xdr:pic>
      <xdr:nvPicPr>
        <xdr:cNvPr id="3864" name="Рисунок 3863" descr="KB703GRe7lh_enl.gif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77459" y="127590550"/>
          <a:ext cx="1936749" cy="1513085"/>
        </a:xfrm>
        <a:prstGeom prst="rect">
          <a:avLst/>
        </a:prstGeom>
      </xdr:spPr>
    </xdr:pic>
    <xdr:clientData/>
  </xdr:twoCellAnchor>
  <xdr:twoCellAnchor editAs="oneCell">
    <xdr:from>
      <xdr:col>2</xdr:col>
      <xdr:colOff>74083</xdr:colOff>
      <xdr:row>94</xdr:row>
      <xdr:rowOff>31750</xdr:rowOff>
    </xdr:from>
    <xdr:to>
      <xdr:col>2</xdr:col>
      <xdr:colOff>1936749</xdr:colOff>
      <xdr:row>94</xdr:row>
      <xdr:rowOff>1486958</xdr:rowOff>
    </xdr:to>
    <xdr:pic>
      <xdr:nvPicPr>
        <xdr:cNvPr id="3865" name="Рисунок 3864" descr="KB685SWopaf_enl.gif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40958" y="129162175"/>
          <a:ext cx="1862666" cy="145520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95</xdr:row>
      <xdr:rowOff>0</xdr:rowOff>
    </xdr:from>
    <xdr:to>
      <xdr:col>3</xdr:col>
      <xdr:colOff>19050</xdr:colOff>
      <xdr:row>95</xdr:row>
      <xdr:rowOff>171450</xdr:rowOff>
    </xdr:to>
    <xdr:pic>
      <xdr:nvPicPr>
        <xdr:cNvPr id="341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89714917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95</xdr:row>
      <xdr:rowOff>0</xdr:rowOff>
    </xdr:from>
    <xdr:to>
      <xdr:col>3</xdr:col>
      <xdr:colOff>19050</xdr:colOff>
      <xdr:row>95</xdr:row>
      <xdr:rowOff>171450</xdr:rowOff>
    </xdr:to>
    <xdr:pic>
      <xdr:nvPicPr>
        <xdr:cNvPr id="3724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89714917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0</xdr:colOff>
      <xdr:row>43</xdr:row>
      <xdr:rowOff>180975</xdr:rowOff>
    </xdr:to>
    <xdr:pic>
      <xdr:nvPicPr>
        <xdr:cNvPr id="372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731000" y="24690917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0</xdr:colOff>
      <xdr:row>43</xdr:row>
      <xdr:rowOff>180975</xdr:rowOff>
    </xdr:to>
    <xdr:pic>
      <xdr:nvPicPr>
        <xdr:cNvPr id="373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731000" y="24690917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294217</xdr:colOff>
      <xdr:row>43</xdr:row>
      <xdr:rowOff>0</xdr:rowOff>
    </xdr:from>
    <xdr:to>
      <xdr:col>3</xdr:col>
      <xdr:colOff>294217</xdr:colOff>
      <xdr:row>43</xdr:row>
      <xdr:rowOff>171450</xdr:rowOff>
    </xdr:to>
    <xdr:pic>
      <xdr:nvPicPr>
        <xdr:cNvPr id="3734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34884" y="24690917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0</xdr:colOff>
      <xdr:row>44</xdr:row>
      <xdr:rowOff>164478</xdr:rowOff>
    </xdr:to>
    <xdr:pic>
      <xdr:nvPicPr>
        <xdr:cNvPr id="3746" name="Рисунок 3745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731000" y="24690917"/>
          <a:ext cx="0" cy="196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0</xdr:colOff>
      <xdr:row>44</xdr:row>
      <xdr:rowOff>183528</xdr:rowOff>
    </xdr:to>
    <xdr:pic>
      <xdr:nvPicPr>
        <xdr:cNvPr id="376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731000" y="24690917"/>
          <a:ext cx="0" cy="1979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0</xdr:colOff>
      <xdr:row>44</xdr:row>
      <xdr:rowOff>164478</xdr:rowOff>
    </xdr:to>
    <xdr:pic>
      <xdr:nvPicPr>
        <xdr:cNvPr id="3773" name="Рисунок 377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731000" y="24690917"/>
          <a:ext cx="0" cy="196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0</xdr:colOff>
      <xdr:row>44</xdr:row>
      <xdr:rowOff>183528</xdr:rowOff>
    </xdr:to>
    <xdr:pic>
      <xdr:nvPicPr>
        <xdr:cNvPr id="377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731000" y="24690917"/>
          <a:ext cx="0" cy="1979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0</xdr:colOff>
      <xdr:row>44</xdr:row>
      <xdr:rowOff>164478</xdr:rowOff>
    </xdr:to>
    <xdr:pic>
      <xdr:nvPicPr>
        <xdr:cNvPr id="3775" name="Рисунок 3774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731000" y="24690917"/>
          <a:ext cx="0" cy="196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0</xdr:colOff>
      <xdr:row>44</xdr:row>
      <xdr:rowOff>183528</xdr:rowOff>
    </xdr:to>
    <xdr:pic>
      <xdr:nvPicPr>
        <xdr:cNvPr id="377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731000" y="24690917"/>
          <a:ext cx="0" cy="1979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95</xdr:row>
      <xdr:rowOff>0</xdr:rowOff>
    </xdr:from>
    <xdr:to>
      <xdr:col>3</xdr:col>
      <xdr:colOff>19050</xdr:colOff>
      <xdr:row>95</xdr:row>
      <xdr:rowOff>171450</xdr:rowOff>
    </xdr:to>
    <xdr:pic>
      <xdr:nvPicPr>
        <xdr:cNvPr id="379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94720833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95</xdr:row>
      <xdr:rowOff>0</xdr:rowOff>
    </xdr:from>
    <xdr:to>
      <xdr:col>3</xdr:col>
      <xdr:colOff>19050</xdr:colOff>
      <xdr:row>95</xdr:row>
      <xdr:rowOff>171450</xdr:rowOff>
    </xdr:to>
    <xdr:pic>
      <xdr:nvPicPr>
        <xdr:cNvPr id="379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94720833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39</xdr:row>
      <xdr:rowOff>0</xdr:rowOff>
    </xdr:from>
    <xdr:to>
      <xdr:col>3</xdr:col>
      <xdr:colOff>19050</xdr:colOff>
      <xdr:row>40</xdr:row>
      <xdr:rowOff>5522</xdr:rowOff>
    </xdr:to>
    <xdr:pic>
      <xdr:nvPicPr>
        <xdr:cNvPr id="3806" name="Рисунок 3805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32651700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39</xdr:row>
      <xdr:rowOff>0</xdr:rowOff>
    </xdr:from>
    <xdr:to>
      <xdr:col>3</xdr:col>
      <xdr:colOff>19050</xdr:colOff>
      <xdr:row>40</xdr:row>
      <xdr:rowOff>5522</xdr:rowOff>
    </xdr:to>
    <xdr:pic>
      <xdr:nvPicPr>
        <xdr:cNvPr id="381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32651700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39</xdr:row>
      <xdr:rowOff>0</xdr:rowOff>
    </xdr:from>
    <xdr:to>
      <xdr:col>3</xdr:col>
      <xdr:colOff>19050</xdr:colOff>
      <xdr:row>40</xdr:row>
      <xdr:rowOff>247959</xdr:rowOff>
    </xdr:to>
    <xdr:pic>
      <xdr:nvPicPr>
        <xdr:cNvPr id="3863" name="Рисунок 3862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34651950"/>
          <a:ext cx="0" cy="211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39</xdr:row>
      <xdr:rowOff>0</xdr:rowOff>
    </xdr:from>
    <xdr:to>
      <xdr:col>3</xdr:col>
      <xdr:colOff>19050</xdr:colOff>
      <xdr:row>40</xdr:row>
      <xdr:rowOff>247959</xdr:rowOff>
    </xdr:to>
    <xdr:pic>
      <xdr:nvPicPr>
        <xdr:cNvPr id="386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34651950"/>
          <a:ext cx="0" cy="211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39</xdr:row>
      <xdr:rowOff>0</xdr:rowOff>
    </xdr:from>
    <xdr:to>
      <xdr:col>3</xdr:col>
      <xdr:colOff>19050</xdr:colOff>
      <xdr:row>40</xdr:row>
      <xdr:rowOff>247959</xdr:rowOff>
    </xdr:to>
    <xdr:pic>
      <xdr:nvPicPr>
        <xdr:cNvPr id="3868" name="Рисунок 3867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34651950"/>
          <a:ext cx="0" cy="211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39</xdr:row>
      <xdr:rowOff>0</xdr:rowOff>
    </xdr:from>
    <xdr:to>
      <xdr:col>3</xdr:col>
      <xdr:colOff>19050</xdr:colOff>
      <xdr:row>40</xdr:row>
      <xdr:rowOff>247959</xdr:rowOff>
    </xdr:to>
    <xdr:pic>
      <xdr:nvPicPr>
        <xdr:cNvPr id="386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34651950"/>
          <a:ext cx="0" cy="211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39</xdr:row>
      <xdr:rowOff>0</xdr:rowOff>
    </xdr:from>
    <xdr:to>
      <xdr:col>3</xdr:col>
      <xdr:colOff>19050</xdr:colOff>
      <xdr:row>40</xdr:row>
      <xdr:rowOff>247959</xdr:rowOff>
    </xdr:to>
    <xdr:pic>
      <xdr:nvPicPr>
        <xdr:cNvPr id="3870" name="Рисунок 3869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34651950"/>
          <a:ext cx="0" cy="211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39</xdr:row>
      <xdr:rowOff>0</xdr:rowOff>
    </xdr:from>
    <xdr:to>
      <xdr:col>3</xdr:col>
      <xdr:colOff>19050</xdr:colOff>
      <xdr:row>40</xdr:row>
      <xdr:rowOff>247959</xdr:rowOff>
    </xdr:to>
    <xdr:pic>
      <xdr:nvPicPr>
        <xdr:cNvPr id="387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34651950"/>
          <a:ext cx="0" cy="211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0</xdr:colOff>
      <xdr:row>39</xdr:row>
      <xdr:rowOff>1119171</xdr:rowOff>
    </xdr:to>
    <xdr:pic>
      <xdr:nvPicPr>
        <xdr:cNvPr id="3874" name="Рисунок 3873" descr="WeChat Image_20180513223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097" r="10306"/>
        <a:stretch>
          <a:fillRect/>
        </a:stretch>
      </xdr:blipFill>
      <xdr:spPr>
        <a:xfrm>
          <a:off x="3638550" y="28898850"/>
          <a:ext cx="0" cy="111917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39</xdr:row>
      <xdr:rowOff>0</xdr:rowOff>
    </xdr:from>
    <xdr:to>
      <xdr:col>3</xdr:col>
      <xdr:colOff>19050</xdr:colOff>
      <xdr:row>39</xdr:row>
      <xdr:rowOff>171450</xdr:rowOff>
    </xdr:to>
    <xdr:pic>
      <xdr:nvPicPr>
        <xdr:cNvPr id="387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288988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39</xdr:row>
      <xdr:rowOff>0</xdr:rowOff>
    </xdr:from>
    <xdr:to>
      <xdr:col>3</xdr:col>
      <xdr:colOff>19050</xdr:colOff>
      <xdr:row>39</xdr:row>
      <xdr:rowOff>171450</xdr:rowOff>
    </xdr:to>
    <xdr:pic>
      <xdr:nvPicPr>
        <xdr:cNvPr id="3878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288988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227542</xdr:colOff>
      <xdr:row>71</xdr:row>
      <xdr:rowOff>997786</xdr:rowOff>
    </xdr:to>
    <xdr:sp macro="" textlink="">
      <xdr:nvSpPr>
        <xdr:cNvPr id="4015" name="AutoShape 1" descr="blob:file:///30e70e9b-33dd-42c0-9c89-9529f9288806"/>
        <xdr:cNvSpPr>
          <a:spLocks noChangeAspect="1" noChangeArrowheads="1"/>
        </xdr:cNvSpPr>
      </xdr:nvSpPr>
      <xdr:spPr bwMode="auto">
        <a:xfrm>
          <a:off x="1666875" y="28898850"/>
          <a:ext cx="2305050" cy="2573334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19050</xdr:colOff>
      <xdr:row>70</xdr:row>
      <xdr:rowOff>0</xdr:rowOff>
    </xdr:from>
    <xdr:to>
      <xdr:col>3</xdr:col>
      <xdr:colOff>19050</xdr:colOff>
      <xdr:row>71</xdr:row>
      <xdr:rowOff>1110812</xdr:rowOff>
    </xdr:to>
    <xdr:pic>
      <xdr:nvPicPr>
        <xdr:cNvPr id="4029" name="Рисунок 4028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49836917"/>
          <a:ext cx="0" cy="2110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70</xdr:row>
      <xdr:rowOff>0</xdr:rowOff>
    </xdr:from>
    <xdr:to>
      <xdr:col>3</xdr:col>
      <xdr:colOff>19050</xdr:colOff>
      <xdr:row>71</xdr:row>
      <xdr:rowOff>1110812</xdr:rowOff>
    </xdr:to>
    <xdr:pic>
      <xdr:nvPicPr>
        <xdr:cNvPr id="405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49836917"/>
          <a:ext cx="0" cy="2110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70</xdr:row>
      <xdr:rowOff>0</xdr:rowOff>
    </xdr:from>
    <xdr:to>
      <xdr:col>3</xdr:col>
      <xdr:colOff>19050</xdr:colOff>
      <xdr:row>71</xdr:row>
      <xdr:rowOff>1110812</xdr:rowOff>
    </xdr:to>
    <xdr:pic>
      <xdr:nvPicPr>
        <xdr:cNvPr id="4056" name="Рисунок 4055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49836917"/>
          <a:ext cx="0" cy="2110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70</xdr:row>
      <xdr:rowOff>0</xdr:rowOff>
    </xdr:from>
    <xdr:to>
      <xdr:col>3</xdr:col>
      <xdr:colOff>19050</xdr:colOff>
      <xdr:row>71</xdr:row>
      <xdr:rowOff>1110812</xdr:rowOff>
    </xdr:to>
    <xdr:pic>
      <xdr:nvPicPr>
        <xdr:cNvPr id="406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49836917"/>
          <a:ext cx="0" cy="2110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70</xdr:row>
      <xdr:rowOff>0</xdr:rowOff>
    </xdr:from>
    <xdr:to>
      <xdr:col>3</xdr:col>
      <xdr:colOff>19050</xdr:colOff>
      <xdr:row>71</xdr:row>
      <xdr:rowOff>1110812</xdr:rowOff>
    </xdr:to>
    <xdr:pic>
      <xdr:nvPicPr>
        <xdr:cNvPr id="4062" name="Рисунок 4061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49836917"/>
          <a:ext cx="0" cy="2110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70</xdr:row>
      <xdr:rowOff>0</xdr:rowOff>
    </xdr:from>
    <xdr:to>
      <xdr:col>3</xdr:col>
      <xdr:colOff>19050</xdr:colOff>
      <xdr:row>71</xdr:row>
      <xdr:rowOff>1110812</xdr:rowOff>
    </xdr:to>
    <xdr:pic>
      <xdr:nvPicPr>
        <xdr:cNvPr id="4063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49836917"/>
          <a:ext cx="0" cy="2110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0</xdr:colOff>
      <xdr:row>39</xdr:row>
      <xdr:rowOff>1119171</xdr:rowOff>
    </xdr:to>
    <xdr:pic>
      <xdr:nvPicPr>
        <xdr:cNvPr id="4064" name="Рисунок 4063" descr="WeChat Image_20180513223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097" r="10306"/>
        <a:stretch>
          <a:fillRect/>
        </a:stretch>
      </xdr:blipFill>
      <xdr:spPr>
        <a:xfrm>
          <a:off x="3640667" y="51128083"/>
          <a:ext cx="0" cy="111917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39</xdr:row>
      <xdr:rowOff>0</xdr:rowOff>
    </xdr:from>
    <xdr:to>
      <xdr:col>3</xdr:col>
      <xdr:colOff>19050</xdr:colOff>
      <xdr:row>39</xdr:row>
      <xdr:rowOff>171450</xdr:rowOff>
    </xdr:to>
    <xdr:pic>
      <xdr:nvPicPr>
        <xdr:cNvPr id="406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51128083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39</xdr:row>
      <xdr:rowOff>0</xdr:rowOff>
    </xdr:from>
    <xdr:to>
      <xdr:col>3</xdr:col>
      <xdr:colOff>19050</xdr:colOff>
      <xdr:row>39</xdr:row>
      <xdr:rowOff>171450</xdr:rowOff>
    </xdr:to>
    <xdr:pic>
      <xdr:nvPicPr>
        <xdr:cNvPr id="406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51128083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227542</xdr:colOff>
      <xdr:row>71</xdr:row>
      <xdr:rowOff>997787</xdr:rowOff>
    </xdr:to>
    <xdr:sp macro="" textlink="">
      <xdr:nvSpPr>
        <xdr:cNvPr id="4067" name="AutoShape 1" descr="blob:file:///30e70e9b-33dd-42c0-9c89-9529f9288806"/>
        <xdr:cNvSpPr>
          <a:spLocks noChangeAspect="1" noChangeArrowheads="1"/>
        </xdr:cNvSpPr>
      </xdr:nvSpPr>
      <xdr:spPr bwMode="auto">
        <a:xfrm>
          <a:off x="1672167" y="51128083"/>
          <a:ext cx="2301875" cy="2569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227542</xdr:colOff>
      <xdr:row>71</xdr:row>
      <xdr:rowOff>1006502</xdr:rowOff>
    </xdr:to>
    <xdr:sp macro="" textlink="">
      <xdr:nvSpPr>
        <xdr:cNvPr id="4069" name="AutoShape 1" descr="blob:file:///30e70e9b-33dd-42c0-9c89-9529f9288806"/>
        <xdr:cNvSpPr>
          <a:spLocks noChangeAspect="1" noChangeArrowheads="1"/>
        </xdr:cNvSpPr>
      </xdr:nvSpPr>
      <xdr:spPr bwMode="auto">
        <a:xfrm>
          <a:off x="1672167" y="52980167"/>
          <a:ext cx="2301875" cy="256910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19050</xdr:colOff>
      <xdr:row>70</xdr:row>
      <xdr:rowOff>0</xdr:rowOff>
    </xdr:from>
    <xdr:to>
      <xdr:col>3</xdr:col>
      <xdr:colOff>19050</xdr:colOff>
      <xdr:row>71</xdr:row>
      <xdr:rowOff>1110813</xdr:rowOff>
    </xdr:to>
    <xdr:pic>
      <xdr:nvPicPr>
        <xdr:cNvPr id="4070" name="Рисунок 4069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51128083"/>
          <a:ext cx="0" cy="26821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70</xdr:row>
      <xdr:rowOff>0</xdr:rowOff>
    </xdr:from>
    <xdr:to>
      <xdr:col>3</xdr:col>
      <xdr:colOff>19050</xdr:colOff>
      <xdr:row>71</xdr:row>
      <xdr:rowOff>1110813</xdr:rowOff>
    </xdr:to>
    <xdr:pic>
      <xdr:nvPicPr>
        <xdr:cNvPr id="407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51128083"/>
          <a:ext cx="0" cy="26821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70</xdr:row>
      <xdr:rowOff>0</xdr:rowOff>
    </xdr:from>
    <xdr:to>
      <xdr:col>3</xdr:col>
      <xdr:colOff>19050</xdr:colOff>
      <xdr:row>71</xdr:row>
      <xdr:rowOff>1110813</xdr:rowOff>
    </xdr:to>
    <xdr:pic>
      <xdr:nvPicPr>
        <xdr:cNvPr id="4072" name="Рисунок 4071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51128083"/>
          <a:ext cx="0" cy="26821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70</xdr:row>
      <xdr:rowOff>0</xdr:rowOff>
    </xdr:from>
    <xdr:to>
      <xdr:col>3</xdr:col>
      <xdr:colOff>19050</xdr:colOff>
      <xdr:row>71</xdr:row>
      <xdr:rowOff>1110813</xdr:rowOff>
    </xdr:to>
    <xdr:pic>
      <xdr:nvPicPr>
        <xdr:cNvPr id="4073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51128083"/>
          <a:ext cx="0" cy="26821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70</xdr:row>
      <xdr:rowOff>0</xdr:rowOff>
    </xdr:from>
    <xdr:to>
      <xdr:col>3</xdr:col>
      <xdr:colOff>19050</xdr:colOff>
      <xdr:row>71</xdr:row>
      <xdr:rowOff>1110813</xdr:rowOff>
    </xdr:to>
    <xdr:pic>
      <xdr:nvPicPr>
        <xdr:cNvPr id="4074" name="Рисунок 407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51128083"/>
          <a:ext cx="0" cy="26821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70</xdr:row>
      <xdr:rowOff>0</xdr:rowOff>
    </xdr:from>
    <xdr:to>
      <xdr:col>3</xdr:col>
      <xdr:colOff>19050</xdr:colOff>
      <xdr:row>71</xdr:row>
      <xdr:rowOff>1110813</xdr:rowOff>
    </xdr:to>
    <xdr:pic>
      <xdr:nvPicPr>
        <xdr:cNvPr id="407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51128083"/>
          <a:ext cx="0" cy="26821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0</xdr:colOff>
      <xdr:row>39</xdr:row>
      <xdr:rowOff>1119171</xdr:rowOff>
    </xdr:to>
    <xdr:pic>
      <xdr:nvPicPr>
        <xdr:cNvPr id="4076" name="Рисунок 4075" descr="WeChat Image_20180513223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097" r="10306"/>
        <a:stretch>
          <a:fillRect/>
        </a:stretch>
      </xdr:blipFill>
      <xdr:spPr>
        <a:xfrm>
          <a:off x="3640667" y="52990750"/>
          <a:ext cx="0" cy="111917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39</xdr:row>
      <xdr:rowOff>0</xdr:rowOff>
    </xdr:from>
    <xdr:to>
      <xdr:col>3</xdr:col>
      <xdr:colOff>19050</xdr:colOff>
      <xdr:row>39</xdr:row>
      <xdr:rowOff>171450</xdr:rowOff>
    </xdr:to>
    <xdr:pic>
      <xdr:nvPicPr>
        <xdr:cNvPr id="407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529907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39</xdr:row>
      <xdr:rowOff>0</xdr:rowOff>
    </xdr:from>
    <xdr:to>
      <xdr:col>3</xdr:col>
      <xdr:colOff>19050</xdr:colOff>
      <xdr:row>39</xdr:row>
      <xdr:rowOff>171450</xdr:rowOff>
    </xdr:to>
    <xdr:pic>
      <xdr:nvPicPr>
        <xdr:cNvPr id="4078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9717" y="529907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227542</xdr:colOff>
      <xdr:row>71</xdr:row>
      <xdr:rowOff>997786</xdr:rowOff>
    </xdr:to>
    <xdr:sp macro="" textlink="">
      <xdr:nvSpPr>
        <xdr:cNvPr id="4079" name="AutoShape 1" descr="blob:file:///30e70e9b-33dd-42c0-9c89-9529f9288806"/>
        <xdr:cNvSpPr>
          <a:spLocks noChangeAspect="1" noChangeArrowheads="1"/>
        </xdr:cNvSpPr>
      </xdr:nvSpPr>
      <xdr:spPr bwMode="auto">
        <a:xfrm>
          <a:off x="1672167" y="52990750"/>
          <a:ext cx="2301875" cy="2569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52917</xdr:colOff>
      <xdr:row>30</xdr:row>
      <xdr:rowOff>740834</xdr:rowOff>
    </xdr:from>
    <xdr:to>
      <xdr:col>3</xdr:col>
      <xdr:colOff>285222</xdr:colOff>
      <xdr:row>32</xdr:row>
      <xdr:rowOff>1171600</xdr:rowOff>
    </xdr:to>
    <xdr:sp macro="" textlink="">
      <xdr:nvSpPr>
        <xdr:cNvPr id="3732" name="AutoShape 1" descr="blob:file:///30e70e9b-33dd-42c0-9c89-9529f9288806"/>
        <xdr:cNvSpPr>
          <a:spLocks noChangeAspect="1" noChangeArrowheads="1"/>
        </xdr:cNvSpPr>
      </xdr:nvSpPr>
      <xdr:spPr bwMode="auto">
        <a:xfrm>
          <a:off x="2662767" y="55681034"/>
          <a:ext cx="2309813" cy="2188366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9525</xdr:colOff>
      <xdr:row>30</xdr:row>
      <xdr:rowOff>0</xdr:rowOff>
    </xdr:from>
    <xdr:to>
      <xdr:col>3</xdr:col>
      <xdr:colOff>19050</xdr:colOff>
      <xdr:row>31</xdr:row>
      <xdr:rowOff>845870</xdr:rowOff>
    </xdr:to>
    <xdr:pic>
      <xdr:nvPicPr>
        <xdr:cNvPr id="378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391150" y="54940200"/>
          <a:ext cx="9525" cy="1826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30</xdr:row>
      <xdr:rowOff>0</xdr:rowOff>
    </xdr:from>
    <xdr:to>
      <xdr:col>3</xdr:col>
      <xdr:colOff>19050</xdr:colOff>
      <xdr:row>31</xdr:row>
      <xdr:rowOff>1004852</xdr:rowOff>
    </xdr:to>
    <xdr:pic>
      <xdr:nvPicPr>
        <xdr:cNvPr id="3799" name="Рисунок 3798" descr="KB0388JJW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391150" y="54940200"/>
          <a:ext cx="9525" cy="1985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30</xdr:row>
      <xdr:rowOff>0</xdr:rowOff>
    </xdr:from>
    <xdr:to>
      <xdr:col>3</xdr:col>
      <xdr:colOff>19050</xdr:colOff>
      <xdr:row>31</xdr:row>
      <xdr:rowOff>1023902</xdr:rowOff>
    </xdr:to>
    <xdr:pic>
      <xdr:nvPicPr>
        <xdr:cNvPr id="380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391150" y="54940200"/>
          <a:ext cx="9525" cy="20049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42333</xdr:colOff>
      <xdr:row>24</xdr:row>
      <xdr:rowOff>21166</xdr:rowOff>
    </xdr:from>
    <xdr:to>
      <xdr:col>2</xdr:col>
      <xdr:colOff>2063750</xdr:colOff>
      <xdr:row>24</xdr:row>
      <xdr:rowOff>2615967</xdr:rowOff>
    </xdr:to>
    <xdr:pic>
      <xdr:nvPicPr>
        <xdr:cNvPr id="4108" name="Рисунок 4107"/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94" t="7938" r="10684"/>
        <a:stretch/>
      </xdr:blipFill>
      <xdr:spPr>
        <a:xfrm>
          <a:off x="1714500" y="29453416"/>
          <a:ext cx="2021417" cy="259480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10583</xdr:rowOff>
    </xdr:from>
    <xdr:to>
      <xdr:col>2</xdr:col>
      <xdr:colOff>2050467</xdr:colOff>
      <xdr:row>25</xdr:row>
      <xdr:rowOff>2814148</xdr:rowOff>
    </xdr:to>
    <xdr:pic>
      <xdr:nvPicPr>
        <xdr:cNvPr id="4109" name="Рисунок 4108"/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1" t="3903" r="7275"/>
        <a:stretch/>
      </xdr:blipFill>
      <xdr:spPr>
        <a:xfrm>
          <a:off x="1672167" y="32120416"/>
          <a:ext cx="2050467" cy="2803565"/>
        </a:xfrm>
        <a:prstGeom prst="rect">
          <a:avLst/>
        </a:prstGeom>
      </xdr:spPr>
    </xdr:pic>
    <xdr:clientData/>
  </xdr:twoCellAnchor>
  <xdr:twoCellAnchor editAs="oneCell">
    <xdr:from>
      <xdr:col>21</xdr:col>
      <xdr:colOff>330418</xdr:colOff>
      <xdr:row>24</xdr:row>
      <xdr:rowOff>2093009</xdr:rowOff>
    </xdr:from>
    <xdr:to>
      <xdr:col>23</xdr:col>
      <xdr:colOff>529847</xdr:colOff>
      <xdr:row>25</xdr:row>
      <xdr:rowOff>2493308</xdr:rowOff>
    </xdr:to>
    <xdr:pic>
      <xdr:nvPicPr>
        <xdr:cNvPr id="4110" name="Рисунок 4109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89" y="31508450"/>
          <a:ext cx="2294929" cy="3078505"/>
        </a:xfrm>
        <a:prstGeom prst="rect">
          <a:avLst/>
        </a:prstGeom>
      </xdr:spPr>
    </xdr:pic>
    <xdr:clientData/>
  </xdr:twoCellAnchor>
  <xdr:twoCellAnchor editAs="oneCell">
    <xdr:from>
      <xdr:col>2</xdr:col>
      <xdr:colOff>14582</xdr:colOff>
      <xdr:row>26</xdr:row>
      <xdr:rowOff>52916</xdr:rowOff>
    </xdr:from>
    <xdr:to>
      <xdr:col>2</xdr:col>
      <xdr:colOff>2063339</xdr:colOff>
      <xdr:row>26</xdr:row>
      <xdr:rowOff>3026833</xdr:rowOff>
    </xdr:to>
    <xdr:pic>
      <xdr:nvPicPr>
        <xdr:cNvPr id="4111" name="Рисунок 4110"/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12" t="12635" r="10573" b="6429"/>
        <a:stretch/>
      </xdr:blipFill>
      <xdr:spPr>
        <a:xfrm>
          <a:off x="1686749" y="34999083"/>
          <a:ext cx="2048757" cy="2973917"/>
        </a:xfrm>
        <a:prstGeom prst="rect">
          <a:avLst/>
        </a:prstGeom>
      </xdr:spPr>
    </xdr:pic>
    <xdr:clientData/>
  </xdr:twoCellAnchor>
  <xdr:oneCellAnchor>
    <xdr:from>
      <xdr:col>3</xdr:col>
      <xdr:colOff>19050</xdr:colOff>
      <xdr:row>40</xdr:row>
      <xdr:rowOff>0</xdr:rowOff>
    </xdr:from>
    <xdr:ext cx="0" cy="2110627"/>
    <xdr:pic>
      <xdr:nvPicPr>
        <xdr:cNvPr id="4113" name="Рисунок 4112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5550" y="75522667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40</xdr:row>
      <xdr:rowOff>0</xdr:rowOff>
    </xdr:from>
    <xdr:ext cx="0" cy="2110627"/>
    <xdr:pic>
      <xdr:nvPicPr>
        <xdr:cNvPr id="4114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5550" y="75522667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40</xdr:row>
      <xdr:rowOff>0</xdr:rowOff>
    </xdr:from>
    <xdr:ext cx="0" cy="2110627"/>
    <xdr:pic>
      <xdr:nvPicPr>
        <xdr:cNvPr id="4115" name="Рисунок 4114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5550" y="75522667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40</xdr:row>
      <xdr:rowOff>0</xdr:rowOff>
    </xdr:from>
    <xdr:ext cx="0" cy="2110627"/>
    <xdr:pic>
      <xdr:nvPicPr>
        <xdr:cNvPr id="411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5550" y="75522667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40</xdr:row>
      <xdr:rowOff>0</xdr:rowOff>
    </xdr:from>
    <xdr:ext cx="0" cy="2110627"/>
    <xdr:pic>
      <xdr:nvPicPr>
        <xdr:cNvPr id="4117" name="Рисунок 4116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5550" y="75522667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40</xdr:row>
      <xdr:rowOff>0</xdr:rowOff>
    </xdr:from>
    <xdr:ext cx="0" cy="2110627"/>
    <xdr:pic>
      <xdr:nvPicPr>
        <xdr:cNvPr id="4118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5550" y="75522667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172715</xdr:colOff>
      <xdr:row>40</xdr:row>
      <xdr:rowOff>105834</xdr:rowOff>
    </xdr:from>
    <xdr:to>
      <xdr:col>2</xdr:col>
      <xdr:colOff>1809748</xdr:colOff>
      <xdr:row>40</xdr:row>
      <xdr:rowOff>1784574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flipH="1">
          <a:off x="1844882" y="73628251"/>
          <a:ext cx="1637033" cy="167874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38</xdr:row>
      <xdr:rowOff>0</xdr:rowOff>
    </xdr:from>
    <xdr:ext cx="0" cy="1119171"/>
    <xdr:pic>
      <xdr:nvPicPr>
        <xdr:cNvPr id="4119" name="Рисунок 4118" descr="WeChat Image_20180513223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097" r="10306"/>
        <a:stretch>
          <a:fillRect/>
        </a:stretch>
      </xdr:blipFill>
      <xdr:spPr>
        <a:xfrm>
          <a:off x="3746500" y="73522417"/>
          <a:ext cx="0" cy="1119171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38</xdr:row>
      <xdr:rowOff>0</xdr:rowOff>
    </xdr:from>
    <xdr:ext cx="0" cy="171450"/>
    <xdr:pic>
      <xdr:nvPicPr>
        <xdr:cNvPr id="412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5550" y="73522417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38</xdr:row>
      <xdr:rowOff>0</xdr:rowOff>
    </xdr:from>
    <xdr:ext cx="0" cy="171450"/>
    <xdr:pic>
      <xdr:nvPicPr>
        <xdr:cNvPr id="412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5550" y="73522417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38</xdr:row>
      <xdr:rowOff>0</xdr:rowOff>
    </xdr:from>
    <xdr:ext cx="0" cy="2110627"/>
    <xdr:pic>
      <xdr:nvPicPr>
        <xdr:cNvPr id="4122" name="Рисунок 4121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5550" y="73522417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38</xdr:row>
      <xdr:rowOff>0</xdr:rowOff>
    </xdr:from>
    <xdr:ext cx="0" cy="2110627"/>
    <xdr:pic>
      <xdr:nvPicPr>
        <xdr:cNvPr id="4123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5550" y="73522417"/>
          <a:ext cx="0" cy="2110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38</xdr:row>
      <xdr:rowOff>0</xdr:rowOff>
    </xdr:from>
    <xdr:ext cx="0" cy="171450"/>
    <xdr:pic>
      <xdr:nvPicPr>
        <xdr:cNvPr id="4124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5550" y="73522417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38</xdr:row>
      <xdr:rowOff>0</xdr:rowOff>
    </xdr:from>
    <xdr:ext cx="0" cy="171450"/>
    <xdr:pic>
      <xdr:nvPicPr>
        <xdr:cNvPr id="412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5550" y="73522417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38</xdr:row>
      <xdr:rowOff>0</xdr:rowOff>
    </xdr:from>
    <xdr:ext cx="0" cy="186577"/>
    <xdr:pic>
      <xdr:nvPicPr>
        <xdr:cNvPr id="4126" name="Рисунок 4125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5550" y="73522417"/>
          <a:ext cx="0" cy="186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38</xdr:row>
      <xdr:rowOff>0</xdr:rowOff>
    </xdr:from>
    <xdr:ext cx="0" cy="186577"/>
    <xdr:pic>
      <xdr:nvPicPr>
        <xdr:cNvPr id="412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5550" y="73522417"/>
          <a:ext cx="0" cy="186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38</xdr:row>
      <xdr:rowOff>0</xdr:rowOff>
    </xdr:from>
    <xdr:ext cx="2301875" cy="2569101"/>
    <xdr:sp macro="" textlink="">
      <xdr:nvSpPr>
        <xdr:cNvPr id="4128" name="AutoShape 1" descr="blob:file:///30e70e9b-33dd-42c0-9c89-9529f9288806"/>
        <xdr:cNvSpPr>
          <a:spLocks noChangeAspect="1" noChangeArrowheads="1"/>
        </xdr:cNvSpPr>
      </xdr:nvSpPr>
      <xdr:spPr bwMode="auto">
        <a:xfrm>
          <a:off x="1672167" y="73522417"/>
          <a:ext cx="2301875" cy="2569101"/>
        </a:xfrm>
        <a:prstGeom prst="rect">
          <a:avLst/>
        </a:prstGeom>
        <a:noFill/>
      </xdr:spPr>
    </xdr:sp>
    <xdr:clientData/>
  </xdr:oneCellAnchor>
  <xdr:twoCellAnchor editAs="oneCell">
    <xdr:from>
      <xdr:col>2</xdr:col>
      <xdr:colOff>18952</xdr:colOff>
      <xdr:row>55</xdr:row>
      <xdr:rowOff>142876</xdr:rowOff>
    </xdr:from>
    <xdr:to>
      <xdr:col>2</xdr:col>
      <xdr:colOff>1756833</xdr:colOff>
      <xdr:row>55</xdr:row>
      <xdr:rowOff>1562146</xdr:rowOff>
    </xdr:to>
    <xdr:pic>
      <xdr:nvPicPr>
        <xdr:cNvPr id="4112" name="Рисунок 4111" descr="KB671SW (2)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562002" y="171021376"/>
          <a:ext cx="1737881" cy="1419270"/>
        </a:xfrm>
        <a:prstGeom prst="rect">
          <a:avLst/>
        </a:prstGeom>
      </xdr:spPr>
    </xdr:pic>
    <xdr:clientData/>
  </xdr:twoCellAnchor>
  <xdr:twoCellAnchor editAs="oneCell">
    <xdr:from>
      <xdr:col>2</xdr:col>
      <xdr:colOff>123264</xdr:colOff>
      <xdr:row>46</xdr:row>
      <xdr:rowOff>156883</xdr:rowOff>
    </xdr:from>
    <xdr:to>
      <xdr:col>2</xdr:col>
      <xdr:colOff>1990425</xdr:colOff>
      <xdr:row>46</xdr:row>
      <xdr:rowOff>1671569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92940" y="93513089"/>
          <a:ext cx="1867161" cy="1514686"/>
        </a:xfrm>
        <a:prstGeom prst="rect">
          <a:avLst/>
        </a:prstGeom>
      </xdr:spPr>
    </xdr:pic>
    <xdr:clientData/>
  </xdr:twoCellAnchor>
  <xdr:oneCellAnchor>
    <xdr:from>
      <xdr:col>3</xdr:col>
      <xdr:colOff>19050</xdr:colOff>
      <xdr:row>39</xdr:row>
      <xdr:rowOff>0</xdr:rowOff>
    </xdr:from>
    <xdr:ext cx="0" cy="2060201"/>
    <xdr:pic>
      <xdr:nvPicPr>
        <xdr:cNvPr id="2219" name="Рисунок 2218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06164529"/>
          <a:ext cx="0" cy="2060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39</xdr:row>
      <xdr:rowOff>0</xdr:rowOff>
    </xdr:from>
    <xdr:ext cx="0" cy="2060201"/>
    <xdr:pic>
      <xdr:nvPicPr>
        <xdr:cNvPr id="222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06164529"/>
          <a:ext cx="0" cy="2060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39</xdr:row>
      <xdr:rowOff>0</xdr:rowOff>
    </xdr:from>
    <xdr:ext cx="0" cy="1869701"/>
    <xdr:pic>
      <xdr:nvPicPr>
        <xdr:cNvPr id="2221" name="Рисунок 2220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06164529"/>
          <a:ext cx="0" cy="1869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39</xdr:row>
      <xdr:rowOff>0</xdr:rowOff>
    </xdr:from>
    <xdr:ext cx="0" cy="1869701"/>
    <xdr:pic>
      <xdr:nvPicPr>
        <xdr:cNvPr id="2222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06164529"/>
          <a:ext cx="0" cy="1869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39</xdr:row>
      <xdr:rowOff>0</xdr:rowOff>
    </xdr:from>
    <xdr:ext cx="0" cy="2119342"/>
    <xdr:pic>
      <xdr:nvPicPr>
        <xdr:cNvPr id="2223" name="Рисунок 2222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07923853"/>
          <a:ext cx="0" cy="2119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39</xdr:row>
      <xdr:rowOff>0</xdr:rowOff>
    </xdr:from>
    <xdr:ext cx="0" cy="2119342"/>
    <xdr:pic>
      <xdr:nvPicPr>
        <xdr:cNvPr id="2224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07923853"/>
          <a:ext cx="0" cy="2119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39</xdr:row>
      <xdr:rowOff>0</xdr:rowOff>
    </xdr:from>
    <xdr:ext cx="0" cy="2119342"/>
    <xdr:pic>
      <xdr:nvPicPr>
        <xdr:cNvPr id="2225" name="Рисунок 2224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07923853"/>
          <a:ext cx="0" cy="2119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39</xdr:row>
      <xdr:rowOff>0</xdr:rowOff>
    </xdr:from>
    <xdr:ext cx="0" cy="2119342"/>
    <xdr:pic>
      <xdr:nvPicPr>
        <xdr:cNvPr id="223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07923853"/>
          <a:ext cx="0" cy="2119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39</xdr:row>
      <xdr:rowOff>0</xdr:rowOff>
    </xdr:from>
    <xdr:ext cx="0" cy="2119342"/>
    <xdr:pic>
      <xdr:nvPicPr>
        <xdr:cNvPr id="2236" name="Рисунок 2235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07923853"/>
          <a:ext cx="0" cy="2119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39</xdr:row>
      <xdr:rowOff>0</xdr:rowOff>
    </xdr:from>
    <xdr:ext cx="0" cy="2119342"/>
    <xdr:pic>
      <xdr:nvPicPr>
        <xdr:cNvPr id="223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07923853"/>
          <a:ext cx="0" cy="2119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39</xdr:row>
      <xdr:rowOff>0</xdr:rowOff>
    </xdr:from>
    <xdr:ext cx="0" cy="1119171"/>
    <xdr:pic>
      <xdr:nvPicPr>
        <xdr:cNvPr id="2238" name="Рисунок 2237" descr="WeChat Image_20180513223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097" r="10306"/>
        <a:stretch>
          <a:fillRect/>
        </a:stretch>
      </xdr:blipFill>
      <xdr:spPr>
        <a:xfrm>
          <a:off x="3742765" y="110579647"/>
          <a:ext cx="0" cy="1119171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39</xdr:row>
      <xdr:rowOff>0</xdr:rowOff>
    </xdr:from>
    <xdr:ext cx="0" cy="171450"/>
    <xdr:pic>
      <xdr:nvPicPr>
        <xdr:cNvPr id="223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10579647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39</xdr:row>
      <xdr:rowOff>0</xdr:rowOff>
    </xdr:from>
    <xdr:ext cx="0" cy="171450"/>
    <xdr:pic>
      <xdr:nvPicPr>
        <xdr:cNvPr id="224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10579647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70</xdr:row>
      <xdr:rowOff>0</xdr:rowOff>
    </xdr:from>
    <xdr:ext cx="2300631" cy="2577816"/>
    <xdr:sp macro="" textlink="">
      <xdr:nvSpPr>
        <xdr:cNvPr id="2241" name="AutoShape 1" descr="blob:file:///30e70e9b-33dd-42c0-9c89-9529f9288806"/>
        <xdr:cNvSpPr>
          <a:spLocks noChangeAspect="1" noChangeArrowheads="1"/>
        </xdr:cNvSpPr>
      </xdr:nvSpPr>
      <xdr:spPr bwMode="auto">
        <a:xfrm>
          <a:off x="1669676" y="110579647"/>
          <a:ext cx="2300631" cy="2577816"/>
        </a:xfrm>
        <a:prstGeom prst="rect">
          <a:avLst/>
        </a:prstGeom>
        <a:noFill/>
      </xdr:spPr>
    </xdr:sp>
    <xdr:clientData/>
  </xdr:oneCellAnchor>
  <xdr:oneCellAnchor>
    <xdr:from>
      <xdr:col>3</xdr:col>
      <xdr:colOff>19050</xdr:colOff>
      <xdr:row>70</xdr:row>
      <xdr:rowOff>0</xdr:rowOff>
    </xdr:from>
    <xdr:ext cx="0" cy="2690842"/>
    <xdr:pic>
      <xdr:nvPicPr>
        <xdr:cNvPr id="2249" name="Рисунок 2248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10579647"/>
          <a:ext cx="0" cy="2690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70</xdr:row>
      <xdr:rowOff>0</xdr:rowOff>
    </xdr:from>
    <xdr:ext cx="0" cy="2690842"/>
    <xdr:pic>
      <xdr:nvPicPr>
        <xdr:cNvPr id="226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10579647"/>
          <a:ext cx="0" cy="2690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70</xdr:row>
      <xdr:rowOff>0</xdr:rowOff>
    </xdr:from>
    <xdr:ext cx="0" cy="2690842"/>
    <xdr:pic>
      <xdr:nvPicPr>
        <xdr:cNvPr id="2267" name="Рисунок 2266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10579647"/>
          <a:ext cx="0" cy="2690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70</xdr:row>
      <xdr:rowOff>0</xdr:rowOff>
    </xdr:from>
    <xdr:ext cx="0" cy="2690842"/>
    <xdr:pic>
      <xdr:nvPicPr>
        <xdr:cNvPr id="2268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10579647"/>
          <a:ext cx="0" cy="2690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70</xdr:row>
      <xdr:rowOff>0</xdr:rowOff>
    </xdr:from>
    <xdr:ext cx="0" cy="2690842"/>
    <xdr:pic>
      <xdr:nvPicPr>
        <xdr:cNvPr id="2269" name="Рисунок 2268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10579647"/>
          <a:ext cx="0" cy="2690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70</xdr:row>
      <xdr:rowOff>0</xdr:rowOff>
    </xdr:from>
    <xdr:ext cx="0" cy="2690842"/>
    <xdr:pic>
      <xdr:nvPicPr>
        <xdr:cNvPr id="227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10579647"/>
          <a:ext cx="0" cy="2690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39</xdr:row>
      <xdr:rowOff>0</xdr:rowOff>
    </xdr:from>
    <xdr:ext cx="0" cy="2119342"/>
    <xdr:pic>
      <xdr:nvPicPr>
        <xdr:cNvPr id="2277" name="Рисунок 2276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09223735"/>
          <a:ext cx="0" cy="2119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39</xdr:row>
      <xdr:rowOff>0</xdr:rowOff>
    </xdr:from>
    <xdr:ext cx="0" cy="2119342"/>
    <xdr:pic>
      <xdr:nvPicPr>
        <xdr:cNvPr id="2278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09223735"/>
          <a:ext cx="0" cy="2119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39</xdr:row>
      <xdr:rowOff>0</xdr:rowOff>
    </xdr:from>
    <xdr:ext cx="0" cy="2119342"/>
    <xdr:pic>
      <xdr:nvPicPr>
        <xdr:cNvPr id="2279" name="Рисунок 2278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09223735"/>
          <a:ext cx="0" cy="2119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39</xdr:row>
      <xdr:rowOff>0</xdr:rowOff>
    </xdr:from>
    <xdr:ext cx="0" cy="2119342"/>
    <xdr:pic>
      <xdr:nvPicPr>
        <xdr:cNvPr id="228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09223735"/>
          <a:ext cx="0" cy="2119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39</xdr:row>
      <xdr:rowOff>0</xdr:rowOff>
    </xdr:from>
    <xdr:ext cx="0" cy="2119342"/>
    <xdr:pic>
      <xdr:nvPicPr>
        <xdr:cNvPr id="2281" name="Рисунок 2280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09223735"/>
          <a:ext cx="0" cy="2119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39</xdr:row>
      <xdr:rowOff>0</xdr:rowOff>
    </xdr:from>
    <xdr:ext cx="0" cy="2119342"/>
    <xdr:pic>
      <xdr:nvPicPr>
        <xdr:cNvPr id="2282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09223735"/>
          <a:ext cx="0" cy="2119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93</xdr:row>
      <xdr:rowOff>0</xdr:rowOff>
    </xdr:from>
    <xdr:ext cx="0" cy="171450"/>
    <xdr:pic>
      <xdr:nvPicPr>
        <xdr:cNvPr id="232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5970623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93</xdr:row>
      <xdr:rowOff>0</xdr:rowOff>
    </xdr:from>
    <xdr:ext cx="0" cy="171450"/>
    <xdr:pic>
      <xdr:nvPicPr>
        <xdr:cNvPr id="2322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5970623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67235</xdr:colOff>
      <xdr:row>93</xdr:row>
      <xdr:rowOff>112059</xdr:rowOff>
    </xdr:from>
    <xdr:to>
      <xdr:col>2</xdr:col>
      <xdr:colOff>2029659</xdr:colOff>
      <xdr:row>93</xdr:row>
      <xdr:rowOff>1588640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6911" y="161487971"/>
          <a:ext cx="1962424" cy="1476581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179294</xdr:colOff>
      <xdr:row>56</xdr:row>
      <xdr:rowOff>67235</xdr:rowOff>
    </xdr:from>
    <xdr:to>
      <xdr:col>2</xdr:col>
      <xdr:colOff>1927852</xdr:colOff>
      <xdr:row>56</xdr:row>
      <xdr:rowOff>1613647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848970" y="185984029"/>
          <a:ext cx="1748558" cy="1546412"/>
        </a:xfrm>
        <a:prstGeom prst="rect">
          <a:avLst/>
        </a:prstGeom>
      </xdr:spPr>
    </xdr:pic>
    <xdr:clientData/>
  </xdr:twoCellAnchor>
  <xdr:twoCellAnchor editAs="oneCell">
    <xdr:from>
      <xdr:col>2</xdr:col>
      <xdr:colOff>78441</xdr:colOff>
      <xdr:row>72</xdr:row>
      <xdr:rowOff>89647</xdr:rowOff>
    </xdr:from>
    <xdr:to>
      <xdr:col>2</xdr:col>
      <xdr:colOff>2031339</xdr:colOff>
      <xdr:row>72</xdr:row>
      <xdr:rowOff>1613860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48117" y="128352176"/>
          <a:ext cx="1952898" cy="1524213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134471</xdr:colOff>
      <xdr:row>71</xdr:row>
      <xdr:rowOff>112059</xdr:rowOff>
    </xdr:from>
    <xdr:to>
      <xdr:col>2</xdr:col>
      <xdr:colOff>1992105</xdr:colOff>
      <xdr:row>71</xdr:row>
      <xdr:rowOff>1636272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804147" y="126615265"/>
          <a:ext cx="1857634" cy="152421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39</xdr:row>
      <xdr:rowOff>67235</xdr:rowOff>
    </xdr:from>
    <xdr:to>
      <xdr:col>2</xdr:col>
      <xdr:colOff>2021415</xdr:colOff>
      <xdr:row>39</xdr:row>
      <xdr:rowOff>1828347</xdr:rowOff>
    </xdr:to>
    <xdr:pic>
      <xdr:nvPicPr>
        <xdr:cNvPr id="2328" name="Рисунок 2327" descr="KB777SWqlch_enl.jpg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flipH="1">
          <a:off x="1860176" y="81836559"/>
          <a:ext cx="1830915" cy="1761112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</xdr:colOff>
      <xdr:row>45</xdr:row>
      <xdr:rowOff>168088</xdr:rowOff>
    </xdr:from>
    <xdr:to>
      <xdr:col>2</xdr:col>
      <xdr:colOff>2050394</xdr:colOff>
      <xdr:row>45</xdr:row>
      <xdr:rowOff>1624853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6911" y="96527470"/>
          <a:ext cx="1983159" cy="1456765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145677</xdr:colOff>
      <xdr:row>84</xdr:row>
      <xdr:rowOff>78441</xdr:rowOff>
    </xdr:from>
    <xdr:to>
      <xdr:col>2</xdr:col>
      <xdr:colOff>1998958</xdr:colOff>
      <xdr:row>84</xdr:row>
      <xdr:rowOff>1759323</xdr:rowOff>
    </xdr:to>
    <xdr:pic>
      <xdr:nvPicPr>
        <xdr:cNvPr id="3454" name="Рисунок 3453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815353" y="167460706"/>
          <a:ext cx="1853281" cy="1680882"/>
        </a:xfrm>
        <a:prstGeom prst="rect">
          <a:avLst/>
        </a:prstGeom>
      </xdr:spPr>
    </xdr:pic>
    <xdr:clientData/>
  </xdr:twoCellAnchor>
  <xdr:twoCellAnchor editAs="oneCell">
    <xdr:from>
      <xdr:col>2</xdr:col>
      <xdr:colOff>168088</xdr:colOff>
      <xdr:row>86</xdr:row>
      <xdr:rowOff>134470</xdr:rowOff>
    </xdr:from>
    <xdr:to>
      <xdr:col>2</xdr:col>
      <xdr:colOff>1837765</xdr:colOff>
      <xdr:row>86</xdr:row>
      <xdr:rowOff>1856324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837764" y="173130882"/>
          <a:ext cx="1669677" cy="1721854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51</xdr:row>
      <xdr:rowOff>0</xdr:rowOff>
    </xdr:from>
    <xdr:ext cx="0" cy="2135285"/>
    <xdr:pic>
      <xdr:nvPicPr>
        <xdr:cNvPr id="2323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24382" y="110848588"/>
          <a:ext cx="0" cy="2135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51</xdr:row>
      <xdr:rowOff>0</xdr:rowOff>
    </xdr:from>
    <xdr:ext cx="0" cy="2135285"/>
    <xdr:pic>
      <xdr:nvPicPr>
        <xdr:cNvPr id="2324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24382" y="110848588"/>
          <a:ext cx="0" cy="2135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179294</xdr:colOff>
      <xdr:row>51</xdr:row>
      <xdr:rowOff>78441</xdr:rowOff>
    </xdr:from>
    <xdr:to>
      <xdr:col>2</xdr:col>
      <xdr:colOff>1855928</xdr:colOff>
      <xdr:row>51</xdr:row>
      <xdr:rowOff>1678864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848970" y="109167706"/>
          <a:ext cx="1676634" cy="1600423"/>
        </a:xfrm>
        <a:prstGeom prst="rect">
          <a:avLst/>
        </a:prstGeom>
      </xdr:spPr>
    </xdr:pic>
    <xdr:clientData/>
  </xdr:twoCellAnchor>
  <xdr:twoCellAnchor editAs="oneCell">
    <xdr:from>
      <xdr:col>2</xdr:col>
      <xdr:colOff>68479</xdr:colOff>
      <xdr:row>103</xdr:row>
      <xdr:rowOff>11208</xdr:rowOff>
    </xdr:from>
    <xdr:to>
      <xdr:col>2</xdr:col>
      <xdr:colOff>2060635</xdr:colOff>
      <xdr:row>103</xdr:row>
      <xdr:rowOff>1692090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flipH="1">
          <a:off x="1738155" y="228644826"/>
          <a:ext cx="1992156" cy="1680882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58</xdr:row>
      <xdr:rowOff>0</xdr:rowOff>
    </xdr:from>
    <xdr:ext cx="0" cy="1955990"/>
    <xdr:pic>
      <xdr:nvPicPr>
        <xdr:cNvPr id="233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24382" y="125192118"/>
          <a:ext cx="0" cy="1955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58</xdr:row>
      <xdr:rowOff>0</xdr:rowOff>
    </xdr:from>
    <xdr:ext cx="0" cy="1955990"/>
    <xdr:pic>
      <xdr:nvPicPr>
        <xdr:cNvPr id="233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24382" y="125192118"/>
          <a:ext cx="0" cy="1955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235324</xdr:colOff>
      <xdr:row>58</xdr:row>
      <xdr:rowOff>100854</xdr:rowOff>
    </xdr:from>
    <xdr:to>
      <xdr:col>2</xdr:col>
      <xdr:colOff>1915494</xdr:colOff>
      <xdr:row>58</xdr:row>
      <xdr:rowOff>1591237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05000" y="106736030"/>
          <a:ext cx="1680170" cy="1490383"/>
        </a:xfrm>
        <a:prstGeom prst="rect">
          <a:avLst/>
        </a:prstGeom>
      </xdr:spPr>
    </xdr:pic>
    <xdr:clientData/>
  </xdr:twoCellAnchor>
  <xdr:twoCellAnchor editAs="oneCell">
    <xdr:from>
      <xdr:col>21</xdr:col>
      <xdr:colOff>156882</xdr:colOff>
      <xdr:row>106</xdr:row>
      <xdr:rowOff>257735</xdr:rowOff>
    </xdr:from>
    <xdr:to>
      <xdr:col>21</xdr:col>
      <xdr:colOff>1367570</xdr:colOff>
      <xdr:row>106</xdr:row>
      <xdr:rowOff>1178485</xdr:rowOff>
    </xdr:to>
    <xdr:pic>
      <xdr:nvPicPr>
        <xdr:cNvPr id="2327" name="Рисунок 2326" descr="5cRKad7Ei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1721353" y="222593647"/>
          <a:ext cx="1210688" cy="920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0</xdr:row>
      <xdr:rowOff>56030</xdr:rowOff>
    </xdr:from>
    <xdr:to>
      <xdr:col>0</xdr:col>
      <xdr:colOff>1199030</xdr:colOff>
      <xdr:row>2</xdr:row>
      <xdr:rowOff>388511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9" y="56030"/>
          <a:ext cx="1086971" cy="937599"/>
        </a:xfrm>
        <a:prstGeom prst="rect">
          <a:avLst/>
        </a:prstGeom>
      </xdr:spPr>
    </xdr:pic>
    <xdr:clientData/>
  </xdr:twoCellAnchor>
  <xdr:twoCellAnchor editAs="oneCell">
    <xdr:from>
      <xdr:col>2</xdr:col>
      <xdr:colOff>56029</xdr:colOff>
      <xdr:row>29</xdr:row>
      <xdr:rowOff>78441</xdr:rowOff>
    </xdr:from>
    <xdr:to>
      <xdr:col>2</xdr:col>
      <xdr:colOff>2063201</xdr:colOff>
      <xdr:row>29</xdr:row>
      <xdr:rowOff>1837765</xdr:rowOff>
    </xdr:to>
    <xdr:pic>
      <xdr:nvPicPr>
        <xdr:cNvPr id="2427" name="Рисунок 2426"/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12" t="13910" r="17009"/>
        <a:stretch/>
      </xdr:blipFill>
      <xdr:spPr>
        <a:xfrm>
          <a:off x="1725705" y="51110029"/>
          <a:ext cx="2007172" cy="1759324"/>
        </a:xfrm>
        <a:prstGeom prst="rect">
          <a:avLst/>
        </a:prstGeom>
      </xdr:spPr>
    </xdr:pic>
    <xdr:clientData/>
  </xdr:twoCellAnchor>
  <xdr:twoCellAnchor editAs="oneCell">
    <xdr:from>
      <xdr:col>2</xdr:col>
      <xdr:colOff>89646</xdr:colOff>
      <xdr:row>30</xdr:row>
      <xdr:rowOff>56029</xdr:rowOff>
    </xdr:from>
    <xdr:to>
      <xdr:col>2</xdr:col>
      <xdr:colOff>2035805</xdr:colOff>
      <xdr:row>30</xdr:row>
      <xdr:rowOff>1680882</xdr:rowOff>
    </xdr:to>
    <xdr:pic>
      <xdr:nvPicPr>
        <xdr:cNvPr id="2457" name="Рисунок 2456"/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82" t="16912" r="11972"/>
        <a:stretch/>
      </xdr:blipFill>
      <xdr:spPr>
        <a:xfrm>
          <a:off x="1759322" y="52959000"/>
          <a:ext cx="1946159" cy="1624853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28</xdr:row>
      <xdr:rowOff>112058</xdr:rowOff>
    </xdr:from>
    <xdr:to>
      <xdr:col>2</xdr:col>
      <xdr:colOff>2026401</xdr:colOff>
      <xdr:row>28</xdr:row>
      <xdr:rowOff>1669676</xdr:rowOff>
    </xdr:to>
    <xdr:pic>
      <xdr:nvPicPr>
        <xdr:cNvPr id="2458" name="Рисунок 2457"/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77" t="16661" r="13441"/>
        <a:stretch/>
      </xdr:blipFill>
      <xdr:spPr>
        <a:xfrm>
          <a:off x="1714500" y="49272264"/>
          <a:ext cx="1981577" cy="1557618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27</xdr:row>
      <xdr:rowOff>89647</xdr:rowOff>
    </xdr:from>
    <xdr:to>
      <xdr:col>2</xdr:col>
      <xdr:colOff>2024194</xdr:colOff>
      <xdr:row>27</xdr:row>
      <xdr:rowOff>1759322</xdr:rowOff>
    </xdr:to>
    <xdr:pic>
      <xdr:nvPicPr>
        <xdr:cNvPr id="2459" name="Рисунок 2458"/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45" t="11206" r="11874"/>
        <a:stretch/>
      </xdr:blipFill>
      <xdr:spPr>
        <a:xfrm>
          <a:off x="1736912" y="47367265"/>
          <a:ext cx="1956958" cy="1669675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156882</xdr:colOff>
      <xdr:row>7</xdr:row>
      <xdr:rowOff>22412</xdr:rowOff>
    </xdr:from>
    <xdr:to>
      <xdr:col>2</xdr:col>
      <xdr:colOff>1848971</xdr:colOff>
      <xdr:row>7</xdr:row>
      <xdr:rowOff>1755482</xdr:rowOff>
    </xdr:to>
    <xdr:pic>
      <xdr:nvPicPr>
        <xdr:cNvPr id="2465" name="Рисунок 2464"/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13" t="3400" r="15510"/>
        <a:stretch/>
      </xdr:blipFill>
      <xdr:spPr>
        <a:xfrm>
          <a:off x="1826558" y="7070912"/>
          <a:ext cx="1692089" cy="173307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8</xdr:row>
      <xdr:rowOff>78440</xdr:rowOff>
    </xdr:from>
    <xdr:to>
      <xdr:col>2</xdr:col>
      <xdr:colOff>1924827</xdr:colOff>
      <xdr:row>8</xdr:row>
      <xdr:rowOff>1714499</xdr:rowOff>
    </xdr:to>
    <xdr:pic>
      <xdr:nvPicPr>
        <xdr:cNvPr id="2467" name="Рисунок 2466"/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45" t="12256" r="17846"/>
        <a:stretch/>
      </xdr:blipFill>
      <xdr:spPr>
        <a:xfrm>
          <a:off x="1860176" y="8931087"/>
          <a:ext cx="1734327" cy="1636059"/>
        </a:xfrm>
        <a:prstGeom prst="rect">
          <a:avLst/>
        </a:prstGeom>
      </xdr:spPr>
    </xdr:pic>
    <xdr:clientData/>
  </xdr:twoCellAnchor>
  <xdr:twoCellAnchor editAs="oneCell">
    <xdr:from>
      <xdr:col>2</xdr:col>
      <xdr:colOff>11208</xdr:colOff>
      <xdr:row>15</xdr:row>
      <xdr:rowOff>33616</xdr:rowOff>
    </xdr:from>
    <xdr:to>
      <xdr:col>2</xdr:col>
      <xdr:colOff>2041384</xdr:colOff>
      <xdr:row>15</xdr:row>
      <xdr:rowOff>1725705</xdr:rowOff>
    </xdr:to>
    <xdr:pic>
      <xdr:nvPicPr>
        <xdr:cNvPr id="2468" name="Рисунок 2467"/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4" t="16512" r="17176"/>
        <a:stretch/>
      </xdr:blipFill>
      <xdr:spPr>
        <a:xfrm>
          <a:off x="1680884" y="40049822"/>
          <a:ext cx="2030176" cy="1692089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100852</xdr:colOff>
      <xdr:row>17</xdr:row>
      <xdr:rowOff>100851</xdr:rowOff>
    </xdr:from>
    <xdr:to>
      <xdr:col>2</xdr:col>
      <xdr:colOff>2017058</xdr:colOff>
      <xdr:row>17</xdr:row>
      <xdr:rowOff>1704704</xdr:rowOff>
    </xdr:to>
    <xdr:pic>
      <xdr:nvPicPr>
        <xdr:cNvPr id="2470" name="Рисунок 2469"/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42" t="6904" r="12307"/>
        <a:stretch/>
      </xdr:blipFill>
      <xdr:spPr>
        <a:xfrm>
          <a:off x="1770528" y="43770175"/>
          <a:ext cx="1916206" cy="1603853"/>
        </a:xfrm>
        <a:prstGeom prst="rect">
          <a:avLst/>
        </a:prstGeom>
      </xdr:spPr>
    </xdr:pic>
    <xdr:clientData/>
  </xdr:twoCellAnchor>
  <xdr:twoCellAnchor editAs="oneCell">
    <xdr:from>
      <xdr:col>2</xdr:col>
      <xdr:colOff>78440</xdr:colOff>
      <xdr:row>22</xdr:row>
      <xdr:rowOff>44823</xdr:rowOff>
    </xdr:from>
    <xdr:to>
      <xdr:col>2</xdr:col>
      <xdr:colOff>1979942</xdr:colOff>
      <xdr:row>22</xdr:row>
      <xdr:rowOff>1781735</xdr:rowOff>
    </xdr:to>
    <xdr:pic>
      <xdr:nvPicPr>
        <xdr:cNvPr id="2471" name="Рисунок 2470"/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81" t="17414" r="20045"/>
        <a:stretch/>
      </xdr:blipFill>
      <xdr:spPr>
        <a:xfrm>
          <a:off x="1748116" y="27768176"/>
          <a:ext cx="1901502" cy="1736912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134471</xdr:colOff>
      <xdr:row>21</xdr:row>
      <xdr:rowOff>67235</xdr:rowOff>
    </xdr:from>
    <xdr:to>
      <xdr:col>2</xdr:col>
      <xdr:colOff>1971852</xdr:colOff>
      <xdr:row>21</xdr:row>
      <xdr:rowOff>1680882</xdr:rowOff>
    </xdr:to>
    <xdr:pic>
      <xdr:nvPicPr>
        <xdr:cNvPr id="2474" name="Рисунок 2473"/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48" t="11457" r="12239"/>
        <a:stretch/>
      </xdr:blipFill>
      <xdr:spPr>
        <a:xfrm>
          <a:off x="1804147" y="26076088"/>
          <a:ext cx="1837381" cy="1613647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145677</xdr:colOff>
      <xdr:row>20</xdr:row>
      <xdr:rowOff>56028</xdr:rowOff>
    </xdr:from>
    <xdr:to>
      <xdr:col>2</xdr:col>
      <xdr:colOff>1949823</xdr:colOff>
      <xdr:row>20</xdr:row>
      <xdr:rowOff>1682359</xdr:rowOff>
    </xdr:to>
    <xdr:pic>
      <xdr:nvPicPr>
        <xdr:cNvPr id="2475" name="Рисунок 2474"/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81" t="13808" r="14574"/>
        <a:stretch/>
      </xdr:blipFill>
      <xdr:spPr>
        <a:xfrm>
          <a:off x="1815353" y="24327969"/>
          <a:ext cx="1804146" cy="1626331"/>
        </a:xfrm>
        <a:prstGeom prst="rect">
          <a:avLst/>
        </a:prstGeom>
      </xdr:spPr>
    </xdr:pic>
    <xdr:clientData/>
  </xdr:twoCellAnchor>
  <xdr:twoCellAnchor editAs="oneCell">
    <xdr:from>
      <xdr:col>2</xdr:col>
      <xdr:colOff>78442</xdr:colOff>
      <xdr:row>23</xdr:row>
      <xdr:rowOff>78442</xdr:rowOff>
    </xdr:from>
    <xdr:to>
      <xdr:col>2</xdr:col>
      <xdr:colOff>2028265</xdr:colOff>
      <xdr:row>23</xdr:row>
      <xdr:rowOff>1731564</xdr:rowOff>
    </xdr:to>
    <xdr:pic>
      <xdr:nvPicPr>
        <xdr:cNvPr id="2476" name="Рисунок 2475"/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11" t="8455" r="13806"/>
        <a:stretch/>
      </xdr:blipFill>
      <xdr:spPr>
        <a:xfrm>
          <a:off x="1748118" y="38268089"/>
          <a:ext cx="1949823" cy="1653122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134471</xdr:colOff>
      <xdr:row>4</xdr:row>
      <xdr:rowOff>46164</xdr:rowOff>
    </xdr:from>
    <xdr:to>
      <xdr:col>2</xdr:col>
      <xdr:colOff>1949824</xdr:colOff>
      <xdr:row>4</xdr:row>
      <xdr:rowOff>1455022</xdr:rowOff>
    </xdr:to>
    <xdr:pic>
      <xdr:nvPicPr>
        <xdr:cNvPr id="2477" name="Рисунок 2476"/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3" t="22766" r="17542"/>
        <a:stretch/>
      </xdr:blipFill>
      <xdr:spPr>
        <a:xfrm>
          <a:off x="1804147" y="2130458"/>
          <a:ext cx="1815353" cy="1408858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134470</xdr:colOff>
      <xdr:row>5</xdr:row>
      <xdr:rowOff>67234</xdr:rowOff>
    </xdr:from>
    <xdr:to>
      <xdr:col>2</xdr:col>
      <xdr:colOff>1983442</xdr:colOff>
      <xdr:row>5</xdr:row>
      <xdr:rowOff>1642653</xdr:rowOff>
    </xdr:to>
    <xdr:pic>
      <xdr:nvPicPr>
        <xdr:cNvPr id="2478" name="Рисунок 2477"/>
        <xdr:cNvPicPr>
          <a:picLocks noChangeAspect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79" t="15759" r="15709"/>
        <a:stretch/>
      </xdr:blipFill>
      <xdr:spPr>
        <a:xfrm>
          <a:off x="1804146" y="3675528"/>
          <a:ext cx="1848972" cy="1575419"/>
        </a:xfrm>
        <a:prstGeom prst="rect">
          <a:avLst/>
        </a:prstGeom>
      </xdr:spPr>
    </xdr:pic>
    <xdr:clientData/>
  </xdr:twoCellAnchor>
  <xdr:twoCellAnchor editAs="oneCell">
    <xdr:from>
      <xdr:col>2</xdr:col>
      <xdr:colOff>123265</xdr:colOff>
      <xdr:row>6</xdr:row>
      <xdr:rowOff>44823</xdr:rowOff>
    </xdr:from>
    <xdr:to>
      <xdr:col>2</xdr:col>
      <xdr:colOff>1907117</xdr:colOff>
      <xdr:row>6</xdr:row>
      <xdr:rowOff>1692089</xdr:rowOff>
    </xdr:to>
    <xdr:pic>
      <xdr:nvPicPr>
        <xdr:cNvPr id="2479" name="Рисунок 2478"/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16" t="12906" r="13707"/>
        <a:stretch/>
      </xdr:blipFill>
      <xdr:spPr>
        <a:xfrm>
          <a:off x="1792941" y="5333999"/>
          <a:ext cx="1783852" cy="1647266"/>
        </a:xfrm>
        <a:prstGeom prst="rect">
          <a:avLst/>
        </a:prstGeom>
      </xdr:spPr>
    </xdr:pic>
    <xdr:clientData/>
  </xdr:twoCellAnchor>
  <xdr:twoCellAnchor editAs="oneCell">
    <xdr:from>
      <xdr:col>2</xdr:col>
      <xdr:colOff>168089</xdr:colOff>
      <xdr:row>9</xdr:row>
      <xdr:rowOff>35208</xdr:rowOff>
    </xdr:from>
    <xdr:to>
      <xdr:col>2</xdr:col>
      <xdr:colOff>1939867</xdr:colOff>
      <xdr:row>9</xdr:row>
      <xdr:rowOff>1725706</xdr:rowOff>
    </xdr:to>
    <xdr:pic>
      <xdr:nvPicPr>
        <xdr:cNvPr id="2501" name="Рисунок 2500"/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78" t="14356" r="22281"/>
        <a:stretch/>
      </xdr:blipFill>
      <xdr:spPr>
        <a:xfrm>
          <a:off x="1837765" y="12395296"/>
          <a:ext cx="1771778" cy="169049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31</xdr:row>
      <xdr:rowOff>24001</xdr:rowOff>
    </xdr:from>
    <xdr:to>
      <xdr:col>2</xdr:col>
      <xdr:colOff>1930733</xdr:colOff>
      <xdr:row>31</xdr:row>
      <xdr:rowOff>1680883</xdr:rowOff>
    </xdr:to>
    <xdr:pic>
      <xdr:nvPicPr>
        <xdr:cNvPr id="2502" name="Рисунок 2501"/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2" t="10202" r="18112"/>
        <a:stretch/>
      </xdr:blipFill>
      <xdr:spPr>
        <a:xfrm>
          <a:off x="1860177" y="10624766"/>
          <a:ext cx="1740232" cy="1656882"/>
        </a:xfrm>
        <a:prstGeom prst="rect">
          <a:avLst/>
        </a:prstGeom>
      </xdr:spPr>
    </xdr:pic>
    <xdr:clientData/>
  </xdr:twoCellAnchor>
  <xdr:twoCellAnchor editAs="oneCell">
    <xdr:from>
      <xdr:col>2</xdr:col>
      <xdr:colOff>212912</xdr:colOff>
      <xdr:row>10</xdr:row>
      <xdr:rowOff>33618</xdr:rowOff>
    </xdr:from>
    <xdr:to>
      <xdr:col>2</xdr:col>
      <xdr:colOff>1882589</xdr:colOff>
      <xdr:row>10</xdr:row>
      <xdr:rowOff>1598839</xdr:rowOff>
    </xdr:to>
    <xdr:pic>
      <xdr:nvPicPr>
        <xdr:cNvPr id="2503" name="Рисунок 2502"/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7" r="13577"/>
        <a:stretch/>
      </xdr:blipFill>
      <xdr:spPr>
        <a:xfrm>
          <a:off x="1882588" y="14141824"/>
          <a:ext cx="1669677" cy="1565221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</xdr:colOff>
      <xdr:row>13</xdr:row>
      <xdr:rowOff>100854</xdr:rowOff>
    </xdr:from>
    <xdr:to>
      <xdr:col>2</xdr:col>
      <xdr:colOff>2058641</xdr:colOff>
      <xdr:row>13</xdr:row>
      <xdr:rowOff>1524000</xdr:rowOff>
    </xdr:to>
    <xdr:pic>
      <xdr:nvPicPr>
        <xdr:cNvPr id="2505" name="Рисунок 2504"/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10" t="25767" r="17610"/>
        <a:stretch/>
      </xdr:blipFill>
      <xdr:spPr>
        <a:xfrm>
          <a:off x="1770529" y="21078266"/>
          <a:ext cx="1957788" cy="1423146"/>
        </a:xfrm>
        <a:prstGeom prst="rect">
          <a:avLst/>
        </a:prstGeom>
      </xdr:spPr>
    </xdr:pic>
    <xdr:clientData/>
  </xdr:twoCellAnchor>
  <xdr:twoCellAnchor editAs="oneCell">
    <xdr:from>
      <xdr:col>2</xdr:col>
      <xdr:colOff>123264</xdr:colOff>
      <xdr:row>12</xdr:row>
      <xdr:rowOff>156882</xdr:rowOff>
    </xdr:from>
    <xdr:to>
      <xdr:col>2</xdr:col>
      <xdr:colOff>2050675</xdr:colOff>
      <xdr:row>12</xdr:row>
      <xdr:rowOff>1591235</xdr:rowOff>
    </xdr:to>
    <xdr:pic>
      <xdr:nvPicPr>
        <xdr:cNvPr id="2506" name="Рисунок 2505"/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8" t="17710" r="13875"/>
        <a:stretch/>
      </xdr:blipFill>
      <xdr:spPr>
        <a:xfrm>
          <a:off x="1792940" y="19386176"/>
          <a:ext cx="1927411" cy="1434353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</xdr:colOff>
      <xdr:row>14</xdr:row>
      <xdr:rowOff>56028</xdr:rowOff>
    </xdr:from>
    <xdr:to>
      <xdr:col>2</xdr:col>
      <xdr:colOff>2039471</xdr:colOff>
      <xdr:row>14</xdr:row>
      <xdr:rowOff>1544058</xdr:rowOff>
    </xdr:to>
    <xdr:pic>
      <xdr:nvPicPr>
        <xdr:cNvPr id="2507" name="Рисунок 2506"/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75" t="28266" r="20281"/>
        <a:stretch/>
      </xdr:blipFill>
      <xdr:spPr>
        <a:xfrm>
          <a:off x="1725706" y="22792763"/>
          <a:ext cx="1983441" cy="1488030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</xdr:colOff>
      <xdr:row>11</xdr:row>
      <xdr:rowOff>112057</xdr:rowOff>
    </xdr:from>
    <xdr:to>
      <xdr:col>2</xdr:col>
      <xdr:colOff>2016016</xdr:colOff>
      <xdr:row>11</xdr:row>
      <xdr:rowOff>1636059</xdr:rowOff>
    </xdr:to>
    <xdr:pic>
      <xdr:nvPicPr>
        <xdr:cNvPr id="2508" name="Рисунок 2507"/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81" t="24717" r="15442"/>
        <a:stretch/>
      </xdr:blipFill>
      <xdr:spPr>
        <a:xfrm>
          <a:off x="1736911" y="17559616"/>
          <a:ext cx="1948781" cy="1524002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59</xdr:row>
      <xdr:rowOff>0</xdr:rowOff>
    </xdr:from>
    <xdr:ext cx="0" cy="2034430"/>
    <xdr:pic>
      <xdr:nvPicPr>
        <xdr:cNvPr id="3937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24382" y="112888059"/>
          <a:ext cx="0" cy="2034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59</xdr:row>
      <xdr:rowOff>0</xdr:rowOff>
    </xdr:from>
    <xdr:ext cx="0" cy="2034430"/>
    <xdr:pic>
      <xdr:nvPicPr>
        <xdr:cNvPr id="3938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24382" y="112888059"/>
          <a:ext cx="0" cy="2034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67236</xdr:colOff>
      <xdr:row>59</xdr:row>
      <xdr:rowOff>100853</xdr:rowOff>
    </xdr:from>
    <xdr:to>
      <xdr:col>2</xdr:col>
      <xdr:colOff>1961653</xdr:colOff>
      <xdr:row>59</xdr:row>
      <xdr:rowOff>1663747</xdr:rowOff>
    </xdr:to>
    <xdr:pic>
      <xdr:nvPicPr>
        <xdr:cNvPr id="3939" name="Рисунок 3938" descr="KB716KHaa_enl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736912" y="111308029"/>
          <a:ext cx="1894417" cy="1562894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59</xdr:row>
      <xdr:rowOff>0</xdr:rowOff>
    </xdr:from>
    <xdr:ext cx="0" cy="1955990"/>
    <xdr:pic>
      <xdr:nvPicPr>
        <xdr:cNvPr id="3940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24382" y="109526294"/>
          <a:ext cx="0" cy="1955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59</xdr:row>
      <xdr:rowOff>0</xdr:rowOff>
    </xdr:from>
    <xdr:ext cx="0" cy="1955990"/>
    <xdr:pic>
      <xdr:nvPicPr>
        <xdr:cNvPr id="394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24382" y="109526294"/>
          <a:ext cx="0" cy="1955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60</xdr:row>
      <xdr:rowOff>0</xdr:rowOff>
    </xdr:from>
    <xdr:ext cx="0" cy="2034430"/>
    <xdr:pic>
      <xdr:nvPicPr>
        <xdr:cNvPr id="394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24382" y="111207176"/>
          <a:ext cx="0" cy="2034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268941</xdr:colOff>
      <xdr:row>60</xdr:row>
      <xdr:rowOff>44824</xdr:rowOff>
    </xdr:from>
    <xdr:to>
      <xdr:col>2</xdr:col>
      <xdr:colOff>1843738</xdr:colOff>
      <xdr:row>60</xdr:row>
      <xdr:rowOff>1703294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06"/>
        <a:srcRect l="10255" r="8912"/>
        <a:stretch/>
      </xdr:blipFill>
      <xdr:spPr>
        <a:xfrm>
          <a:off x="1938617" y="113000118"/>
          <a:ext cx="1574797" cy="1658470"/>
        </a:xfrm>
        <a:prstGeom prst="rect">
          <a:avLst/>
        </a:prstGeom>
      </xdr:spPr>
    </xdr:pic>
    <xdr:clientData/>
  </xdr:twoCellAnchor>
  <xdr:twoCellAnchor editAs="oneCell">
    <xdr:from>
      <xdr:col>2</xdr:col>
      <xdr:colOff>246529</xdr:colOff>
      <xdr:row>61</xdr:row>
      <xdr:rowOff>78440</xdr:rowOff>
    </xdr:from>
    <xdr:to>
      <xdr:col>2</xdr:col>
      <xdr:colOff>1807347</xdr:colOff>
      <xdr:row>61</xdr:row>
      <xdr:rowOff>1680881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16205" y="114781852"/>
          <a:ext cx="1560818" cy="1602441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61</xdr:row>
      <xdr:rowOff>0</xdr:rowOff>
    </xdr:from>
    <xdr:ext cx="0" cy="2034430"/>
    <xdr:pic>
      <xdr:nvPicPr>
        <xdr:cNvPr id="3945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24382" y="112955294"/>
          <a:ext cx="0" cy="2034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62</xdr:row>
      <xdr:rowOff>0</xdr:rowOff>
    </xdr:from>
    <xdr:ext cx="0" cy="2034430"/>
    <xdr:pic>
      <xdr:nvPicPr>
        <xdr:cNvPr id="3946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24382" y="114703412"/>
          <a:ext cx="0" cy="2034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67236</xdr:colOff>
      <xdr:row>62</xdr:row>
      <xdr:rowOff>33617</xdr:rowOff>
    </xdr:from>
    <xdr:to>
      <xdr:col>2</xdr:col>
      <xdr:colOff>1983442</xdr:colOff>
      <xdr:row>62</xdr:row>
      <xdr:rowOff>1535508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36912" y="118109999"/>
          <a:ext cx="1916206" cy="1501891"/>
        </a:xfrm>
        <a:prstGeom prst="rect">
          <a:avLst/>
        </a:prstGeom>
      </xdr:spPr>
    </xdr:pic>
    <xdr:clientData/>
  </xdr:twoCellAnchor>
  <xdr:twoCellAnchor editAs="oneCell">
    <xdr:from>
      <xdr:col>2</xdr:col>
      <xdr:colOff>246529</xdr:colOff>
      <xdr:row>95</xdr:row>
      <xdr:rowOff>67236</xdr:rowOff>
    </xdr:from>
    <xdr:to>
      <xdr:col>2</xdr:col>
      <xdr:colOff>1647265</xdr:colOff>
      <xdr:row>95</xdr:row>
      <xdr:rowOff>1792533</xdr:rowOff>
    </xdr:to>
    <xdr:pic>
      <xdr:nvPicPr>
        <xdr:cNvPr id="3947" name="Рисунок 10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916205" y="188527765"/>
          <a:ext cx="1400736" cy="1725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78441</xdr:colOff>
      <xdr:row>63</xdr:row>
      <xdr:rowOff>179294</xdr:rowOff>
    </xdr:from>
    <xdr:to>
      <xdr:col>2</xdr:col>
      <xdr:colOff>2017059</xdr:colOff>
      <xdr:row>63</xdr:row>
      <xdr:rowOff>1551892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48117" y="120003794"/>
          <a:ext cx="1938618" cy="1372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145677</xdr:colOff>
      <xdr:row>50</xdr:row>
      <xdr:rowOff>145676</xdr:rowOff>
    </xdr:from>
    <xdr:to>
      <xdr:col>2</xdr:col>
      <xdr:colOff>1955427</xdr:colOff>
      <xdr:row>50</xdr:row>
      <xdr:rowOff>1869701</xdr:rowOff>
    </xdr:to>
    <xdr:pic>
      <xdr:nvPicPr>
        <xdr:cNvPr id="3948" name="Рисунок 28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815353" y="232634117"/>
          <a:ext cx="18097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56028</xdr:colOff>
      <xdr:row>66</xdr:row>
      <xdr:rowOff>89646</xdr:rowOff>
    </xdr:from>
    <xdr:to>
      <xdr:col>2</xdr:col>
      <xdr:colOff>1759323</xdr:colOff>
      <xdr:row>66</xdr:row>
      <xdr:rowOff>1633731</xdr:rowOff>
    </xdr:to>
    <xdr:pic>
      <xdr:nvPicPr>
        <xdr:cNvPr id="2343" name="Рисунок 2342" descr="KB700BG_s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725704" y="129259852"/>
          <a:ext cx="1703295" cy="154408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66</xdr:row>
      <xdr:rowOff>0</xdr:rowOff>
    </xdr:from>
    <xdr:to>
      <xdr:col>3</xdr:col>
      <xdr:colOff>19050</xdr:colOff>
      <xdr:row>66</xdr:row>
      <xdr:rowOff>171450</xdr:rowOff>
    </xdr:to>
    <xdr:pic>
      <xdr:nvPicPr>
        <xdr:cNvPr id="2388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552700" y="1310163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66</xdr:row>
      <xdr:rowOff>0</xdr:rowOff>
    </xdr:from>
    <xdr:to>
      <xdr:col>3</xdr:col>
      <xdr:colOff>19050</xdr:colOff>
      <xdr:row>66</xdr:row>
      <xdr:rowOff>171450</xdr:rowOff>
    </xdr:to>
    <xdr:pic>
      <xdr:nvPicPr>
        <xdr:cNvPr id="238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552700" y="1310163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66</xdr:row>
      <xdr:rowOff>0</xdr:rowOff>
    </xdr:from>
    <xdr:to>
      <xdr:col>3</xdr:col>
      <xdr:colOff>19050</xdr:colOff>
      <xdr:row>67</xdr:row>
      <xdr:rowOff>736040</xdr:rowOff>
    </xdr:to>
    <xdr:pic>
      <xdr:nvPicPr>
        <xdr:cNvPr id="3122" name="Рисунок 3121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33775" y="130721100"/>
          <a:ext cx="0" cy="248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66</xdr:row>
      <xdr:rowOff>0</xdr:rowOff>
    </xdr:from>
    <xdr:to>
      <xdr:col>3</xdr:col>
      <xdr:colOff>19050</xdr:colOff>
      <xdr:row>67</xdr:row>
      <xdr:rowOff>736040</xdr:rowOff>
    </xdr:to>
    <xdr:pic>
      <xdr:nvPicPr>
        <xdr:cNvPr id="3123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33775" y="130721100"/>
          <a:ext cx="0" cy="248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66</xdr:row>
      <xdr:rowOff>0</xdr:rowOff>
    </xdr:from>
    <xdr:to>
      <xdr:col>3</xdr:col>
      <xdr:colOff>19050</xdr:colOff>
      <xdr:row>67</xdr:row>
      <xdr:rowOff>736040</xdr:rowOff>
    </xdr:to>
    <xdr:pic>
      <xdr:nvPicPr>
        <xdr:cNvPr id="3124" name="Рисунок 312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33775" y="130721100"/>
          <a:ext cx="0" cy="248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66</xdr:row>
      <xdr:rowOff>0</xdr:rowOff>
    </xdr:from>
    <xdr:to>
      <xdr:col>3</xdr:col>
      <xdr:colOff>19050</xdr:colOff>
      <xdr:row>67</xdr:row>
      <xdr:rowOff>736040</xdr:rowOff>
    </xdr:to>
    <xdr:pic>
      <xdr:nvPicPr>
        <xdr:cNvPr id="312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33775" y="130721100"/>
          <a:ext cx="0" cy="248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66</xdr:row>
      <xdr:rowOff>0</xdr:rowOff>
    </xdr:from>
    <xdr:to>
      <xdr:col>3</xdr:col>
      <xdr:colOff>19050</xdr:colOff>
      <xdr:row>67</xdr:row>
      <xdr:rowOff>736040</xdr:rowOff>
    </xdr:to>
    <xdr:pic>
      <xdr:nvPicPr>
        <xdr:cNvPr id="3126" name="Рисунок 3125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33775" y="130721100"/>
          <a:ext cx="0" cy="248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66</xdr:row>
      <xdr:rowOff>0</xdr:rowOff>
    </xdr:from>
    <xdr:to>
      <xdr:col>3</xdr:col>
      <xdr:colOff>19050</xdr:colOff>
      <xdr:row>67</xdr:row>
      <xdr:rowOff>736040</xdr:rowOff>
    </xdr:to>
    <xdr:pic>
      <xdr:nvPicPr>
        <xdr:cNvPr id="312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33775" y="130721100"/>
          <a:ext cx="0" cy="248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67</xdr:row>
      <xdr:rowOff>0</xdr:rowOff>
    </xdr:from>
    <xdr:to>
      <xdr:col>3</xdr:col>
      <xdr:colOff>19050</xdr:colOff>
      <xdr:row>67</xdr:row>
      <xdr:rowOff>180975</xdr:rowOff>
    </xdr:to>
    <xdr:pic>
      <xdr:nvPicPr>
        <xdr:cNvPr id="316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524250" y="132473700"/>
          <a:ext cx="95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67</xdr:row>
      <xdr:rowOff>0</xdr:rowOff>
    </xdr:from>
    <xdr:to>
      <xdr:col>3</xdr:col>
      <xdr:colOff>19050</xdr:colOff>
      <xdr:row>67</xdr:row>
      <xdr:rowOff>171450</xdr:rowOff>
    </xdr:to>
    <xdr:pic>
      <xdr:nvPicPr>
        <xdr:cNvPr id="316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33775" y="132473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67</xdr:row>
      <xdr:rowOff>0</xdr:rowOff>
    </xdr:from>
    <xdr:to>
      <xdr:col>3</xdr:col>
      <xdr:colOff>19050</xdr:colOff>
      <xdr:row>67</xdr:row>
      <xdr:rowOff>171450</xdr:rowOff>
    </xdr:to>
    <xdr:pic>
      <xdr:nvPicPr>
        <xdr:cNvPr id="316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33775" y="132473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67</xdr:row>
      <xdr:rowOff>0</xdr:rowOff>
    </xdr:from>
    <xdr:to>
      <xdr:col>3</xdr:col>
      <xdr:colOff>19050</xdr:colOff>
      <xdr:row>69</xdr:row>
      <xdr:rowOff>736042</xdr:rowOff>
    </xdr:to>
    <xdr:pic>
      <xdr:nvPicPr>
        <xdr:cNvPr id="3167" name="Рисунок 3166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33775" y="132473700"/>
          <a:ext cx="0" cy="2488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67</xdr:row>
      <xdr:rowOff>0</xdr:rowOff>
    </xdr:from>
    <xdr:to>
      <xdr:col>3</xdr:col>
      <xdr:colOff>19050</xdr:colOff>
      <xdr:row>69</xdr:row>
      <xdr:rowOff>736042</xdr:rowOff>
    </xdr:to>
    <xdr:pic>
      <xdr:nvPicPr>
        <xdr:cNvPr id="3168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33775" y="132473700"/>
          <a:ext cx="0" cy="2488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67</xdr:row>
      <xdr:rowOff>0</xdr:rowOff>
    </xdr:from>
    <xdr:to>
      <xdr:col>3</xdr:col>
      <xdr:colOff>19050</xdr:colOff>
      <xdr:row>69</xdr:row>
      <xdr:rowOff>736042</xdr:rowOff>
    </xdr:to>
    <xdr:pic>
      <xdr:nvPicPr>
        <xdr:cNvPr id="3169" name="Рисунок 3168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33775" y="132473700"/>
          <a:ext cx="0" cy="2488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67</xdr:row>
      <xdr:rowOff>0</xdr:rowOff>
    </xdr:from>
    <xdr:to>
      <xdr:col>3</xdr:col>
      <xdr:colOff>19050</xdr:colOff>
      <xdr:row>69</xdr:row>
      <xdr:rowOff>736042</xdr:rowOff>
    </xdr:to>
    <xdr:pic>
      <xdr:nvPicPr>
        <xdr:cNvPr id="317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33775" y="132473700"/>
          <a:ext cx="0" cy="2488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19050</xdr:colOff>
      <xdr:row>67</xdr:row>
      <xdr:rowOff>0</xdr:rowOff>
    </xdr:from>
    <xdr:ext cx="0" cy="171450"/>
    <xdr:pic>
      <xdr:nvPicPr>
        <xdr:cNvPr id="3215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20496853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67</xdr:row>
      <xdr:rowOff>0</xdr:rowOff>
    </xdr:from>
    <xdr:ext cx="0" cy="171450"/>
    <xdr:pic>
      <xdr:nvPicPr>
        <xdr:cNvPr id="3216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120496853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67235</xdr:colOff>
      <xdr:row>67</xdr:row>
      <xdr:rowOff>56030</xdr:rowOff>
    </xdr:from>
    <xdr:to>
      <xdr:col>2</xdr:col>
      <xdr:colOff>1924610</xdr:colOff>
      <xdr:row>67</xdr:row>
      <xdr:rowOff>1726457</xdr:rowOff>
    </xdr:to>
    <xdr:pic>
      <xdr:nvPicPr>
        <xdr:cNvPr id="3260" name="Рисунок 3259" descr="KB704SW_s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736911" y="122301001"/>
          <a:ext cx="1857375" cy="1670427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224117</xdr:colOff>
      <xdr:row>57</xdr:row>
      <xdr:rowOff>89647</xdr:rowOff>
    </xdr:from>
    <xdr:to>
      <xdr:col>2</xdr:col>
      <xdr:colOff>1882588</xdr:colOff>
      <xdr:row>57</xdr:row>
      <xdr:rowOff>1618754</xdr:rowOff>
    </xdr:to>
    <xdr:pic>
      <xdr:nvPicPr>
        <xdr:cNvPr id="3261" name="Рисунок 3260" descr="KB718SW_s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893793" y="105043941"/>
          <a:ext cx="1658471" cy="1529107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156882</xdr:colOff>
      <xdr:row>65</xdr:row>
      <xdr:rowOff>123263</xdr:rowOff>
    </xdr:from>
    <xdr:to>
      <xdr:col>2</xdr:col>
      <xdr:colOff>1868585</xdr:colOff>
      <xdr:row>65</xdr:row>
      <xdr:rowOff>1692087</xdr:rowOff>
    </xdr:to>
    <xdr:pic>
      <xdr:nvPicPr>
        <xdr:cNvPr id="3262" name="Рисунок 3261" descr="KB721SW_s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826558" y="120552881"/>
          <a:ext cx="1711703" cy="1568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112058</xdr:colOff>
      <xdr:row>64</xdr:row>
      <xdr:rowOff>224117</xdr:rowOff>
    </xdr:from>
    <xdr:to>
      <xdr:col>2</xdr:col>
      <xdr:colOff>2017058</xdr:colOff>
      <xdr:row>64</xdr:row>
      <xdr:rowOff>1576667</xdr:rowOff>
    </xdr:to>
    <xdr:pic>
      <xdr:nvPicPr>
        <xdr:cNvPr id="3284" name="Рисунок 3283" descr="KB729BL_s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781734" y="118905617"/>
          <a:ext cx="1905000" cy="135255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224118</xdr:colOff>
      <xdr:row>68</xdr:row>
      <xdr:rowOff>89648</xdr:rowOff>
    </xdr:from>
    <xdr:to>
      <xdr:col>2</xdr:col>
      <xdr:colOff>1972236</xdr:colOff>
      <xdr:row>69</xdr:row>
      <xdr:rowOff>1587565</xdr:rowOff>
    </xdr:to>
    <xdr:pic>
      <xdr:nvPicPr>
        <xdr:cNvPr id="3286" name="Рисунок 3285" descr="KB730GR_s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893794" y="134504207"/>
          <a:ext cx="1748118" cy="1587565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156881</xdr:colOff>
      <xdr:row>69</xdr:row>
      <xdr:rowOff>100853</xdr:rowOff>
    </xdr:from>
    <xdr:to>
      <xdr:col>2</xdr:col>
      <xdr:colOff>1860176</xdr:colOff>
      <xdr:row>69</xdr:row>
      <xdr:rowOff>1664120</xdr:rowOff>
    </xdr:to>
    <xdr:pic>
      <xdr:nvPicPr>
        <xdr:cNvPr id="3287" name="Рисунок 3286" descr="KB733SW_s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826557" y="136263529"/>
          <a:ext cx="1703295" cy="1563267"/>
        </a:xfrm>
        <a:prstGeom prst="rect">
          <a:avLst/>
        </a:prstGeom>
      </xdr:spPr>
    </xdr:pic>
    <xdr:clientData/>
  </xdr:twoCellAnchor>
  <xdr:twoCellAnchor editAs="oneCell">
    <xdr:from>
      <xdr:col>2</xdr:col>
      <xdr:colOff>212912</xdr:colOff>
      <xdr:row>78</xdr:row>
      <xdr:rowOff>145676</xdr:rowOff>
    </xdr:from>
    <xdr:to>
      <xdr:col>2</xdr:col>
      <xdr:colOff>1848971</xdr:colOff>
      <xdr:row>78</xdr:row>
      <xdr:rowOff>1781735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882588" y="166934029"/>
          <a:ext cx="1636059" cy="1636059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224118</xdr:colOff>
      <xdr:row>81</xdr:row>
      <xdr:rowOff>134471</xdr:rowOff>
    </xdr:from>
    <xdr:to>
      <xdr:col>2</xdr:col>
      <xdr:colOff>1938618</xdr:colOff>
      <xdr:row>81</xdr:row>
      <xdr:rowOff>1750503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893794" y="174408353"/>
          <a:ext cx="1714500" cy="1616032"/>
        </a:xfrm>
        <a:prstGeom prst="rect">
          <a:avLst/>
        </a:prstGeom>
      </xdr:spPr>
    </xdr:pic>
    <xdr:clientData/>
  </xdr:twoCellAnchor>
  <xdr:twoCellAnchor editAs="oneCell">
    <xdr:from>
      <xdr:col>2</xdr:col>
      <xdr:colOff>212912</xdr:colOff>
      <xdr:row>85</xdr:row>
      <xdr:rowOff>89647</xdr:rowOff>
    </xdr:from>
    <xdr:to>
      <xdr:col>2</xdr:col>
      <xdr:colOff>1925106</xdr:colOff>
      <xdr:row>85</xdr:row>
      <xdr:rowOff>1818963</xdr:rowOff>
    </xdr:to>
    <xdr:pic>
      <xdr:nvPicPr>
        <xdr:cNvPr id="3289" name="Рисунок 3288" descr="KB660BL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882588" y="181983529"/>
          <a:ext cx="1712194" cy="1729316"/>
        </a:xfrm>
        <a:prstGeom prst="rect">
          <a:avLst/>
        </a:prstGeom>
      </xdr:spPr>
    </xdr:pic>
    <xdr:clientData/>
  </xdr:twoCellAnchor>
  <xdr:oneCellAnchor>
    <xdr:from>
      <xdr:col>3</xdr:col>
      <xdr:colOff>19050</xdr:colOff>
      <xdr:row>113</xdr:row>
      <xdr:rowOff>0</xdr:rowOff>
    </xdr:from>
    <xdr:ext cx="0" cy="171450"/>
    <xdr:pic>
      <xdr:nvPicPr>
        <xdr:cNvPr id="2387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24600273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113</xdr:row>
      <xdr:rowOff>0</xdr:rowOff>
    </xdr:from>
    <xdr:ext cx="0" cy="171450"/>
    <xdr:pic>
      <xdr:nvPicPr>
        <xdr:cNvPr id="2390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24600273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113</xdr:row>
      <xdr:rowOff>0</xdr:rowOff>
    </xdr:from>
    <xdr:ext cx="0" cy="171450"/>
    <xdr:pic>
      <xdr:nvPicPr>
        <xdr:cNvPr id="2391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24600273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113</xdr:row>
      <xdr:rowOff>0</xdr:rowOff>
    </xdr:from>
    <xdr:ext cx="0" cy="171450"/>
    <xdr:pic>
      <xdr:nvPicPr>
        <xdr:cNvPr id="2392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815" y="24600273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224118</xdr:colOff>
      <xdr:row>113</xdr:row>
      <xdr:rowOff>134471</xdr:rowOff>
    </xdr:from>
    <xdr:to>
      <xdr:col>2</xdr:col>
      <xdr:colOff>1804147</xdr:colOff>
      <xdr:row>113</xdr:row>
      <xdr:rowOff>2109507</xdr:rowOff>
    </xdr:to>
    <xdr:pic>
      <xdr:nvPicPr>
        <xdr:cNvPr id="2426" name="Рисунок 2425" descr="KB581SW,KB510SW-1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893794" y="248333559"/>
          <a:ext cx="1580029" cy="1975036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224118</xdr:colOff>
      <xdr:row>89</xdr:row>
      <xdr:rowOff>56030</xdr:rowOff>
    </xdr:from>
    <xdr:to>
      <xdr:col>2</xdr:col>
      <xdr:colOff>1815354</xdr:colOff>
      <xdr:row>89</xdr:row>
      <xdr:rowOff>1701163</xdr:rowOff>
    </xdr:to>
    <xdr:pic>
      <xdr:nvPicPr>
        <xdr:cNvPr id="2460" name="Рисунок 2459" descr="KB653BL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893794" y="191172354"/>
          <a:ext cx="1591236" cy="1645133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313765</xdr:colOff>
      <xdr:row>49</xdr:row>
      <xdr:rowOff>11206</xdr:rowOff>
    </xdr:from>
    <xdr:to>
      <xdr:col>2</xdr:col>
      <xdr:colOff>1636060</xdr:colOff>
      <xdr:row>49</xdr:row>
      <xdr:rowOff>1712559</xdr:rowOff>
    </xdr:to>
    <xdr:pic>
      <xdr:nvPicPr>
        <xdr:cNvPr id="2463" name="Рисунок 2462" descr="KB670BL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983441" y="148265030"/>
          <a:ext cx="1322295" cy="1701353"/>
        </a:xfrm>
        <a:prstGeom prst="rect">
          <a:avLst/>
        </a:prstGeom>
      </xdr:spPr>
    </xdr:pic>
    <xdr:clientData/>
  </xdr:twoCellAnchor>
  <xdr:oneCellAnchor>
    <xdr:from>
      <xdr:col>3</xdr:col>
      <xdr:colOff>294217</xdr:colOff>
      <xdr:row>44</xdr:row>
      <xdr:rowOff>0</xdr:rowOff>
    </xdr:from>
    <xdr:ext cx="0" cy="171450"/>
    <xdr:pic>
      <xdr:nvPicPr>
        <xdr:cNvPr id="2464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36982" y="78867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294217</xdr:colOff>
      <xdr:row>44</xdr:row>
      <xdr:rowOff>0</xdr:rowOff>
    </xdr:from>
    <xdr:ext cx="0" cy="171450"/>
    <xdr:pic>
      <xdr:nvPicPr>
        <xdr:cNvPr id="2469" name="Рисунок 3" descr="KB0377FSF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36982" y="78867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21</xdr:col>
      <xdr:colOff>212912</xdr:colOff>
      <xdr:row>20</xdr:row>
      <xdr:rowOff>347383</xdr:rowOff>
    </xdr:from>
    <xdr:to>
      <xdr:col>21</xdr:col>
      <xdr:colOff>1423600</xdr:colOff>
      <xdr:row>20</xdr:row>
      <xdr:rowOff>1268133</xdr:rowOff>
    </xdr:to>
    <xdr:pic>
      <xdr:nvPicPr>
        <xdr:cNvPr id="2480" name="Рисунок 2479" descr="5cRKad7Ei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1923059" y="31791089"/>
          <a:ext cx="1210688" cy="920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16</xdr:row>
      <xdr:rowOff>11206</xdr:rowOff>
    </xdr:from>
    <xdr:to>
      <xdr:col>2</xdr:col>
      <xdr:colOff>1792940</xdr:colOff>
      <xdr:row>16</xdr:row>
      <xdr:rowOff>2147792</xdr:rowOff>
    </xdr:to>
    <xdr:pic>
      <xdr:nvPicPr>
        <xdr:cNvPr id="2452" name="Рисунок 2451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176" y="26199353"/>
          <a:ext cx="1602440" cy="2136586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18</xdr:row>
      <xdr:rowOff>44826</xdr:rowOff>
    </xdr:from>
    <xdr:to>
      <xdr:col>2</xdr:col>
      <xdr:colOff>2014768</xdr:colOff>
      <xdr:row>18</xdr:row>
      <xdr:rowOff>1949824</xdr:rowOff>
    </xdr:to>
    <xdr:pic>
      <xdr:nvPicPr>
        <xdr:cNvPr id="2453" name="Рисунок 2452"/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93"/>
        <a:stretch/>
      </xdr:blipFill>
      <xdr:spPr>
        <a:xfrm>
          <a:off x="1714500" y="30166238"/>
          <a:ext cx="1969944" cy="1904998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</xdr:colOff>
      <xdr:row>19</xdr:row>
      <xdr:rowOff>44823</xdr:rowOff>
    </xdr:from>
    <xdr:to>
      <xdr:col>2</xdr:col>
      <xdr:colOff>1848971</xdr:colOff>
      <xdr:row>19</xdr:row>
      <xdr:rowOff>1669433</xdr:rowOff>
    </xdr:to>
    <xdr:pic>
      <xdr:nvPicPr>
        <xdr:cNvPr id="2454" name="Рисунок 2453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25706" y="32216911"/>
          <a:ext cx="1792941" cy="1624610"/>
        </a:xfrm>
        <a:prstGeom prst="rect">
          <a:avLst/>
        </a:prstGeom>
      </xdr:spPr>
    </xdr:pic>
    <xdr:clientData/>
  </xdr:twoCellAnchor>
  <xdr:twoCellAnchor editAs="oneCell">
    <xdr:from>
      <xdr:col>21</xdr:col>
      <xdr:colOff>100852</xdr:colOff>
      <xdr:row>15</xdr:row>
      <xdr:rowOff>1815352</xdr:rowOff>
    </xdr:from>
    <xdr:to>
      <xdr:col>22</xdr:col>
      <xdr:colOff>257735</xdr:colOff>
      <xdr:row>16</xdr:row>
      <xdr:rowOff>2185146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0999" y="26176940"/>
          <a:ext cx="1647265" cy="2196353"/>
        </a:xfrm>
        <a:prstGeom prst="rect">
          <a:avLst/>
        </a:prstGeom>
      </xdr:spPr>
    </xdr:pic>
    <xdr:clientData/>
  </xdr:twoCellAnchor>
  <xdr:twoCellAnchor editAs="oneCell">
    <xdr:from>
      <xdr:col>21</xdr:col>
      <xdr:colOff>100853</xdr:colOff>
      <xdr:row>16</xdr:row>
      <xdr:rowOff>2207559</xdr:rowOff>
    </xdr:from>
    <xdr:to>
      <xdr:col>21</xdr:col>
      <xdr:colOff>1333500</xdr:colOff>
      <xdr:row>17</xdr:row>
      <xdr:rowOff>1632324</xdr:rowOff>
    </xdr:to>
    <xdr:pic>
      <xdr:nvPicPr>
        <xdr:cNvPr id="2455" name="Рисунок 2454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8395706"/>
          <a:ext cx="1232647" cy="164352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18</xdr:row>
      <xdr:rowOff>0</xdr:rowOff>
    </xdr:from>
    <xdr:to>
      <xdr:col>22</xdr:col>
      <xdr:colOff>156883</xdr:colOff>
      <xdr:row>19</xdr:row>
      <xdr:rowOff>145676</xdr:rowOff>
    </xdr:to>
    <xdr:pic>
      <xdr:nvPicPr>
        <xdr:cNvPr id="2456" name="Рисунок 2455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0147" y="30121412"/>
          <a:ext cx="1647265" cy="2196353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61</xdr:row>
      <xdr:rowOff>0</xdr:rowOff>
    </xdr:from>
    <xdr:ext cx="0" cy="2034430"/>
    <xdr:pic>
      <xdr:nvPicPr>
        <xdr:cNvPr id="2461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970059" y="118289294"/>
          <a:ext cx="0" cy="2034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62</xdr:row>
      <xdr:rowOff>0</xdr:rowOff>
    </xdr:from>
    <xdr:ext cx="0" cy="2034430"/>
    <xdr:pic>
      <xdr:nvPicPr>
        <xdr:cNvPr id="2462" name="Рисунок 2" descr="KB0388JJW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970059" y="120037412"/>
          <a:ext cx="0" cy="2034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145676</xdr:colOff>
      <xdr:row>104</xdr:row>
      <xdr:rowOff>44825</xdr:rowOff>
    </xdr:from>
    <xdr:to>
      <xdr:col>2</xdr:col>
      <xdr:colOff>1748118</xdr:colOff>
      <xdr:row>104</xdr:row>
      <xdr:rowOff>1725119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815352" y="206445972"/>
          <a:ext cx="1602442" cy="1680294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134471</xdr:colOff>
      <xdr:row>105</xdr:row>
      <xdr:rowOff>112059</xdr:rowOff>
    </xdr:from>
    <xdr:to>
      <xdr:col>2</xdr:col>
      <xdr:colOff>1949824</xdr:colOff>
      <xdr:row>105</xdr:row>
      <xdr:rowOff>1758396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804147" y="208339765"/>
          <a:ext cx="1815353" cy="16463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9</xdr:row>
      <xdr:rowOff>28575</xdr:rowOff>
    </xdr:from>
    <xdr:to>
      <xdr:col>0</xdr:col>
      <xdr:colOff>892205</xdr:colOff>
      <xdr:row>9</xdr:row>
      <xdr:rowOff>600075</xdr:rowOff>
    </xdr:to>
    <xdr:pic>
      <xdr:nvPicPr>
        <xdr:cNvPr id="2" name="Рисунок 14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2466975"/>
          <a:ext cx="86363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27679</xdr:colOff>
      <xdr:row>16</xdr:row>
      <xdr:rowOff>31750</xdr:rowOff>
    </xdr:from>
    <xdr:to>
      <xdr:col>0</xdr:col>
      <xdr:colOff>895350</xdr:colOff>
      <xdr:row>16</xdr:row>
      <xdr:rowOff>575043</xdr:rowOff>
    </xdr:to>
    <xdr:pic>
      <xdr:nvPicPr>
        <xdr:cNvPr id="3" name="Рисунок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79" y="4013200"/>
          <a:ext cx="867671" cy="54329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</xdr:row>
      <xdr:rowOff>8092</xdr:rowOff>
    </xdr:from>
    <xdr:to>
      <xdr:col>0</xdr:col>
      <xdr:colOff>828675</xdr:colOff>
      <xdr:row>23</xdr:row>
      <xdr:rowOff>517525</xdr:rowOff>
    </xdr:to>
    <xdr:pic>
      <xdr:nvPicPr>
        <xdr:cNvPr id="4" name="Рисунок 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5561167"/>
          <a:ext cx="790575" cy="50943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30</xdr:row>
      <xdr:rowOff>19049</xdr:rowOff>
    </xdr:from>
    <xdr:to>
      <xdr:col>0</xdr:col>
      <xdr:colOff>900671</xdr:colOff>
      <xdr:row>30</xdr:row>
      <xdr:rowOff>552450</xdr:rowOff>
    </xdr:to>
    <xdr:pic>
      <xdr:nvPicPr>
        <xdr:cNvPr id="5" name="Рисунок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" y="7143749"/>
          <a:ext cx="872096" cy="5334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37</xdr:row>
      <xdr:rowOff>31750</xdr:rowOff>
    </xdr:from>
    <xdr:to>
      <xdr:col>1</xdr:col>
      <xdr:colOff>1270</xdr:colOff>
      <xdr:row>37</xdr:row>
      <xdr:rowOff>619125</xdr:rowOff>
    </xdr:to>
    <xdr:pic>
      <xdr:nvPicPr>
        <xdr:cNvPr id="6" name="Рисунок 3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5" y="8728075"/>
          <a:ext cx="877570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44</xdr:row>
      <xdr:rowOff>19050</xdr:rowOff>
    </xdr:from>
    <xdr:to>
      <xdr:col>0</xdr:col>
      <xdr:colOff>895350</xdr:colOff>
      <xdr:row>44</xdr:row>
      <xdr:rowOff>598289</xdr:rowOff>
    </xdr:to>
    <xdr:pic>
      <xdr:nvPicPr>
        <xdr:cNvPr id="7" name="Рисунок 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" y="10287000"/>
          <a:ext cx="876300" cy="57923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51</xdr:row>
      <xdr:rowOff>38100</xdr:rowOff>
    </xdr:from>
    <xdr:to>
      <xdr:col>0</xdr:col>
      <xdr:colOff>885825</xdr:colOff>
      <xdr:row>51</xdr:row>
      <xdr:rowOff>607023</xdr:rowOff>
    </xdr:to>
    <xdr:pic>
      <xdr:nvPicPr>
        <xdr:cNvPr id="8" name="Рисунок 14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" y="11877675"/>
          <a:ext cx="866775" cy="56892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58</xdr:row>
      <xdr:rowOff>28575</xdr:rowOff>
    </xdr:from>
    <xdr:to>
      <xdr:col>0</xdr:col>
      <xdr:colOff>866775</xdr:colOff>
      <xdr:row>58</xdr:row>
      <xdr:rowOff>586226</xdr:rowOff>
    </xdr:to>
    <xdr:pic>
      <xdr:nvPicPr>
        <xdr:cNvPr id="9" name="Рисунок 3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" y="13439775"/>
          <a:ext cx="828675" cy="5576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65</xdr:row>
      <xdr:rowOff>14901</xdr:rowOff>
    </xdr:from>
    <xdr:to>
      <xdr:col>0</xdr:col>
      <xdr:colOff>876300</xdr:colOff>
      <xdr:row>65</xdr:row>
      <xdr:rowOff>550544</xdr:rowOff>
    </xdr:to>
    <xdr:pic>
      <xdr:nvPicPr>
        <xdr:cNvPr id="10" name="Рисунок 1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150" y="14997726"/>
          <a:ext cx="819150" cy="53564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72</xdr:row>
      <xdr:rowOff>24660</xdr:rowOff>
    </xdr:from>
    <xdr:to>
      <xdr:col>0</xdr:col>
      <xdr:colOff>857251</xdr:colOff>
      <xdr:row>72</xdr:row>
      <xdr:rowOff>574040</xdr:rowOff>
    </xdr:to>
    <xdr:pic>
      <xdr:nvPicPr>
        <xdr:cNvPr id="11" name="Рисунок 13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1" y="16579110"/>
          <a:ext cx="819150" cy="54938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79</xdr:row>
      <xdr:rowOff>28575</xdr:rowOff>
    </xdr:from>
    <xdr:to>
      <xdr:col>0</xdr:col>
      <xdr:colOff>880745</xdr:colOff>
      <xdr:row>79</xdr:row>
      <xdr:rowOff>612775</xdr:rowOff>
    </xdr:to>
    <xdr:pic>
      <xdr:nvPicPr>
        <xdr:cNvPr id="12" name="Рисунок 13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050" y="18154650"/>
          <a:ext cx="861695" cy="584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273050</xdr:colOff>
      <xdr:row>10</xdr:row>
      <xdr:rowOff>19050</xdr:rowOff>
    </xdr:from>
    <xdr:to>
      <xdr:col>17</xdr:col>
      <xdr:colOff>389787</xdr:colOff>
      <xdr:row>16</xdr:row>
      <xdr:rowOff>600076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-1885" t="7581" r="1885" b="10903"/>
        <a:stretch/>
      </xdr:blipFill>
      <xdr:spPr>
        <a:xfrm>
          <a:off x="10264775" y="3086100"/>
          <a:ext cx="3031387" cy="14954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2</xdr:row>
      <xdr:rowOff>3073</xdr:rowOff>
    </xdr:from>
    <xdr:to>
      <xdr:col>0</xdr:col>
      <xdr:colOff>541741</xdr:colOff>
      <xdr:row>2</xdr:row>
      <xdr:rowOff>609600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38"/>
        <a:stretch/>
      </xdr:blipFill>
      <xdr:spPr>
        <a:xfrm>
          <a:off x="47626" y="898423"/>
          <a:ext cx="494115" cy="606527"/>
        </a:xfrm>
        <a:prstGeom prst="rect">
          <a:avLst/>
        </a:prstGeom>
      </xdr:spPr>
    </xdr:pic>
    <xdr:clientData/>
  </xdr:twoCellAnchor>
  <xdr:twoCellAnchor editAs="oneCell">
    <xdr:from>
      <xdr:col>16</xdr:col>
      <xdr:colOff>161925</xdr:colOff>
      <xdr:row>1</xdr:row>
      <xdr:rowOff>65428</xdr:rowOff>
    </xdr:from>
    <xdr:to>
      <xdr:col>21</xdr:col>
      <xdr:colOff>238125</xdr:colOff>
      <xdr:row>9</xdr:row>
      <xdr:rowOff>426072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468225" y="265453"/>
          <a:ext cx="3076575" cy="2599019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476250</xdr:colOff>
      <xdr:row>18</xdr:row>
      <xdr:rowOff>0</xdr:rowOff>
    </xdr:from>
    <xdr:to>
      <xdr:col>17</xdr:col>
      <xdr:colOff>584627</xdr:colOff>
      <xdr:row>25</xdr:row>
      <xdr:rowOff>114533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467975" y="4791075"/>
          <a:ext cx="3023027" cy="1686158"/>
        </a:xfrm>
        <a:prstGeom prst="rect">
          <a:avLst/>
        </a:prstGeom>
      </xdr:spPr>
    </xdr:pic>
    <xdr:clientData/>
  </xdr:twoCellAnchor>
  <xdr:twoCellAnchor>
    <xdr:from>
      <xdr:col>14</xdr:col>
      <xdr:colOff>460375</xdr:colOff>
      <xdr:row>23</xdr:row>
      <xdr:rowOff>161925</xdr:rowOff>
    </xdr:from>
    <xdr:to>
      <xdr:col>14</xdr:col>
      <xdr:colOff>479425</xdr:colOff>
      <xdr:row>23</xdr:row>
      <xdr:rowOff>638175</xdr:rowOff>
    </xdr:to>
    <xdr:cxnSp macro="">
      <xdr:nvCxnSpPr>
        <xdr:cNvPr id="17" name="Прямая со стрелкой 16"/>
        <xdr:cNvCxnSpPr/>
      </xdr:nvCxnSpPr>
      <xdr:spPr>
        <a:xfrm flipH="1">
          <a:off x="11223625" y="5715000"/>
          <a:ext cx="19050" cy="4762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765175</xdr:colOff>
      <xdr:row>23</xdr:row>
      <xdr:rowOff>466725</xdr:rowOff>
    </xdr:from>
    <xdr:to>
      <xdr:col>15</xdr:col>
      <xdr:colOff>765176</xdr:colOff>
      <xdr:row>24</xdr:row>
      <xdr:rowOff>142875</xdr:rowOff>
    </xdr:to>
    <xdr:cxnSp macro="">
      <xdr:nvCxnSpPr>
        <xdr:cNvPr id="18" name="Прямая со стрелкой 17"/>
        <xdr:cNvCxnSpPr/>
      </xdr:nvCxnSpPr>
      <xdr:spPr>
        <a:xfrm flipH="1">
          <a:off x="12299950" y="6019800"/>
          <a:ext cx="1" cy="3333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e\&#1056;&#1072;&#1073;&#1086;&#1095;&#1080;&#1077;%20&#1092;&#1072;&#1081;&#1083;&#1099;\Alk\&#1048;&#1085;&#1074;&#1086;&#1081;&#1089;&#1099;\&#1063;&#1072;&#1081;\&#1057;&#1090;&#1072;&#1088;&#1099;&#1077;%20&#1095;&#1072;&#1080;-%20&#1057;&#1072;&#1093;&#1072;,%20&#1057;&#1080;&#1085;&#1075;&#1093;%20-%20&#1069;&#1083;&#1090;&#1080;&#1082;\&#1057;&#1072;&#1093;&#1072;\&#1051;&#1077;&#1085;&#1072;\04-12-97%202081%20&#1095;&#1072;&#1081;%20&#1057;&#1072;&#1093;&#1072;%20&#1057;&#1090;&#1088;&#1086;&#1081;%201295%20I-DDP-18120%20W-13283.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lad\share_c\&#1052;&#1086;&#1080;%20&#1076;&#1086;&#1082;&#1091;&#1084;&#1077;&#1085;&#1090;&#1099;\&#1057;&#1074;&#1072;&#1083;&#1082;&#1072;\&#1048;&#1085;&#1074;&#1086;&#1081;&#1089;&#1099;%20&#1085;&#1072;%2004,06,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Расчет"/>
      <sheetName val="INV"/>
      <sheetName val="PL"/>
      <sheetName val="SL BL"/>
      <sheetName val="M BL"/>
      <sheetName val="&quot;A&quot;"/>
      <sheetName val="SL_BL"/>
      <sheetName val="M_BL"/>
      <sheetName val="Лист1"/>
      <sheetName val="Arkusz1"/>
      <sheetName val="SL_BL1"/>
      <sheetName val="M_BL1"/>
      <sheetName val="SL_BL3"/>
      <sheetName val="M_BL3"/>
      <sheetName val="SL_BL2"/>
      <sheetName val="M_BL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SSWERE"/>
      <sheetName val="invoice"/>
      <sheetName val="ЗАКАЗ СРТ"/>
      <sheetName val="Отправитель"/>
      <sheetName val="ЗАКАЗ_СРТ"/>
      <sheetName val="SIRTEK"/>
      <sheetName val="день"/>
      <sheetName val="сч-та"/>
      <sheetName val="Контакты "/>
      <sheetName val="дела Лена"/>
      <sheetName val="дела КЕ"/>
      <sheetName val="ОТС 2012"/>
      <sheetName val="Теко"/>
      <sheetName val="Атия"/>
      <sheetName val="Форум"/>
      <sheetName val="ТЕКСРУС-Новотранс"/>
      <sheetName val="Диалог 2012"/>
      <sheetName val="Умная Л"/>
      <sheetName val="СВТС-Балтэк"/>
      <sheetName val="Левин"/>
      <sheetName val="Роладос"/>
      <sheetName val="Рябина"/>
      <sheetName val="Запросы"/>
      <sheetName val="Роладос СБОРКА"/>
      <sheetName val="Лист1"/>
      <sheetName val="Лист2"/>
      <sheetName val="Лист3"/>
      <sheetName val="Лист4"/>
      <sheetName val="ЗАКАЗ_СРТ1"/>
      <sheetName val="Расчет"/>
      <sheetName val="Контакты_"/>
      <sheetName val="дела_Лена"/>
      <sheetName val="дела_КЕ"/>
      <sheetName val="ОТС_2012"/>
      <sheetName val="Диалог_2012"/>
      <sheetName val="Умная_Л"/>
      <sheetName val="Роладос_СБОРКА"/>
      <sheetName val="ЗАКАЗ_СРТ3"/>
      <sheetName val="Контакты_2"/>
      <sheetName val="дела_Лена2"/>
      <sheetName val="дела_КЕ2"/>
      <sheetName val="ОТС_20122"/>
      <sheetName val="Диалог_20122"/>
      <sheetName val="Умная_Л2"/>
      <sheetName val="Роладос_СБОРКА2"/>
      <sheetName val="ЗАКАЗ_СРТ2"/>
      <sheetName val="Контакты_1"/>
      <sheetName val="дела_Лена1"/>
      <sheetName val="дела_КЕ1"/>
      <sheetName val="ОТС_20121"/>
      <sheetName val="Диалог_20121"/>
      <sheetName val="Умная_Л1"/>
      <sheetName val="Роладос_СБОРКА1"/>
      <sheetName val="_x0000_ĄĄ¿_x0000__x0008__x0008_ǿ_x0000__x0000__x0008_ο_x0000__x0000__x0002_В_x0000_￼_xffff__x0015__x0016__x0017__x0018__x0019__x001a__x001b__x001c__x001d__x001e__x001f_ "/>
      <sheetName val="?ĄĄ¿?_x0008__x0008_ǿ??_x0008_ο??_x0002_В?￼_xffff__x0015__x0016__x0017__x0018__x0019__x001a__x001b__x001c__x001d__x001e__x001f_ "/>
      <sheetName val=""/>
      <sheetName val="_ĄĄ¿__x0008__x0008_ǿ___x0008_ο___x0002_В_￼_xffff__x0015__x0016__x0017__x0018__x0019__x001a__x001b__x001c__x001d__x001e__x001f_ "/>
      <sheetName val="_x0000_ĄĄ¿_x0000_  ǿ_x0000__x0000_ ο_x0000__x0000_ В_x0000_    "/>
      <sheetName val="?ĄĄ¿?  ǿ?? ο?? В?              "/>
      <sheetName val="_ĄĄ¿_  ǿ__ ο__ В_              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kingboots.ru/product/4472/" TargetMode="External"/><Relationship Id="rId18" Type="http://schemas.openxmlformats.org/officeDocument/2006/relationships/hyperlink" Target="http://kingboots.ru/product/4474/" TargetMode="External"/><Relationship Id="rId26" Type="http://schemas.openxmlformats.org/officeDocument/2006/relationships/hyperlink" Target="http://kingboots.ru/product/4483/" TargetMode="External"/><Relationship Id="rId39" Type="http://schemas.openxmlformats.org/officeDocument/2006/relationships/hyperlink" Target="https://kingboots.ru/product/4664/" TargetMode="External"/><Relationship Id="rId21" Type="http://schemas.openxmlformats.org/officeDocument/2006/relationships/hyperlink" Target="http://kingboots.ru/product/4457/" TargetMode="External"/><Relationship Id="rId34" Type="http://schemas.openxmlformats.org/officeDocument/2006/relationships/hyperlink" Target="http://kingboots.ru/product/4603/" TargetMode="External"/><Relationship Id="rId42" Type="http://schemas.openxmlformats.org/officeDocument/2006/relationships/hyperlink" Target="https://kingboots.ru/product/4758/" TargetMode="External"/><Relationship Id="rId47" Type="http://schemas.openxmlformats.org/officeDocument/2006/relationships/hyperlink" Target="http://kingboots.ru/product/4819/" TargetMode="External"/><Relationship Id="rId50" Type="http://schemas.openxmlformats.org/officeDocument/2006/relationships/hyperlink" Target="http://kingboots.ru/product/4490/" TargetMode="External"/><Relationship Id="rId55" Type="http://schemas.openxmlformats.org/officeDocument/2006/relationships/hyperlink" Target="http://kingboots.ru/product/-kb814sw-king-boots-1/" TargetMode="External"/><Relationship Id="rId63" Type="http://schemas.openxmlformats.org/officeDocument/2006/relationships/hyperlink" Target="http://kingboots.ru/product/-kb810sw-king-boots-/" TargetMode="External"/><Relationship Id="rId68" Type="http://schemas.openxmlformats.org/officeDocument/2006/relationships/hyperlink" Target="http://kingboots.ru/product/-kb807sw-king-boots-/" TargetMode="External"/><Relationship Id="rId76" Type="http://schemas.openxmlformats.org/officeDocument/2006/relationships/hyperlink" Target="http://kingboots.ru/product/4464/" TargetMode="External"/><Relationship Id="rId84" Type="http://schemas.openxmlformats.org/officeDocument/2006/relationships/drawing" Target="../drawings/drawing1.xml"/><Relationship Id="rId7" Type="http://schemas.openxmlformats.org/officeDocument/2006/relationships/hyperlink" Target="http://kingboots.ru/product/3893/" TargetMode="External"/><Relationship Id="rId71" Type="http://schemas.openxmlformats.org/officeDocument/2006/relationships/hyperlink" Target="http://kingboots.ru/product/-kb813sw-king-boots-/" TargetMode="External"/><Relationship Id="rId2" Type="http://schemas.openxmlformats.org/officeDocument/2006/relationships/hyperlink" Target="http://kingboots.ru/product/3861/" TargetMode="External"/><Relationship Id="rId16" Type="http://schemas.openxmlformats.org/officeDocument/2006/relationships/hyperlink" Target="http://kingboots.ru/product/4473/" TargetMode="External"/><Relationship Id="rId29" Type="http://schemas.openxmlformats.org/officeDocument/2006/relationships/hyperlink" Target="http://kingboots.ru/product/4433/" TargetMode="External"/><Relationship Id="rId11" Type="http://schemas.openxmlformats.org/officeDocument/2006/relationships/hyperlink" Target="http://kingboots.ru/product/3833/" TargetMode="External"/><Relationship Id="rId24" Type="http://schemas.openxmlformats.org/officeDocument/2006/relationships/hyperlink" Target="http://kingboots.ru/product/3842/" TargetMode="External"/><Relationship Id="rId32" Type="http://schemas.openxmlformats.org/officeDocument/2006/relationships/hyperlink" Target="http://kingboots.ru/product/4412/" TargetMode="External"/><Relationship Id="rId37" Type="http://schemas.openxmlformats.org/officeDocument/2006/relationships/hyperlink" Target="https://kingboots.ru/product/4656/" TargetMode="External"/><Relationship Id="rId40" Type="http://schemas.openxmlformats.org/officeDocument/2006/relationships/hyperlink" Target="https://kingboots.ru/product/4633/" TargetMode="External"/><Relationship Id="rId45" Type="http://schemas.openxmlformats.org/officeDocument/2006/relationships/hyperlink" Target="https://kingboots.ru/product/4033/" TargetMode="External"/><Relationship Id="rId53" Type="http://schemas.openxmlformats.org/officeDocument/2006/relationships/hyperlink" Target="http://kingboots.ru/product/-kb803sw-king-boots-/" TargetMode="External"/><Relationship Id="rId58" Type="http://schemas.openxmlformats.org/officeDocument/2006/relationships/hyperlink" Target="http://kingboots.ru/product/-kb805rs-king-boots-/" TargetMode="External"/><Relationship Id="rId66" Type="http://schemas.openxmlformats.org/officeDocument/2006/relationships/hyperlink" Target="http://kingboots.ru/product/-kb807ww-king-boots-/" TargetMode="External"/><Relationship Id="rId74" Type="http://schemas.openxmlformats.org/officeDocument/2006/relationships/hyperlink" Target="http://kingboots.ru/product/-kb815bg-king-boots-/" TargetMode="External"/><Relationship Id="rId79" Type="http://schemas.openxmlformats.org/officeDocument/2006/relationships/hyperlink" Target="http://kingboots.ru/product/3914/" TargetMode="External"/><Relationship Id="rId5" Type="http://schemas.openxmlformats.org/officeDocument/2006/relationships/hyperlink" Target="http://kingboots.ru/product/4814/" TargetMode="External"/><Relationship Id="rId61" Type="http://schemas.openxmlformats.org/officeDocument/2006/relationships/hyperlink" Target="http://kingboots.ru/product/-kb806bl-king-boots-/" TargetMode="External"/><Relationship Id="rId82" Type="http://schemas.openxmlformats.org/officeDocument/2006/relationships/hyperlink" Target="http://kingboots.ru/product/-kb813swsw-king-boots-/" TargetMode="External"/><Relationship Id="rId10" Type="http://schemas.openxmlformats.org/officeDocument/2006/relationships/hyperlink" Target="http://kingboots.ru/product/3895/" TargetMode="External"/><Relationship Id="rId19" Type="http://schemas.openxmlformats.org/officeDocument/2006/relationships/hyperlink" Target="http://kingboots.ru/product/4449/" TargetMode="External"/><Relationship Id="rId31" Type="http://schemas.openxmlformats.org/officeDocument/2006/relationships/hyperlink" Target="http://kingboots.ru/product/3885/" TargetMode="External"/><Relationship Id="rId44" Type="http://schemas.openxmlformats.org/officeDocument/2006/relationships/hyperlink" Target="https://kingboots.ru/product/4741/" TargetMode="External"/><Relationship Id="rId52" Type="http://schemas.openxmlformats.org/officeDocument/2006/relationships/hyperlink" Target="http://kingboots.ru/product/-kb802sw-king-boots-/" TargetMode="External"/><Relationship Id="rId60" Type="http://schemas.openxmlformats.org/officeDocument/2006/relationships/hyperlink" Target="http://kingboots.ru/product/-kb806bg-king-boots-/" TargetMode="External"/><Relationship Id="rId65" Type="http://schemas.openxmlformats.org/officeDocument/2006/relationships/hyperlink" Target="http://kingboots.ru/product/-kb810ww-king-boots-/" TargetMode="External"/><Relationship Id="rId73" Type="http://schemas.openxmlformats.org/officeDocument/2006/relationships/hyperlink" Target="http://kingboots.ru/product/-kb815pr-king-boots-/" TargetMode="External"/><Relationship Id="rId78" Type="http://schemas.openxmlformats.org/officeDocument/2006/relationships/hyperlink" Target="http://kingboots.ru/product/4811/" TargetMode="External"/><Relationship Id="rId81" Type="http://schemas.openxmlformats.org/officeDocument/2006/relationships/hyperlink" Target="http://kingboots.ru/product/-kb812sw-king-boots-/" TargetMode="External"/><Relationship Id="rId4" Type="http://schemas.openxmlformats.org/officeDocument/2006/relationships/hyperlink" Target="http://kingboots.ru/product/3914/" TargetMode="External"/><Relationship Id="rId9" Type="http://schemas.openxmlformats.org/officeDocument/2006/relationships/hyperlink" Target="http://kingboots.ru/product/3894/" TargetMode="External"/><Relationship Id="rId14" Type="http://schemas.openxmlformats.org/officeDocument/2006/relationships/hyperlink" Target="http://kingboots.ru/product/3930/" TargetMode="External"/><Relationship Id="rId22" Type="http://schemas.openxmlformats.org/officeDocument/2006/relationships/hyperlink" Target="http://kingboots.ru/product/3852/" TargetMode="External"/><Relationship Id="rId27" Type="http://schemas.openxmlformats.org/officeDocument/2006/relationships/hyperlink" Target="http://kingboots.ru/product/4489/" TargetMode="External"/><Relationship Id="rId30" Type="http://schemas.openxmlformats.org/officeDocument/2006/relationships/hyperlink" Target="http://kingboots.ru/product/4434/" TargetMode="External"/><Relationship Id="rId35" Type="http://schemas.openxmlformats.org/officeDocument/2006/relationships/hyperlink" Target="https://kingboots.ru/product/4629/" TargetMode="External"/><Relationship Id="rId43" Type="http://schemas.openxmlformats.org/officeDocument/2006/relationships/hyperlink" Target="https://kingboots.ru/product/4759/" TargetMode="External"/><Relationship Id="rId48" Type="http://schemas.openxmlformats.org/officeDocument/2006/relationships/hyperlink" Target="http://kingboots.ru/product/3243/" TargetMode="External"/><Relationship Id="rId56" Type="http://schemas.openxmlformats.org/officeDocument/2006/relationships/hyperlink" Target="http://kingboots.ru/product/-kb805ww-king-boots-/" TargetMode="External"/><Relationship Id="rId64" Type="http://schemas.openxmlformats.org/officeDocument/2006/relationships/hyperlink" Target="http://kingboots.ru/product/-kb810gr-king-boots-/" TargetMode="External"/><Relationship Id="rId69" Type="http://schemas.openxmlformats.org/officeDocument/2006/relationships/hyperlink" Target="http://kingboots.ru/product/-kb809gr-king-boots-/" TargetMode="External"/><Relationship Id="rId77" Type="http://schemas.openxmlformats.org/officeDocument/2006/relationships/hyperlink" Target="http://kingboots.ru/product/4910/" TargetMode="External"/><Relationship Id="rId8" Type="http://schemas.openxmlformats.org/officeDocument/2006/relationships/hyperlink" Target="http://kingboots.ru/product/3891/" TargetMode="External"/><Relationship Id="rId51" Type="http://schemas.openxmlformats.org/officeDocument/2006/relationships/hyperlink" Target="http://kingboots.ru/product/-kb801sw-king-boots-/" TargetMode="External"/><Relationship Id="rId72" Type="http://schemas.openxmlformats.org/officeDocument/2006/relationships/hyperlink" Target="http://kingboots.ru/product/-kb815sw-king-boots-/" TargetMode="External"/><Relationship Id="rId80" Type="http://schemas.openxmlformats.org/officeDocument/2006/relationships/hyperlink" Target="http://kingboots.ru/product/4910/" TargetMode="External"/><Relationship Id="rId3" Type="http://schemas.openxmlformats.org/officeDocument/2006/relationships/hyperlink" Target="http://kingboots.ru/product/3862/" TargetMode="External"/><Relationship Id="rId12" Type="http://schemas.openxmlformats.org/officeDocument/2006/relationships/hyperlink" Target="http://kingboots.ru/product/3918/" TargetMode="External"/><Relationship Id="rId17" Type="http://schemas.openxmlformats.org/officeDocument/2006/relationships/hyperlink" Target="http://kingboots.ru/product/3949/" TargetMode="External"/><Relationship Id="rId25" Type="http://schemas.openxmlformats.org/officeDocument/2006/relationships/hyperlink" Target="http://kingboots.ru/product/3530/" TargetMode="External"/><Relationship Id="rId33" Type="http://schemas.openxmlformats.org/officeDocument/2006/relationships/hyperlink" Target="http://kingboots.ru/product/4450/" TargetMode="External"/><Relationship Id="rId38" Type="http://schemas.openxmlformats.org/officeDocument/2006/relationships/hyperlink" Target="https://kingboots.ru/product/4632/" TargetMode="External"/><Relationship Id="rId46" Type="http://schemas.openxmlformats.org/officeDocument/2006/relationships/hyperlink" Target="http://kingboots.ru/product/4812/" TargetMode="External"/><Relationship Id="rId59" Type="http://schemas.openxmlformats.org/officeDocument/2006/relationships/hyperlink" Target="http://kingboots.ru/product/-kb806sw-king-boots-/" TargetMode="External"/><Relationship Id="rId67" Type="http://schemas.openxmlformats.org/officeDocument/2006/relationships/hyperlink" Target="http://kingboots.ru/product/-kb807gr-king-boots-/" TargetMode="External"/><Relationship Id="rId20" Type="http://schemas.openxmlformats.org/officeDocument/2006/relationships/hyperlink" Target="http://kingboots.ru/product/4502/" TargetMode="External"/><Relationship Id="rId41" Type="http://schemas.openxmlformats.org/officeDocument/2006/relationships/hyperlink" Target="https://kingboots.ru/product/4665/" TargetMode="External"/><Relationship Id="rId54" Type="http://schemas.openxmlformats.org/officeDocument/2006/relationships/hyperlink" Target="http://kingboots.ru/product/-kb814bg-king-boots-/" TargetMode="External"/><Relationship Id="rId62" Type="http://schemas.openxmlformats.org/officeDocument/2006/relationships/hyperlink" Target="http://kingboots.ru/product/-kb806vi-king-boots-/" TargetMode="External"/><Relationship Id="rId70" Type="http://schemas.openxmlformats.org/officeDocument/2006/relationships/hyperlink" Target="http://kingboots.ru/product/-kb812bg-king-boots-/" TargetMode="External"/><Relationship Id="rId75" Type="http://schemas.openxmlformats.org/officeDocument/2006/relationships/hyperlink" Target="http://kingboots.ru/product/-kb815grn-king-boots-/" TargetMode="External"/><Relationship Id="rId83" Type="http://schemas.openxmlformats.org/officeDocument/2006/relationships/printerSettings" Target="../printerSettings/printerSettings1.bin"/><Relationship Id="rId1" Type="http://schemas.openxmlformats.org/officeDocument/2006/relationships/hyperlink" Target="http://kingboots.ru/product/3859/" TargetMode="External"/><Relationship Id="rId6" Type="http://schemas.openxmlformats.org/officeDocument/2006/relationships/hyperlink" Target="http://kingboots.ru/product/3892/" TargetMode="External"/><Relationship Id="rId15" Type="http://schemas.openxmlformats.org/officeDocument/2006/relationships/hyperlink" Target="http://kingboots.ru/product/4451/" TargetMode="External"/><Relationship Id="rId23" Type="http://schemas.openxmlformats.org/officeDocument/2006/relationships/hyperlink" Target="http://kingboots.ru/product/4813/" TargetMode="External"/><Relationship Id="rId28" Type="http://schemas.openxmlformats.org/officeDocument/2006/relationships/hyperlink" Target="http://kingboots.ru/product/3917/" TargetMode="External"/><Relationship Id="rId36" Type="http://schemas.openxmlformats.org/officeDocument/2006/relationships/hyperlink" Target="https://kingboots.ru/product/4652/" TargetMode="External"/><Relationship Id="rId49" Type="http://schemas.openxmlformats.org/officeDocument/2006/relationships/hyperlink" Target="http://kingboots.ru/product/3857/" TargetMode="External"/><Relationship Id="rId57" Type="http://schemas.openxmlformats.org/officeDocument/2006/relationships/hyperlink" Target="http://kingboots.ru/product/-kb805sw-king-boots-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Q122"/>
  <sheetViews>
    <sheetView tabSelected="1" zoomScale="70" zoomScaleNormal="70" workbookViewId="0">
      <selection activeCell="C2" sqref="C2"/>
    </sheetView>
  </sheetViews>
  <sheetFormatPr defaultColWidth="9.109375" defaultRowHeight="15.6"/>
  <cols>
    <col min="1" max="1" width="19.109375" style="40" customWidth="1"/>
    <col min="2" max="2" width="5.88671875" style="114" customWidth="1"/>
    <col min="3" max="3" width="31.109375" style="1" customWidth="1"/>
    <col min="4" max="4" width="14.88671875" style="49" customWidth="1"/>
    <col min="5" max="5" width="33.5546875" style="14" customWidth="1"/>
    <col min="6" max="19" width="3.44140625" style="1" customWidth="1"/>
    <col min="20" max="20" width="9.6640625" style="118" customWidth="1"/>
    <col min="21" max="21" width="14.33203125" style="27" customWidth="1"/>
    <col min="22" max="22" width="22.33203125" style="70" customWidth="1"/>
    <col min="23" max="16384" width="9.109375" style="1"/>
  </cols>
  <sheetData>
    <row r="1" spans="1:22" s="3" customFormat="1" ht="31.5" customHeight="1">
      <c r="A1" s="37"/>
      <c r="B1" s="2"/>
      <c r="D1" s="7"/>
      <c r="E1" s="8"/>
      <c r="F1" s="33"/>
      <c r="G1" s="33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9"/>
      <c r="U1" s="26"/>
      <c r="V1" s="67"/>
    </row>
    <row r="2" spans="1:22" s="3" customFormat="1" ht="15.75" customHeight="1">
      <c r="A2" s="37"/>
      <c r="B2" s="2"/>
      <c r="C2" s="10" t="s">
        <v>390</v>
      </c>
      <c r="E2" s="11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12"/>
      <c r="U2" s="26"/>
      <c r="V2" s="67"/>
    </row>
    <row r="3" spans="1:22" s="3" customFormat="1" ht="31.5" customHeight="1">
      <c r="A3" s="37"/>
      <c r="B3" s="2"/>
      <c r="C3" s="13"/>
      <c r="D3" s="13"/>
      <c r="E3" s="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2"/>
      <c r="U3" s="26"/>
      <c r="V3" s="67"/>
    </row>
    <row r="4" spans="1:22" s="4" customFormat="1" ht="84.75" customHeight="1">
      <c r="A4" s="28" t="s">
        <v>136</v>
      </c>
      <c r="B4" s="28" t="s">
        <v>90</v>
      </c>
      <c r="C4" s="15" t="s">
        <v>23</v>
      </c>
      <c r="D4" s="28" t="s">
        <v>22</v>
      </c>
      <c r="E4" s="15" t="s">
        <v>21</v>
      </c>
      <c r="F4" s="159" t="s">
        <v>24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31" t="s">
        <v>135</v>
      </c>
      <c r="U4" s="28" t="s">
        <v>139</v>
      </c>
      <c r="V4" s="68"/>
    </row>
    <row r="5" spans="1:22" s="54" customFormat="1" ht="120" customHeight="1">
      <c r="A5" s="51" t="s">
        <v>243</v>
      </c>
      <c r="B5" s="16">
        <v>1</v>
      </c>
      <c r="C5" s="16"/>
      <c r="D5" s="52" t="s">
        <v>141</v>
      </c>
      <c r="E5" s="24" t="s">
        <v>287</v>
      </c>
      <c r="F5" s="50">
        <v>29</v>
      </c>
      <c r="G5" s="50">
        <v>30</v>
      </c>
      <c r="H5" s="50">
        <v>31</v>
      </c>
      <c r="I5" s="50">
        <v>32</v>
      </c>
      <c r="J5" s="50">
        <v>33</v>
      </c>
      <c r="K5" s="50">
        <v>34</v>
      </c>
      <c r="L5" s="50">
        <v>35</v>
      </c>
      <c r="M5" s="53">
        <v>36</v>
      </c>
      <c r="N5" s="53">
        <v>37</v>
      </c>
      <c r="O5" s="53">
        <v>38</v>
      </c>
      <c r="P5" s="53">
        <v>39</v>
      </c>
      <c r="Q5" s="53">
        <v>40</v>
      </c>
      <c r="R5" s="155">
        <v>41</v>
      </c>
      <c r="S5" s="50">
        <v>42</v>
      </c>
      <c r="T5" s="65">
        <v>4230</v>
      </c>
      <c r="U5" s="17"/>
    </row>
    <row r="6" spans="1:22" s="54" customFormat="1" ht="132" customHeight="1">
      <c r="A6" s="51" t="s">
        <v>244</v>
      </c>
      <c r="B6" s="16">
        <v>2</v>
      </c>
      <c r="C6" s="16"/>
      <c r="D6" s="52" t="s">
        <v>142</v>
      </c>
      <c r="E6" s="24" t="s">
        <v>288</v>
      </c>
      <c r="F6" s="50">
        <v>29</v>
      </c>
      <c r="G6" s="50">
        <v>30</v>
      </c>
      <c r="H6" s="50">
        <v>31</v>
      </c>
      <c r="I6" s="50">
        <v>32</v>
      </c>
      <c r="J6" s="50">
        <v>33</v>
      </c>
      <c r="K6" s="50">
        <v>34</v>
      </c>
      <c r="L6" s="50">
        <v>35</v>
      </c>
      <c r="M6" s="53">
        <v>36</v>
      </c>
      <c r="N6" s="53">
        <v>37</v>
      </c>
      <c r="O6" s="53">
        <v>38</v>
      </c>
      <c r="P6" s="53">
        <v>39</v>
      </c>
      <c r="Q6" s="53">
        <v>40</v>
      </c>
      <c r="R6" s="153">
        <v>41</v>
      </c>
      <c r="S6" s="50">
        <v>42</v>
      </c>
      <c r="T6" s="65">
        <v>4180</v>
      </c>
      <c r="U6" s="17"/>
    </row>
    <row r="7" spans="1:22" s="54" customFormat="1" ht="138.75" customHeight="1">
      <c r="A7" s="51" t="s">
        <v>245</v>
      </c>
      <c r="B7" s="16">
        <v>3</v>
      </c>
      <c r="C7" s="16"/>
      <c r="D7" s="52" t="s">
        <v>143</v>
      </c>
      <c r="E7" s="24" t="s">
        <v>289</v>
      </c>
      <c r="F7" s="50">
        <v>29</v>
      </c>
      <c r="G7" s="50">
        <v>30</v>
      </c>
      <c r="H7" s="50">
        <v>31</v>
      </c>
      <c r="I7" s="50">
        <v>32</v>
      </c>
      <c r="J7" s="50">
        <v>33</v>
      </c>
      <c r="K7" s="50">
        <v>34</v>
      </c>
      <c r="L7" s="50">
        <v>35</v>
      </c>
      <c r="M7" s="53">
        <v>36</v>
      </c>
      <c r="N7" s="53">
        <v>37</v>
      </c>
      <c r="O7" s="53">
        <v>38</v>
      </c>
      <c r="P7" s="53">
        <v>39</v>
      </c>
      <c r="Q7" s="53">
        <v>40</v>
      </c>
      <c r="R7" s="53">
        <v>41</v>
      </c>
      <c r="S7" s="50">
        <v>42</v>
      </c>
      <c r="T7" s="65">
        <v>4100</v>
      </c>
      <c r="U7" s="17"/>
    </row>
    <row r="8" spans="1:22" s="54" customFormat="1" ht="141.75" customHeight="1">
      <c r="A8" s="51" t="s">
        <v>246</v>
      </c>
      <c r="B8" s="16">
        <v>4</v>
      </c>
      <c r="C8" s="16"/>
      <c r="D8" s="52" t="s">
        <v>144</v>
      </c>
      <c r="E8" s="24" t="s">
        <v>290</v>
      </c>
      <c r="F8" s="50">
        <v>29</v>
      </c>
      <c r="G8" s="50">
        <v>30</v>
      </c>
      <c r="H8" s="50">
        <v>31</v>
      </c>
      <c r="I8" s="50">
        <v>32</v>
      </c>
      <c r="J8" s="50">
        <v>33</v>
      </c>
      <c r="K8" s="50">
        <v>34</v>
      </c>
      <c r="L8" s="50">
        <v>35</v>
      </c>
      <c r="M8" s="53">
        <v>36</v>
      </c>
      <c r="N8" s="53">
        <v>37</v>
      </c>
      <c r="O8" s="53">
        <v>38</v>
      </c>
      <c r="P8" s="53">
        <v>39</v>
      </c>
      <c r="Q8" s="53">
        <v>40</v>
      </c>
      <c r="R8" s="53">
        <v>41</v>
      </c>
      <c r="S8" s="50">
        <v>42</v>
      </c>
      <c r="T8" s="65">
        <v>4550</v>
      </c>
      <c r="U8" s="17"/>
    </row>
    <row r="9" spans="1:22" s="54" customFormat="1" ht="138" customHeight="1">
      <c r="A9" s="51" t="s">
        <v>247</v>
      </c>
      <c r="B9" s="16">
        <v>5</v>
      </c>
      <c r="C9" s="16"/>
      <c r="D9" s="52" t="s">
        <v>145</v>
      </c>
      <c r="E9" s="24" t="s">
        <v>290</v>
      </c>
      <c r="F9" s="50">
        <v>29</v>
      </c>
      <c r="G9" s="50">
        <v>30</v>
      </c>
      <c r="H9" s="50">
        <v>31</v>
      </c>
      <c r="I9" s="50">
        <v>32</v>
      </c>
      <c r="J9" s="50">
        <v>33</v>
      </c>
      <c r="K9" s="50">
        <v>34</v>
      </c>
      <c r="L9" s="50">
        <v>35</v>
      </c>
      <c r="M9" s="53">
        <v>36</v>
      </c>
      <c r="N9" s="53">
        <v>37</v>
      </c>
      <c r="O9" s="53">
        <v>38</v>
      </c>
      <c r="P9" s="53">
        <v>39</v>
      </c>
      <c r="Q9" s="53">
        <v>40</v>
      </c>
      <c r="R9" s="53">
        <v>41</v>
      </c>
      <c r="S9" s="50">
        <v>42</v>
      </c>
      <c r="T9" s="65">
        <v>4550</v>
      </c>
      <c r="U9" s="17"/>
    </row>
    <row r="10" spans="1:22" s="54" customFormat="1" ht="137.25" customHeight="1">
      <c r="A10" s="51" t="s">
        <v>249</v>
      </c>
      <c r="B10" s="16">
        <v>6</v>
      </c>
      <c r="C10" s="16"/>
      <c r="D10" s="52" t="s">
        <v>147</v>
      </c>
      <c r="E10" s="24" t="s">
        <v>291</v>
      </c>
      <c r="F10" s="50">
        <v>29</v>
      </c>
      <c r="G10" s="50">
        <v>30</v>
      </c>
      <c r="H10" s="50">
        <v>31</v>
      </c>
      <c r="I10" s="50">
        <v>32</v>
      </c>
      <c r="J10" s="50">
        <v>33</v>
      </c>
      <c r="K10" s="50">
        <v>34</v>
      </c>
      <c r="L10" s="50">
        <v>35</v>
      </c>
      <c r="M10" s="53">
        <v>36</v>
      </c>
      <c r="N10" s="53">
        <v>37</v>
      </c>
      <c r="O10" s="53">
        <v>38</v>
      </c>
      <c r="P10" s="53">
        <v>39</v>
      </c>
      <c r="Q10" s="53">
        <v>40</v>
      </c>
      <c r="R10" s="53">
        <v>41</v>
      </c>
      <c r="S10" s="50">
        <v>42</v>
      </c>
      <c r="T10" s="65">
        <v>4270</v>
      </c>
      <c r="U10" s="17"/>
    </row>
    <row r="11" spans="1:22" s="54" customFormat="1" ht="128.25" customHeight="1">
      <c r="A11" s="51" t="s">
        <v>250</v>
      </c>
      <c r="B11" s="16">
        <v>7</v>
      </c>
      <c r="C11" s="16"/>
      <c r="D11" s="52" t="s">
        <v>148</v>
      </c>
      <c r="E11" s="24" t="s">
        <v>291</v>
      </c>
      <c r="F11" s="50">
        <v>29</v>
      </c>
      <c r="G11" s="50">
        <v>30</v>
      </c>
      <c r="H11" s="50">
        <v>31</v>
      </c>
      <c r="I11" s="50">
        <v>32</v>
      </c>
      <c r="J11" s="50">
        <v>33</v>
      </c>
      <c r="K11" s="50">
        <v>34</v>
      </c>
      <c r="L11" s="50">
        <v>35</v>
      </c>
      <c r="M11" s="149">
        <v>36</v>
      </c>
      <c r="N11" s="53">
        <v>37</v>
      </c>
      <c r="O11" s="53">
        <v>38</v>
      </c>
      <c r="P11" s="53">
        <v>39</v>
      </c>
      <c r="Q11" s="53">
        <v>40</v>
      </c>
      <c r="R11" s="53">
        <v>41</v>
      </c>
      <c r="S11" s="50">
        <v>42</v>
      </c>
      <c r="T11" s="65">
        <v>4270</v>
      </c>
      <c r="U11" s="17"/>
    </row>
    <row r="12" spans="1:22" s="54" customFormat="1" ht="140.25" customHeight="1">
      <c r="A12" s="51" t="s">
        <v>251</v>
      </c>
      <c r="B12" s="16">
        <v>8</v>
      </c>
      <c r="C12" s="16"/>
      <c r="D12" s="52" t="s">
        <v>149</v>
      </c>
      <c r="E12" s="24" t="s">
        <v>292</v>
      </c>
      <c r="F12" s="50">
        <v>29</v>
      </c>
      <c r="G12" s="50">
        <v>30</v>
      </c>
      <c r="H12" s="50">
        <v>31</v>
      </c>
      <c r="I12" s="50">
        <v>32</v>
      </c>
      <c r="J12" s="50">
        <v>33</v>
      </c>
      <c r="K12" s="50">
        <v>34</v>
      </c>
      <c r="L12" s="50">
        <v>35</v>
      </c>
      <c r="M12" s="154">
        <v>36</v>
      </c>
      <c r="N12" s="53">
        <v>37</v>
      </c>
      <c r="O12" s="53">
        <v>38</v>
      </c>
      <c r="P12" s="53">
        <v>39</v>
      </c>
      <c r="Q12" s="53">
        <v>40</v>
      </c>
      <c r="R12" s="152">
        <v>41</v>
      </c>
      <c r="S12" s="50">
        <v>42</v>
      </c>
      <c r="T12" s="65">
        <v>3760</v>
      </c>
      <c r="U12" s="17"/>
    </row>
    <row r="13" spans="1:22" s="54" customFormat="1" ht="137.25" customHeight="1">
      <c r="A13" s="51" t="s">
        <v>252</v>
      </c>
      <c r="B13" s="16">
        <v>9</v>
      </c>
      <c r="C13" s="16"/>
      <c r="D13" s="52" t="s">
        <v>150</v>
      </c>
      <c r="E13" s="24" t="s">
        <v>292</v>
      </c>
      <c r="F13" s="50">
        <v>29</v>
      </c>
      <c r="G13" s="50">
        <v>30</v>
      </c>
      <c r="H13" s="50">
        <v>31</v>
      </c>
      <c r="I13" s="50">
        <v>32</v>
      </c>
      <c r="J13" s="50">
        <v>33</v>
      </c>
      <c r="K13" s="50">
        <v>34</v>
      </c>
      <c r="L13" s="50">
        <v>35</v>
      </c>
      <c r="M13" s="53">
        <v>36</v>
      </c>
      <c r="N13" s="53">
        <v>37</v>
      </c>
      <c r="O13" s="53">
        <v>38</v>
      </c>
      <c r="P13" s="53">
        <v>39</v>
      </c>
      <c r="Q13" s="53">
        <v>40</v>
      </c>
      <c r="R13" s="53">
        <v>41</v>
      </c>
      <c r="S13" s="50">
        <v>42</v>
      </c>
      <c r="T13" s="65">
        <v>3760</v>
      </c>
      <c r="U13" s="17"/>
    </row>
    <row r="14" spans="1:22" s="54" customFormat="1" ht="138.75" customHeight="1">
      <c r="A14" s="51" t="s">
        <v>253</v>
      </c>
      <c r="B14" s="16">
        <v>10</v>
      </c>
      <c r="C14" s="16"/>
      <c r="D14" s="52" t="s">
        <v>151</v>
      </c>
      <c r="E14" s="24" t="s">
        <v>292</v>
      </c>
      <c r="F14" s="50">
        <v>29</v>
      </c>
      <c r="G14" s="50">
        <v>30</v>
      </c>
      <c r="H14" s="50">
        <v>31</v>
      </c>
      <c r="I14" s="50">
        <v>32</v>
      </c>
      <c r="J14" s="50">
        <v>33</v>
      </c>
      <c r="K14" s="50">
        <v>34</v>
      </c>
      <c r="L14" s="50">
        <v>35</v>
      </c>
      <c r="M14" s="53">
        <v>36</v>
      </c>
      <c r="N14" s="53">
        <v>37</v>
      </c>
      <c r="O14" s="53">
        <v>38</v>
      </c>
      <c r="P14" s="53">
        <v>39</v>
      </c>
      <c r="Q14" s="53">
        <v>40</v>
      </c>
      <c r="R14" s="53">
        <v>41</v>
      </c>
      <c r="S14" s="50">
        <v>42</v>
      </c>
      <c r="T14" s="65">
        <v>3760</v>
      </c>
      <c r="U14" s="17"/>
    </row>
    <row r="15" spans="1:22" s="54" customFormat="1" ht="127.5" customHeight="1">
      <c r="A15" s="51" t="s">
        <v>254</v>
      </c>
      <c r="B15" s="16">
        <v>11</v>
      </c>
      <c r="C15" s="16"/>
      <c r="D15" s="52" t="s">
        <v>152</v>
      </c>
      <c r="E15" s="24" t="s">
        <v>292</v>
      </c>
      <c r="F15" s="50">
        <v>29</v>
      </c>
      <c r="G15" s="50">
        <v>30</v>
      </c>
      <c r="H15" s="50">
        <v>31</v>
      </c>
      <c r="I15" s="50">
        <v>32</v>
      </c>
      <c r="J15" s="50">
        <v>33</v>
      </c>
      <c r="K15" s="50">
        <v>34</v>
      </c>
      <c r="L15" s="50">
        <v>35</v>
      </c>
      <c r="M15" s="155">
        <v>36</v>
      </c>
      <c r="N15" s="53">
        <v>37</v>
      </c>
      <c r="O15" s="53">
        <v>38</v>
      </c>
      <c r="P15" s="53">
        <v>39</v>
      </c>
      <c r="Q15" s="154">
        <v>40</v>
      </c>
      <c r="R15" s="138">
        <v>41</v>
      </c>
      <c r="S15" s="50">
        <v>42</v>
      </c>
      <c r="T15" s="65">
        <v>3760</v>
      </c>
      <c r="U15" s="17"/>
    </row>
    <row r="16" spans="1:22" s="54" customFormat="1" ht="144" customHeight="1">
      <c r="A16" s="51" t="s">
        <v>262</v>
      </c>
      <c r="B16" s="16">
        <v>12</v>
      </c>
      <c r="C16" s="16"/>
      <c r="D16" s="52" t="s">
        <v>158</v>
      </c>
      <c r="E16" s="24" t="s">
        <v>297</v>
      </c>
      <c r="F16" s="50">
        <v>29</v>
      </c>
      <c r="G16" s="50">
        <v>30</v>
      </c>
      <c r="H16" s="50">
        <v>31</v>
      </c>
      <c r="I16" s="50">
        <v>32</v>
      </c>
      <c r="J16" s="50">
        <v>33</v>
      </c>
      <c r="K16" s="50">
        <v>34</v>
      </c>
      <c r="L16" s="50">
        <v>35</v>
      </c>
      <c r="M16" s="53">
        <v>36</v>
      </c>
      <c r="N16" s="53">
        <v>37</v>
      </c>
      <c r="O16" s="53">
        <v>38</v>
      </c>
      <c r="P16" s="53">
        <v>39</v>
      </c>
      <c r="Q16" s="53">
        <v>40</v>
      </c>
      <c r="R16" s="53">
        <v>41</v>
      </c>
      <c r="S16" s="50">
        <v>42</v>
      </c>
      <c r="T16" s="65">
        <v>4440</v>
      </c>
      <c r="U16" s="17"/>
    </row>
    <row r="17" spans="1:21" s="54" customFormat="1" ht="174.75" customHeight="1">
      <c r="A17" s="51" t="s">
        <v>327</v>
      </c>
      <c r="B17" s="16">
        <v>13</v>
      </c>
      <c r="C17" s="16"/>
      <c r="D17" s="52" t="s">
        <v>325</v>
      </c>
      <c r="E17" s="24" t="s">
        <v>326</v>
      </c>
      <c r="F17" s="117">
        <v>29</v>
      </c>
      <c r="G17" s="117">
        <v>30</v>
      </c>
      <c r="H17" s="117">
        <v>31</v>
      </c>
      <c r="I17" s="117">
        <v>32</v>
      </c>
      <c r="J17" s="117">
        <v>33</v>
      </c>
      <c r="K17" s="117">
        <v>34</v>
      </c>
      <c r="L17" s="117">
        <v>35</v>
      </c>
      <c r="M17" s="53">
        <v>36</v>
      </c>
      <c r="N17" s="53">
        <v>37</v>
      </c>
      <c r="O17" s="53">
        <v>38</v>
      </c>
      <c r="P17" s="53">
        <v>39</v>
      </c>
      <c r="Q17" s="53">
        <v>40</v>
      </c>
      <c r="R17" s="53">
        <v>41</v>
      </c>
      <c r="S17" s="117">
        <v>42</v>
      </c>
      <c r="T17" s="65">
        <v>4440</v>
      </c>
      <c r="U17" s="17"/>
    </row>
    <row r="18" spans="1:21" s="54" customFormat="1" ht="135" customHeight="1">
      <c r="A18" s="51" t="s">
        <v>263</v>
      </c>
      <c r="B18" s="16">
        <v>14</v>
      </c>
      <c r="C18" s="16"/>
      <c r="D18" s="52" t="s">
        <v>159</v>
      </c>
      <c r="E18" s="24" t="s">
        <v>298</v>
      </c>
      <c r="F18" s="50">
        <v>29</v>
      </c>
      <c r="G18" s="50">
        <v>30</v>
      </c>
      <c r="H18" s="50">
        <v>31</v>
      </c>
      <c r="I18" s="50">
        <v>32</v>
      </c>
      <c r="J18" s="50">
        <v>33</v>
      </c>
      <c r="K18" s="50">
        <v>34</v>
      </c>
      <c r="L18" s="50">
        <v>35</v>
      </c>
      <c r="M18" s="53">
        <v>36</v>
      </c>
      <c r="N18" s="53">
        <v>37</v>
      </c>
      <c r="O18" s="53">
        <v>38</v>
      </c>
      <c r="P18" s="53">
        <v>39</v>
      </c>
      <c r="Q18" s="53">
        <v>40</v>
      </c>
      <c r="R18" s="53">
        <v>41</v>
      </c>
      <c r="S18" s="50">
        <v>42</v>
      </c>
      <c r="T18" s="65">
        <v>4450</v>
      </c>
      <c r="U18" s="17"/>
    </row>
    <row r="19" spans="1:21" s="54" customFormat="1" ht="161.25" customHeight="1">
      <c r="A19" s="51" t="s">
        <v>366</v>
      </c>
      <c r="B19" s="16">
        <v>15</v>
      </c>
      <c r="C19" s="16"/>
      <c r="D19" s="52" t="s">
        <v>364</v>
      </c>
      <c r="E19" s="24" t="s">
        <v>365</v>
      </c>
      <c r="F19" s="143">
        <v>29</v>
      </c>
      <c r="G19" s="143">
        <v>30</v>
      </c>
      <c r="H19" s="143">
        <v>31</v>
      </c>
      <c r="I19" s="143">
        <v>32</v>
      </c>
      <c r="J19" s="143">
        <v>33</v>
      </c>
      <c r="K19" s="143">
        <v>34</v>
      </c>
      <c r="L19" s="143">
        <v>35</v>
      </c>
      <c r="M19" s="53">
        <v>36</v>
      </c>
      <c r="N19" s="53">
        <v>37</v>
      </c>
      <c r="O19" s="53">
        <v>38</v>
      </c>
      <c r="P19" s="53">
        <v>39</v>
      </c>
      <c r="Q19" s="53">
        <v>40</v>
      </c>
      <c r="R19" s="53">
        <v>41</v>
      </c>
      <c r="S19" s="143">
        <v>42</v>
      </c>
      <c r="T19" s="65">
        <v>4450</v>
      </c>
      <c r="U19" s="17"/>
    </row>
    <row r="20" spans="1:21" s="54" customFormat="1" ht="135" customHeight="1">
      <c r="A20" s="51" t="s">
        <v>367</v>
      </c>
      <c r="B20" s="16">
        <v>16</v>
      </c>
      <c r="C20" s="16"/>
      <c r="D20" s="52" t="s">
        <v>341</v>
      </c>
      <c r="E20" s="24" t="s">
        <v>342</v>
      </c>
      <c r="F20" s="126">
        <v>29</v>
      </c>
      <c r="G20" s="126">
        <v>30</v>
      </c>
      <c r="H20" s="126">
        <v>31</v>
      </c>
      <c r="I20" s="126">
        <v>32</v>
      </c>
      <c r="J20" s="126">
        <v>33</v>
      </c>
      <c r="K20" s="126">
        <v>34</v>
      </c>
      <c r="L20" s="126">
        <v>35</v>
      </c>
      <c r="M20" s="53">
        <v>36</v>
      </c>
      <c r="N20" s="53">
        <v>37</v>
      </c>
      <c r="O20" s="53">
        <v>38</v>
      </c>
      <c r="P20" s="53">
        <v>39</v>
      </c>
      <c r="Q20" s="53">
        <v>40</v>
      </c>
      <c r="R20" s="53">
        <v>41</v>
      </c>
      <c r="S20" s="126">
        <v>42</v>
      </c>
      <c r="T20" s="65">
        <v>4450</v>
      </c>
      <c r="U20" s="17"/>
    </row>
    <row r="21" spans="1:21" s="54" customFormat="1" ht="136.5" customHeight="1">
      <c r="A21" s="51" t="s">
        <v>255</v>
      </c>
      <c r="B21" s="16">
        <v>17</v>
      </c>
      <c r="C21" s="16"/>
      <c r="D21" s="52" t="s">
        <v>153</v>
      </c>
      <c r="E21" s="24" t="s">
        <v>293</v>
      </c>
      <c r="F21" s="50">
        <v>29</v>
      </c>
      <c r="G21" s="50">
        <v>30</v>
      </c>
      <c r="H21" s="50">
        <v>31</v>
      </c>
      <c r="I21" s="50">
        <v>32</v>
      </c>
      <c r="J21" s="50">
        <v>33</v>
      </c>
      <c r="K21" s="50">
        <v>34</v>
      </c>
      <c r="L21" s="50">
        <v>35</v>
      </c>
      <c r="M21" s="53">
        <v>36</v>
      </c>
      <c r="N21" s="53">
        <v>37</v>
      </c>
      <c r="O21" s="53">
        <v>38</v>
      </c>
      <c r="P21" s="53">
        <v>39</v>
      </c>
      <c r="Q21" s="53">
        <v>40</v>
      </c>
      <c r="R21" s="53">
        <v>41</v>
      </c>
      <c r="S21" s="50">
        <v>42</v>
      </c>
      <c r="T21" s="65">
        <v>4150</v>
      </c>
      <c r="U21" s="140">
        <v>3999</v>
      </c>
    </row>
    <row r="22" spans="1:21" s="54" customFormat="1" ht="135" customHeight="1">
      <c r="A22" s="51" t="s">
        <v>256</v>
      </c>
      <c r="B22" s="16">
        <v>18</v>
      </c>
      <c r="C22" s="16"/>
      <c r="D22" s="52" t="s">
        <v>154</v>
      </c>
      <c r="E22" s="24" t="s">
        <v>293</v>
      </c>
      <c r="F22" s="50">
        <v>29</v>
      </c>
      <c r="G22" s="50">
        <v>30</v>
      </c>
      <c r="H22" s="50">
        <v>31</v>
      </c>
      <c r="I22" s="50">
        <v>32</v>
      </c>
      <c r="J22" s="50">
        <v>33</v>
      </c>
      <c r="K22" s="50">
        <v>34</v>
      </c>
      <c r="L22" s="50">
        <v>35</v>
      </c>
      <c r="M22" s="150">
        <v>36</v>
      </c>
      <c r="N22" s="53">
        <v>37</v>
      </c>
      <c r="O22" s="53">
        <v>38</v>
      </c>
      <c r="P22" s="53">
        <v>39</v>
      </c>
      <c r="Q22" s="53">
        <v>40</v>
      </c>
      <c r="R22" s="53">
        <v>41</v>
      </c>
      <c r="S22" s="50">
        <v>42</v>
      </c>
      <c r="T22" s="65">
        <v>4150</v>
      </c>
      <c r="U22" s="17"/>
    </row>
    <row r="23" spans="1:21" s="54" customFormat="1" ht="147" customHeight="1">
      <c r="A23" s="51" t="s">
        <v>257</v>
      </c>
      <c r="B23" s="16">
        <v>19</v>
      </c>
      <c r="C23" s="16"/>
      <c r="D23" s="52" t="s">
        <v>155</v>
      </c>
      <c r="E23" s="24" t="s">
        <v>293</v>
      </c>
      <c r="F23" s="50">
        <v>29</v>
      </c>
      <c r="G23" s="50">
        <v>30</v>
      </c>
      <c r="H23" s="50">
        <v>31</v>
      </c>
      <c r="I23" s="50">
        <v>32</v>
      </c>
      <c r="J23" s="50">
        <v>33</v>
      </c>
      <c r="K23" s="50">
        <v>34</v>
      </c>
      <c r="L23" s="50">
        <v>35</v>
      </c>
      <c r="M23" s="53">
        <v>36</v>
      </c>
      <c r="N23" s="53">
        <v>37</v>
      </c>
      <c r="O23" s="53">
        <v>38</v>
      </c>
      <c r="P23" s="53">
        <v>39</v>
      </c>
      <c r="Q23" s="53">
        <v>40</v>
      </c>
      <c r="R23" s="53">
        <v>41</v>
      </c>
      <c r="S23" s="50">
        <v>42</v>
      </c>
      <c r="T23" s="65">
        <v>4150</v>
      </c>
      <c r="U23" s="17"/>
    </row>
    <row r="24" spans="1:21" s="54" customFormat="1" ht="144" customHeight="1">
      <c r="A24" s="51" t="s">
        <v>261</v>
      </c>
      <c r="B24" s="16">
        <v>20</v>
      </c>
      <c r="C24" s="16"/>
      <c r="D24" s="52" t="s">
        <v>157</v>
      </c>
      <c r="E24" s="24" t="s">
        <v>296</v>
      </c>
      <c r="F24" s="50">
        <v>29</v>
      </c>
      <c r="G24" s="50">
        <v>30</v>
      </c>
      <c r="H24" s="50">
        <v>31</v>
      </c>
      <c r="I24" s="50">
        <v>32</v>
      </c>
      <c r="J24" s="50">
        <v>33</v>
      </c>
      <c r="K24" s="50">
        <v>34</v>
      </c>
      <c r="L24" s="50">
        <v>35</v>
      </c>
      <c r="M24" s="53">
        <v>36</v>
      </c>
      <c r="N24" s="53">
        <v>37</v>
      </c>
      <c r="O24" s="53">
        <v>38</v>
      </c>
      <c r="P24" s="53">
        <v>39</v>
      </c>
      <c r="Q24" s="53">
        <v>40</v>
      </c>
      <c r="R24" s="53">
        <v>41</v>
      </c>
      <c r="S24" s="50">
        <v>42</v>
      </c>
      <c r="T24" s="65">
        <v>4260</v>
      </c>
      <c r="U24" s="17"/>
    </row>
    <row r="25" spans="1:21" s="54" customFormat="1" ht="210.75" customHeight="1">
      <c r="A25" s="51" t="s">
        <v>258</v>
      </c>
      <c r="B25" s="16">
        <v>21</v>
      </c>
      <c r="C25" s="16"/>
      <c r="D25" s="52" t="s">
        <v>156</v>
      </c>
      <c r="E25" s="24" t="s">
        <v>294</v>
      </c>
      <c r="F25" s="50">
        <v>29</v>
      </c>
      <c r="G25" s="50">
        <v>30</v>
      </c>
      <c r="H25" s="50">
        <v>31</v>
      </c>
      <c r="I25" s="50">
        <v>32</v>
      </c>
      <c r="J25" s="50">
        <v>33</v>
      </c>
      <c r="K25" s="50">
        <v>34</v>
      </c>
      <c r="L25" s="50">
        <v>35</v>
      </c>
      <c r="M25" s="53">
        <v>36</v>
      </c>
      <c r="N25" s="53">
        <v>37</v>
      </c>
      <c r="O25" s="53">
        <v>38</v>
      </c>
      <c r="P25" s="53">
        <v>39</v>
      </c>
      <c r="Q25" s="53">
        <v>40</v>
      </c>
      <c r="R25" s="53">
        <v>41</v>
      </c>
      <c r="S25" s="50">
        <v>42</v>
      </c>
      <c r="T25" s="65">
        <v>3890</v>
      </c>
      <c r="U25" s="17"/>
    </row>
    <row r="26" spans="1:21" s="54" customFormat="1" ht="223.5" customHeight="1">
      <c r="A26" s="51" t="s">
        <v>259</v>
      </c>
      <c r="B26" s="16">
        <v>22</v>
      </c>
      <c r="C26" s="16"/>
      <c r="D26" s="52" t="s">
        <v>241</v>
      </c>
      <c r="E26" s="24" t="s">
        <v>295</v>
      </c>
      <c r="F26" s="50">
        <v>29</v>
      </c>
      <c r="G26" s="50">
        <v>30</v>
      </c>
      <c r="H26" s="50">
        <v>31</v>
      </c>
      <c r="I26" s="50">
        <v>32</v>
      </c>
      <c r="J26" s="50">
        <v>33</v>
      </c>
      <c r="K26" s="50">
        <v>34</v>
      </c>
      <c r="L26" s="50">
        <v>35</v>
      </c>
      <c r="M26" s="53">
        <v>36</v>
      </c>
      <c r="N26" s="53">
        <v>37</v>
      </c>
      <c r="O26" s="53">
        <v>38</v>
      </c>
      <c r="P26" s="53">
        <v>39</v>
      </c>
      <c r="Q26" s="53">
        <v>40</v>
      </c>
      <c r="R26" s="53">
        <v>41</v>
      </c>
      <c r="S26" s="50">
        <v>42</v>
      </c>
      <c r="T26" s="65">
        <v>3890</v>
      </c>
      <c r="U26" s="17"/>
    </row>
    <row r="27" spans="1:21" s="54" customFormat="1" ht="243" customHeight="1">
      <c r="A27" s="51" t="s">
        <v>260</v>
      </c>
      <c r="B27" s="16">
        <v>23</v>
      </c>
      <c r="C27" s="16"/>
      <c r="D27" s="52" t="s">
        <v>242</v>
      </c>
      <c r="E27" s="24" t="s">
        <v>295</v>
      </c>
      <c r="F27" s="50">
        <v>29</v>
      </c>
      <c r="G27" s="50">
        <v>30</v>
      </c>
      <c r="H27" s="50">
        <v>31</v>
      </c>
      <c r="I27" s="50">
        <v>32</v>
      </c>
      <c r="J27" s="50">
        <v>33</v>
      </c>
      <c r="K27" s="50">
        <v>34</v>
      </c>
      <c r="L27" s="50">
        <v>35</v>
      </c>
      <c r="M27" s="53">
        <v>36</v>
      </c>
      <c r="N27" s="53">
        <v>37</v>
      </c>
      <c r="O27" s="53">
        <v>38</v>
      </c>
      <c r="P27" s="53">
        <v>39</v>
      </c>
      <c r="Q27" s="53">
        <v>40</v>
      </c>
      <c r="R27" s="53">
        <v>41</v>
      </c>
      <c r="S27" s="50">
        <v>42</v>
      </c>
      <c r="T27" s="65">
        <v>3890</v>
      </c>
      <c r="U27" s="17"/>
    </row>
    <row r="28" spans="1:21" s="54" customFormat="1" ht="148.5" customHeight="1">
      <c r="A28" s="51" t="s">
        <v>264</v>
      </c>
      <c r="B28" s="16">
        <v>24</v>
      </c>
      <c r="C28" s="16"/>
      <c r="D28" s="52" t="s">
        <v>160</v>
      </c>
      <c r="E28" s="24" t="s">
        <v>299</v>
      </c>
      <c r="F28" s="50">
        <v>29</v>
      </c>
      <c r="G28" s="50">
        <v>30</v>
      </c>
      <c r="H28" s="50">
        <v>31</v>
      </c>
      <c r="I28" s="50">
        <v>32</v>
      </c>
      <c r="J28" s="50">
        <v>33</v>
      </c>
      <c r="K28" s="50">
        <v>34</v>
      </c>
      <c r="L28" s="50">
        <v>35</v>
      </c>
      <c r="M28" s="53">
        <v>36</v>
      </c>
      <c r="N28" s="53">
        <v>37</v>
      </c>
      <c r="O28" s="53">
        <v>38</v>
      </c>
      <c r="P28" s="53">
        <v>39</v>
      </c>
      <c r="Q28" s="53">
        <v>40</v>
      </c>
      <c r="R28" s="53">
        <v>41</v>
      </c>
      <c r="S28" s="50">
        <v>42</v>
      </c>
      <c r="T28" s="65">
        <v>4300</v>
      </c>
      <c r="U28" s="17"/>
    </row>
    <row r="29" spans="1:21" s="54" customFormat="1" ht="147" customHeight="1">
      <c r="A29" s="51" t="s">
        <v>265</v>
      </c>
      <c r="B29" s="16">
        <v>25</v>
      </c>
      <c r="C29" s="16"/>
      <c r="D29" s="52" t="s">
        <v>161</v>
      </c>
      <c r="E29" s="24" t="s">
        <v>299</v>
      </c>
      <c r="F29" s="50">
        <v>29</v>
      </c>
      <c r="G29" s="50">
        <v>30</v>
      </c>
      <c r="H29" s="50">
        <v>31</v>
      </c>
      <c r="I29" s="50">
        <v>32</v>
      </c>
      <c r="J29" s="50">
        <v>33</v>
      </c>
      <c r="K29" s="50">
        <v>34</v>
      </c>
      <c r="L29" s="50">
        <v>35</v>
      </c>
      <c r="M29" s="53">
        <v>36</v>
      </c>
      <c r="N29" s="53">
        <v>37</v>
      </c>
      <c r="O29" s="53">
        <v>38</v>
      </c>
      <c r="P29" s="53">
        <v>39</v>
      </c>
      <c r="Q29" s="53">
        <v>40</v>
      </c>
      <c r="R29" s="53">
        <v>41</v>
      </c>
      <c r="S29" s="50">
        <v>42</v>
      </c>
      <c r="T29" s="65">
        <v>4300</v>
      </c>
      <c r="U29" s="17"/>
    </row>
    <row r="30" spans="1:21" s="54" customFormat="1" ht="147.75" customHeight="1">
      <c r="A30" s="51" t="s">
        <v>266</v>
      </c>
      <c r="B30" s="16">
        <v>26</v>
      </c>
      <c r="C30" s="16"/>
      <c r="D30" s="52" t="s">
        <v>162</v>
      </c>
      <c r="E30" s="24" t="s">
        <v>299</v>
      </c>
      <c r="F30" s="50">
        <v>29</v>
      </c>
      <c r="G30" s="50">
        <v>30</v>
      </c>
      <c r="H30" s="50">
        <v>31</v>
      </c>
      <c r="I30" s="50">
        <v>32</v>
      </c>
      <c r="J30" s="50">
        <v>33</v>
      </c>
      <c r="K30" s="50">
        <v>34</v>
      </c>
      <c r="L30" s="50">
        <v>35</v>
      </c>
      <c r="M30" s="53">
        <v>36</v>
      </c>
      <c r="N30" s="53">
        <v>37</v>
      </c>
      <c r="O30" s="53">
        <v>38</v>
      </c>
      <c r="P30" s="53">
        <v>39</v>
      </c>
      <c r="Q30" s="53">
        <v>40</v>
      </c>
      <c r="R30" s="53">
        <v>41</v>
      </c>
      <c r="S30" s="50">
        <v>42</v>
      </c>
      <c r="T30" s="65">
        <v>4300</v>
      </c>
      <c r="U30" s="17"/>
    </row>
    <row r="31" spans="1:21" s="54" customFormat="1" ht="139.5" customHeight="1">
      <c r="A31" s="51" t="s">
        <v>267</v>
      </c>
      <c r="B31" s="16">
        <v>27</v>
      </c>
      <c r="C31" s="16"/>
      <c r="D31" s="52" t="s">
        <v>163</v>
      </c>
      <c r="E31" s="24" t="s">
        <v>299</v>
      </c>
      <c r="F31" s="50">
        <v>29</v>
      </c>
      <c r="G31" s="50">
        <v>30</v>
      </c>
      <c r="H31" s="50">
        <v>31</v>
      </c>
      <c r="I31" s="50">
        <v>32</v>
      </c>
      <c r="J31" s="50">
        <v>33</v>
      </c>
      <c r="K31" s="50">
        <v>34</v>
      </c>
      <c r="L31" s="50">
        <v>35</v>
      </c>
      <c r="M31" s="53">
        <v>36</v>
      </c>
      <c r="N31" s="53">
        <v>37</v>
      </c>
      <c r="O31" s="53">
        <v>38</v>
      </c>
      <c r="P31" s="150">
        <v>39</v>
      </c>
      <c r="Q31" s="53">
        <v>40</v>
      </c>
      <c r="R31" s="125">
        <v>41</v>
      </c>
      <c r="S31" s="50">
        <v>42</v>
      </c>
      <c r="T31" s="65">
        <v>4300</v>
      </c>
      <c r="U31" s="17"/>
    </row>
    <row r="32" spans="1:21" s="54" customFormat="1" ht="138.75" customHeight="1">
      <c r="A32" s="51" t="s">
        <v>248</v>
      </c>
      <c r="B32" s="16">
        <v>28</v>
      </c>
      <c r="C32" s="16"/>
      <c r="D32" s="52" t="s">
        <v>146</v>
      </c>
      <c r="E32" s="24" t="s">
        <v>291</v>
      </c>
      <c r="F32" s="50">
        <v>29</v>
      </c>
      <c r="G32" s="50">
        <v>30</v>
      </c>
      <c r="H32" s="50">
        <v>31</v>
      </c>
      <c r="I32" s="50">
        <v>32</v>
      </c>
      <c r="J32" s="50">
        <v>33</v>
      </c>
      <c r="K32" s="50">
        <v>34</v>
      </c>
      <c r="L32" s="50">
        <v>35</v>
      </c>
      <c r="M32" s="154">
        <v>36</v>
      </c>
      <c r="N32" s="119">
        <v>37</v>
      </c>
      <c r="O32" s="149">
        <v>38</v>
      </c>
      <c r="P32" s="53">
        <v>39</v>
      </c>
      <c r="Q32" s="149">
        <v>40</v>
      </c>
      <c r="R32" s="154">
        <v>41</v>
      </c>
      <c r="S32" s="50">
        <v>42</v>
      </c>
      <c r="T32" s="65">
        <v>4270</v>
      </c>
      <c r="U32" s="17"/>
    </row>
    <row r="33" spans="1:22" s="5" customFormat="1" ht="149.25" customHeight="1">
      <c r="A33" s="38" t="s">
        <v>65</v>
      </c>
      <c r="B33" s="16">
        <v>29</v>
      </c>
      <c r="C33" s="19"/>
      <c r="D33" s="18" t="s">
        <v>20</v>
      </c>
      <c r="E33" s="18" t="s">
        <v>300</v>
      </c>
      <c r="F33" s="30">
        <v>28</v>
      </c>
      <c r="G33" s="30">
        <v>29</v>
      </c>
      <c r="H33" s="30">
        <v>30</v>
      </c>
      <c r="I33" s="30">
        <v>31</v>
      </c>
      <c r="J33" s="30">
        <v>32</v>
      </c>
      <c r="K33" s="30">
        <v>33</v>
      </c>
      <c r="L33" s="30">
        <v>34</v>
      </c>
      <c r="M33" s="30">
        <v>35</v>
      </c>
      <c r="N33" s="120">
        <v>36</v>
      </c>
      <c r="O33" s="147">
        <v>37</v>
      </c>
      <c r="P33" s="153">
        <v>38</v>
      </c>
      <c r="Q33" s="153">
        <v>39</v>
      </c>
      <c r="R33" s="153">
        <v>40</v>
      </c>
      <c r="S33" s="30">
        <v>41</v>
      </c>
      <c r="T33" s="65">
        <v>3700</v>
      </c>
      <c r="U33" s="60"/>
      <c r="V33" s="63"/>
    </row>
    <row r="34" spans="1:22" s="5" customFormat="1" ht="140.25" customHeight="1">
      <c r="A34" s="38" t="s">
        <v>133</v>
      </c>
      <c r="B34" s="16">
        <v>30</v>
      </c>
      <c r="C34" s="19"/>
      <c r="D34" s="18" t="s">
        <v>19</v>
      </c>
      <c r="E34" s="18" t="s">
        <v>301</v>
      </c>
      <c r="F34" s="30">
        <v>28</v>
      </c>
      <c r="G34" s="30">
        <v>29</v>
      </c>
      <c r="H34" s="30">
        <v>30</v>
      </c>
      <c r="I34" s="30">
        <v>31</v>
      </c>
      <c r="J34" s="30">
        <v>32</v>
      </c>
      <c r="K34" s="30">
        <v>33</v>
      </c>
      <c r="L34" s="30">
        <v>34</v>
      </c>
      <c r="M34" s="30">
        <v>35</v>
      </c>
      <c r="N34" s="153">
        <v>36</v>
      </c>
      <c r="O34" s="29">
        <v>37</v>
      </c>
      <c r="P34" s="29">
        <v>38</v>
      </c>
      <c r="Q34" s="29">
        <v>39</v>
      </c>
      <c r="R34" s="30">
        <v>40</v>
      </c>
      <c r="S34" s="30">
        <v>41</v>
      </c>
      <c r="T34" s="65">
        <v>3700</v>
      </c>
      <c r="U34" s="60"/>
      <c r="V34" s="63"/>
    </row>
    <row r="35" spans="1:22" s="5" customFormat="1" ht="158.1" customHeight="1">
      <c r="A35" s="38" t="s">
        <v>66</v>
      </c>
      <c r="B35" s="16">
        <v>31</v>
      </c>
      <c r="C35" s="19"/>
      <c r="D35" s="18" t="s">
        <v>18</v>
      </c>
      <c r="E35" s="18" t="s">
        <v>302</v>
      </c>
      <c r="F35" s="30">
        <v>28</v>
      </c>
      <c r="G35" s="30">
        <v>29</v>
      </c>
      <c r="H35" s="30">
        <v>30</v>
      </c>
      <c r="I35" s="30">
        <v>31</v>
      </c>
      <c r="J35" s="30">
        <v>32</v>
      </c>
      <c r="K35" s="30">
        <v>33</v>
      </c>
      <c r="L35" s="30">
        <v>34</v>
      </c>
      <c r="M35" s="30">
        <v>35</v>
      </c>
      <c r="N35" s="123">
        <v>36</v>
      </c>
      <c r="O35" s="29">
        <v>37</v>
      </c>
      <c r="P35" s="122">
        <v>38</v>
      </c>
      <c r="Q35" s="29">
        <v>39</v>
      </c>
      <c r="R35" s="30">
        <v>40</v>
      </c>
      <c r="S35" s="30">
        <v>41</v>
      </c>
      <c r="T35" s="65">
        <v>3700</v>
      </c>
      <c r="U35" s="60"/>
      <c r="V35" s="63"/>
    </row>
    <row r="36" spans="1:22" s="5" customFormat="1" ht="131.25" customHeight="1">
      <c r="A36" s="38" t="s">
        <v>67</v>
      </c>
      <c r="B36" s="16">
        <v>32</v>
      </c>
      <c r="C36" s="19"/>
      <c r="D36" s="18" t="s">
        <v>40</v>
      </c>
      <c r="E36" s="18" t="s">
        <v>303</v>
      </c>
      <c r="F36" s="30">
        <v>28</v>
      </c>
      <c r="G36" s="30">
        <v>29</v>
      </c>
      <c r="H36" s="30">
        <v>30</v>
      </c>
      <c r="I36" s="30">
        <v>31</v>
      </c>
      <c r="J36" s="30">
        <v>32</v>
      </c>
      <c r="K36" s="30">
        <v>33</v>
      </c>
      <c r="L36" s="30">
        <v>34</v>
      </c>
      <c r="M36" s="30">
        <v>35</v>
      </c>
      <c r="N36" s="29">
        <v>36</v>
      </c>
      <c r="O36" s="29">
        <v>37</v>
      </c>
      <c r="P36" s="29">
        <v>38</v>
      </c>
      <c r="Q36" s="29">
        <v>39</v>
      </c>
      <c r="R36" s="30">
        <v>40</v>
      </c>
      <c r="S36" s="30">
        <v>41</v>
      </c>
      <c r="T36" s="65">
        <v>3700</v>
      </c>
      <c r="U36" s="60"/>
      <c r="V36" s="63"/>
    </row>
    <row r="37" spans="1:22" s="5" customFormat="1" ht="131.25" customHeight="1">
      <c r="A37" s="38" t="s">
        <v>68</v>
      </c>
      <c r="B37" s="16">
        <v>33</v>
      </c>
      <c r="C37" s="19"/>
      <c r="D37" s="18" t="s">
        <v>41</v>
      </c>
      <c r="E37" s="18" t="s">
        <v>303</v>
      </c>
      <c r="F37" s="30">
        <v>28</v>
      </c>
      <c r="G37" s="30">
        <v>29</v>
      </c>
      <c r="H37" s="30">
        <v>30</v>
      </c>
      <c r="I37" s="30">
        <v>31</v>
      </c>
      <c r="J37" s="30">
        <v>32</v>
      </c>
      <c r="K37" s="30">
        <v>33</v>
      </c>
      <c r="L37" s="30">
        <v>34</v>
      </c>
      <c r="M37" s="30">
        <v>35</v>
      </c>
      <c r="N37" s="30">
        <v>36</v>
      </c>
      <c r="O37" s="29">
        <v>37</v>
      </c>
      <c r="P37" s="112">
        <v>38</v>
      </c>
      <c r="Q37" s="112">
        <v>39</v>
      </c>
      <c r="R37" s="30">
        <v>40</v>
      </c>
      <c r="S37" s="30">
        <v>41</v>
      </c>
      <c r="T37" s="65">
        <v>3700</v>
      </c>
      <c r="U37" s="60"/>
      <c r="V37" s="63"/>
    </row>
    <row r="38" spans="1:22" s="5" customFormat="1" ht="158.1" customHeight="1">
      <c r="A38" s="38" t="s">
        <v>44</v>
      </c>
      <c r="B38" s="16">
        <v>34</v>
      </c>
      <c r="C38" s="19"/>
      <c r="D38" s="18" t="s">
        <v>16</v>
      </c>
      <c r="E38" s="18" t="s">
        <v>304</v>
      </c>
      <c r="F38" s="30">
        <v>28</v>
      </c>
      <c r="G38" s="30">
        <v>29</v>
      </c>
      <c r="H38" s="30">
        <v>30</v>
      </c>
      <c r="I38" s="30">
        <v>31</v>
      </c>
      <c r="J38" s="30">
        <v>32</v>
      </c>
      <c r="K38" s="30">
        <v>33</v>
      </c>
      <c r="L38" s="30">
        <v>34</v>
      </c>
      <c r="M38" s="30">
        <v>35</v>
      </c>
      <c r="N38" s="44">
        <v>36</v>
      </c>
      <c r="O38" s="121">
        <v>37</v>
      </c>
      <c r="P38" s="104">
        <v>38</v>
      </c>
      <c r="Q38" s="107">
        <v>39</v>
      </c>
      <c r="R38" s="30">
        <v>40</v>
      </c>
      <c r="S38" s="30">
        <v>41</v>
      </c>
      <c r="T38" s="65">
        <v>2980</v>
      </c>
      <c r="U38" s="60"/>
      <c r="V38" s="63"/>
    </row>
    <row r="39" spans="1:22" s="5" customFormat="1" ht="158.1" customHeight="1">
      <c r="A39" s="38" t="s">
        <v>45</v>
      </c>
      <c r="B39" s="16">
        <v>35</v>
      </c>
      <c r="C39" s="19"/>
      <c r="D39" s="18" t="s">
        <v>17</v>
      </c>
      <c r="E39" s="18" t="s">
        <v>305</v>
      </c>
      <c r="F39" s="30">
        <v>28</v>
      </c>
      <c r="G39" s="30">
        <v>29</v>
      </c>
      <c r="H39" s="30">
        <v>30</v>
      </c>
      <c r="I39" s="30">
        <v>31</v>
      </c>
      <c r="J39" s="30">
        <v>32</v>
      </c>
      <c r="K39" s="30">
        <v>33</v>
      </c>
      <c r="L39" s="30">
        <v>34</v>
      </c>
      <c r="M39" s="30">
        <v>35</v>
      </c>
      <c r="N39" s="29">
        <v>36</v>
      </c>
      <c r="O39" s="30">
        <v>37</v>
      </c>
      <c r="P39" s="30">
        <v>38</v>
      </c>
      <c r="Q39" s="30">
        <v>39</v>
      </c>
      <c r="R39" s="30">
        <v>40</v>
      </c>
      <c r="S39" s="30">
        <v>41</v>
      </c>
      <c r="T39" s="65">
        <v>2980</v>
      </c>
      <c r="U39" s="60"/>
      <c r="V39" s="63"/>
    </row>
    <row r="40" spans="1:22" s="5" customFormat="1" ht="147" customHeight="1">
      <c r="A40" s="38" t="s">
        <v>138</v>
      </c>
      <c r="B40" s="16">
        <v>36</v>
      </c>
      <c r="C40" s="19"/>
      <c r="D40" s="18" t="s">
        <v>137</v>
      </c>
      <c r="E40" s="18" t="s">
        <v>305</v>
      </c>
      <c r="F40" s="45">
        <v>28</v>
      </c>
      <c r="G40" s="45">
        <v>29</v>
      </c>
      <c r="H40" s="45">
        <v>30</v>
      </c>
      <c r="I40" s="45">
        <v>31</v>
      </c>
      <c r="J40" s="45">
        <v>32</v>
      </c>
      <c r="K40" s="45">
        <v>33</v>
      </c>
      <c r="L40" s="45">
        <v>34</v>
      </c>
      <c r="M40" s="45">
        <v>35</v>
      </c>
      <c r="N40" s="45">
        <v>36</v>
      </c>
      <c r="O40" s="45">
        <v>37</v>
      </c>
      <c r="P40" s="44">
        <v>38</v>
      </c>
      <c r="Q40" s="45">
        <v>39</v>
      </c>
      <c r="R40" s="45">
        <v>40</v>
      </c>
      <c r="S40" s="45">
        <v>41</v>
      </c>
      <c r="T40" s="65">
        <v>3300</v>
      </c>
      <c r="U40" s="60"/>
      <c r="V40" s="48"/>
    </row>
    <row r="41" spans="1:22" s="5" customFormat="1" ht="151.5" customHeight="1">
      <c r="A41" s="51" t="s">
        <v>165</v>
      </c>
      <c r="B41" s="16">
        <v>37</v>
      </c>
      <c r="C41" s="19"/>
      <c r="D41" s="18" t="s">
        <v>164</v>
      </c>
      <c r="E41" s="18" t="s">
        <v>306</v>
      </c>
      <c r="F41" s="56">
        <v>28</v>
      </c>
      <c r="G41" s="56">
        <v>29</v>
      </c>
      <c r="H41" s="56">
        <v>30</v>
      </c>
      <c r="I41" s="56">
        <v>31</v>
      </c>
      <c r="J41" s="56">
        <v>32</v>
      </c>
      <c r="K41" s="56">
        <v>33</v>
      </c>
      <c r="L41" s="56">
        <v>34</v>
      </c>
      <c r="M41" s="56">
        <v>35</v>
      </c>
      <c r="N41" s="55">
        <v>36</v>
      </c>
      <c r="O41" s="147">
        <v>37</v>
      </c>
      <c r="P41" s="56">
        <v>38</v>
      </c>
      <c r="Q41" s="57">
        <v>39</v>
      </c>
      <c r="R41" s="56">
        <v>40</v>
      </c>
      <c r="S41" s="56">
        <v>41</v>
      </c>
      <c r="T41" s="65">
        <v>3640</v>
      </c>
      <c r="U41" s="60"/>
      <c r="V41" s="63"/>
    </row>
    <row r="42" spans="1:22" s="5" customFormat="1" ht="151.5" customHeight="1">
      <c r="A42" s="38" t="s">
        <v>46</v>
      </c>
      <c r="B42" s="16">
        <v>38</v>
      </c>
      <c r="C42" s="19"/>
      <c r="D42" s="18" t="s">
        <v>15</v>
      </c>
      <c r="E42" s="18" t="s">
        <v>306</v>
      </c>
      <c r="F42" s="30">
        <v>28</v>
      </c>
      <c r="G42" s="30">
        <v>29</v>
      </c>
      <c r="H42" s="30">
        <v>30</v>
      </c>
      <c r="I42" s="30">
        <v>31</v>
      </c>
      <c r="J42" s="30">
        <v>32</v>
      </c>
      <c r="K42" s="30">
        <v>33</v>
      </c>
      <c r="L42" s="30">
        <v>34</v>
      </c>
      <c r="M42" s="30">
        <v>35</v>
      </c>
      <c r="N42" s="29">
        <v>36</v>
      </c>
      <c r="O42" s="29">
        <v>37</v>
      </c>
      <c r="P42" s="30">
        <v>38</v>
      </c>
      <c r="Q42" s="29">
        <v>39</v>
      </c>
      <c r="R42" s="30">
        <v>40</v>
      </c>
      <c r="S42" s="30">
        <v>41</v>
      </c>
      <c r="T42" s="65">
        <v>3640</v>
      </c>
      <c r="U42" s="60"/>
      <c r="V42" s="63"/>
    </row>
    <row r="43" spans="1:22" s="5" customFormat="1" ht="154.5" customHeight="1">
      <c r="A43" s="38" t="s">
        <v>47</v>
      </c>
      <c r="B43" s="16">
        <v>39</v>
      </c>
      <c r="C43" s="19"/>
      <c r="D43" s="18" t="s">
        <v>14</v>
      </c>
      <c r="E43" s="18" t="s">
        <v>307</v>
      </c>
      <c r="F43" s="30">
        <v>28</v>
      </c>
      <c r="G43" s="30">
        <v>29</v>
      </c>
      <c r="H43" s="30">
        <v>30</v>
      </c>
      <c r="I43" s="30">
        <v>31</v>
      </c>
      <c r="J43" s="30">
        <v>32</v>
      </c>
      <c r="K43" s="30">
        <v>33</v>
      </c>
      <c r="L43" s="30">
        <v>34</v>
      </c>
      <c r="M43" s="30">
        <v>35</v>
      </c>
      <c r="N43" s="29">
        <v>36</v>
      </c>
      <c r="O43" s="29">
        <v>37</v>
      </c>
      <c r="P43" s="147">
        <v>38</v>
      </c>
      <c r="Q43" s="29">
        <v>39</v>
      </c>
      <c r="R43" s="43">
        <v>40</v>
      </c>
      <c r="S43" s="30">
        <v>41</v>
      </c>
      <c r="T43" s="65">
        <v>3640</v>
      </c>
      <c r="U43" s="60"/>
      <c r="V43" s="63"/>
    </row>
    <row r="44" spans="1:22" s="5" customFormat="1" ht="141" customHeight="1">
      <c r="A44" s="38" t="s">
        <v>105</v>
      </c>
      <c r="B44" s="16">
        <v>40</v>
      </c>
      <c r="C44" s="20"/>
      <c r="D44" s="18" t="s">
        <v>104</v>
      </c>
      <c r="E44" s="18" t="s">
        <v>308</v>
      </c>
      <c r="F44" s="30">
        <v>28</v>
      </c>
      <c r="G44" s="30">
        <v>29</v>
      </c>
      <c r="H44" s="30">
        <v>30</v>
      </c>
      <c r="I44" s="30">
        <v>31</v>
      </c>
      <c r="J44" s="30">
        <v>32</v>
      </c>
      <c r="K44" s="30">
        <v>33</v>
      </c>
      <c r="L44" s="30">
        <v>34</v>
      </c>
      <c r="M44" s="30">
        <v>35</v>
      </c>
      <c r="N44" s="116">
        <v>36</v>
      </c>
      <c r="O44" s="148">
        <v>37</v>
      </c>
      <c r="P44" s="30">
        <v>38</v>
      </c>
      <c r="Q44" s="105">
        <v>39</v>
      </c>
      <c r="R44" s="30">
        <v>40</v>
      </c>
      <c r="S44" s="30">
        <v>41</v>
      </c>
      <c r="T44" s="65">
        <v>3500</v>
      </c>
      <c r="U44" s="60"/>
      <c r="V44" s="63"/>
    </row>
    <row r="45" spans="1:22" s="5" customFormat="1" ht="158.1" customHeight="1">
      <c r="A45" s="38" t="s">
        <v>48</v>
      </c>
      <c r="B45" s="16">
        <v>41</v>
      </c>
      <c r="C45" s="18"/>
      <c r="D45" s="18" t="s">
        <v>7</v>
      </c>
      <c r="E45" s="18" t="s">
        <v>309</v>
      </c>
      <c r="F45" s="30">
        <v>28</v>
      </c>
      <c r="G45" s="30">
        <v>29</v>
      </c>
      <c r="H45" s="30">
        <v>30</v>
      </c>
      <c r="I45" s="30">
        <v>31</v>
      </c>
      <c r="J45" s="30">
        <v>32</v>
      </c>
      <c r="K45" s="30">
        <v>33</v>
      </c>
      <c r="L45" s="30">
        <v>34</v>
      </c>
      <c r="M45" s="30">
        <v>35</v>
      </c>
      <c r="N45" s="110">
        <v>36</v>
      </c>
      <c r="O45" s="155">
        <v>37</v>
      </c>
      <c r="P45" s="32">
        <v>38</v>
      </c>
      <c r="Q45" s="144">
        <v>39</v>
      </c>
      <c r="R45" s="107">
        <v>40</v>
      </c>
      <c r="S45" s="30">
        <v>41</v>
      </c>
      <c r="T45" s="65">
        <v>3600</v>
      </c>
      <c r="U45" s="60"/>
      <c r="V45" s="63"/>
    </row>
    <row r="46" spans="1:22" s="5" customFormat="1" ht="158.1" customHeight="1">
      <c r="A46" s="38" t="s">
        <v>48</v>
      </c>
      <c r="B46" s="16">
        <v>42</v>
      </c>
      <c r="C46" s="18"/>
      <c r="D46" s="18" t="s">
        <v>279</v>
      </c>
      <c r="E46" s="18" t="s">
        <v>309</v>
      </c>
      <c r="F46" s="111">
        <v>28</v>
      </c>
      <c r="G46" s="111">
        <v>29</v>
      </c>
      <c r="H46" s="111">
        <v>30</v>
      </c>
      <c r="I46" s="111">
        <v>31</v>
      </c>
      <c r="J46" s="111">
        <v>32</v>
      </c>
      <c r="K46" s="111">
        <v>33</v>
      </c>
      <c r="L46" s="111">
        <v>34</v>
      </c>
      <c r="M46" s="111">
        <v>35</v>
      </c>
      <c r="N46" s="110">
        <v>36</v>
      </c>
      <c r="O46" s="151">
        <v>37</v>
      </c>
      <c r="P46" s="112">
        <v>38</v>
      </c>
      <c r="Q46" s="112">
        <v>39</v>
      </c>
      <c r="R46" s="112">
        <v>40</v>
      </c>
      <c r="S46" s="111">
        <v>41</v>
      </c>
      <c r="T46" s="65">
        <v>3600</v>
      </c>
      <c r="U46" s="112"/>
      <c r="V46" s="63"/>
    </row>
    <row r="47" spans="1:22" s="5" customFormat="1" ht="138.75" customHeight="1">
      <c r="A47" s="51" t="s">
        <v>274</v>
      </c>
      <c r="B47" s="16">
        <v>43</v>
      </c>
      <c r="C47" s="17"/>
      <c r="D47" s="18" t="s">
        <v>268</v>
      </c>
      <c r="E47" s="18" t="s">
        <v>310</v>
      </c>
      <c r="F47" s="106">
        <v>28</v>
      </c>
      <c r="G47" s="106">
        <v>29</v>
      </c>
      <c r="H47" s="106">
        <v>30</v>
      </c>
      <c r="I47" s="106">
        <v>31</v>
      </c>
      <c r="J47" s="106">
        <v>32</v>
      </c>
      <c r="K47" s="106">
        <v>33</v>
      </c>
      <c r="L47" s="106">
        <v>34</v>
      </c>
      <c r="M47" s="106">
        <v>35</v>
      </c>
      <c r="N47" s="105">
        <v>36</v>
      </c>
      <c r="O47" s="107">
        <v>37</v>
      </c>
      <c r="P47" s="106">
        <v>38</v>
      </c>
      <c r="Q47" s="106">
        <v>39</v>
      </c>
      <c r="R47" s="106">
        <v>40</v>
      </c>
      <c r="S47" s="106">
        <v>41</v>
      </c>
      <c r="T47" s="65">
        <v>3600</v>
      </c>
      <c r="U47" s="107"/>
      <c r="V47" s="63"/>
    </row>
    <row r="48" spans="1:22" s="5" customFormat="1" ht="151.5" customHeight="1">
      <c r="A48" s="39" t="s">
        <v>127</v>
      </c>
      <c r="B48" s="16">
        <v>44</v>
      </c>
      <c r="C48" s="17"/>
      <c r="D48" s="18" t="s">
        <v>124</v>
      </c>
      <c r="E48" s="18" t="s">
        <v>311</v>
      </c>
      <c r="F48" s="30">
        <v>28</v>
      </c>
      <c r="G48" s="30">
        <v>29</v>
      </c>
      <c r="H48" s="30">
        <v>30</v>
      </c>
      <c r="I48" s="30">
        <v>31</v>
      </c>
      <c r="J48" s="30">
        <v>32</v>
      </c>
      <c r="K48" s="30">
        <v>33</v>
      </c>
      <c r="L48" s="30">
        <v>34</v>
      </c>
      <c r="M48" s="30">
        <v>35</v>
      </c>
      <c r="N48" s="29">
        <v>36</v>
      </c>
      <c r="O48" s="123">
        <v>37</v>
      </c>
      <c r="P48" s="115">
        <v>38</v>
      </c>
      <c r="Q48" s="115">
        <v>39</v>
      </c>
      <c r="R48" s="115">
        <v>40</v>
      </c>
      <c r="S48" s="30">
        <v>41</v>
      </c>
      <c r="T48" s="65">
        <v>3600</v>
      </c>
      <c r="U48" s="60"/>
      <c r="V48" s="63"/>
    </row>
    <row r="49" spans="1:43" s="5" customFormat="1" ht="138.75" customHeight="1">
      <c r="A49" s="38" t="s">
        <v>75</v>
      </c>
      <c r="B49" s="16">
        <v>45</v>
      </c>
      <c r="C49" s="17"/>
      <c r="D49" s="18" t="s">
        <v>31</v>
      </c>
      <c r="E49" s="18" t="s">
        <v>312</v>
      </c>
      <c r="F49" s="30">
        <v>28</v>
      </c>
      <c r="G49" s="30">
        <v>29</v>
      </c>
      <c r="H49" s="30">
        <v>30</v>
      </c>
      <c r="I49" s="30">
        <v>31</v>
      </c>
      <c r="J49" s="30">
        <v>32</v>
      </c>
      <c r="K49" s="30">
        <v>33</v>
      </c>
      <c r="L49" s="30">
        <v>34</v>
      </c>
      <c r="M49" s="30">
        <v>35</v>
      </c>
      <c r="N49" s="30">
        <v>36</v>
      </c>
      <c r="O49" s="29">
        <v>37</v>
      </c>
      <c r="P49" s="153">
        <v>38</v>
      </c>
      <c r="Q49" s="153">
        <v>39</v>
      </c>
      <c r="R49" s="153">
        <v>40</v>
      </c>
      <c r="S49" s="30">
        <v>41</v>
      </c>
      <c r="T49" s="65">
        <v>3600</v>
      </c>
      <c r="U49" s="60"/>
      <c r="V49" s="63"/>
    </row>
    <row r="50" spans="1:43" s="5" customFormat="1" ht="147" customHeight="1">
      <c r="A50" s="39" t="s">
        <v>368</v>
      </c>
      <c r="B50" s="16">
        <v>46</v>
      </c>
      <c r="C50" s="17"/>
      <c r="D50" s="18" t="s">
        <v>362</v>
      </c>
      <c r="E50" s="18" t="s">
        <v>363</v>
      </c>
      <c r="F50" s="139">
        <v>28</v>
      </c>
      <c r="G50" s="139">
        <v>29</v>
      </c>
      <c r="H50" s="139">
        <v>30</v>
      </c>
      <c r="I50" s="139">
        <v>31</v>
      </c>
      <c r="J50" s="139">
        <v>32</v>
      </c>
      <c r="K50" s="139">
        <v>33</v>
      </c>
      <c r="L50" s="139">
        <v>34</v>
      </c>
      <c r="M50" s="139">
        <v>35</v>
      </c>
      <c r="N50" s="137">
        <v>36</v>
      </c>
      <c r="O50" s="139">
        <v>37</v>
      </c>
      <c r="P50" s="139">
        <v>38</v>
      </c>
      <c r="Q50" s="139">
        <v>39</v>
      </c>
      <c r="R50" s="138">
        <v>40</v>
      </c>
      <c r="S50" s="139">
        <v>41</v>
      </c>
      <c r="T50" s="65">
        <v>3600</v>
      </c>
      <c r="U50" s="138"/>
      <c r="V50" s="108"/>
    </row>
    <row r="51" spans="1:43" s="6" customFormat="1" ht="158.1" customHeight="1">
      <c r="A51" s="38" t="s">
        <v>369</v>
      </c>
      <c r="B51" s="16">
        <v>47</v>
      </c>
      <c r="C51" s="19"/>
      <c r="D51" s="18" t="s">
        <v>339</v>
      </c>
      <c r="E51" s="18" t="s">
        <v>340</v>
      </c>
      <c r="F51" s="124">
        <v>28</v>
      </c>
      <c r="G51" s="124">
        <v>29</v>
      </c>
      <c r="H51" s="124">
        <v>30</v>
      </c>
      <c r="I51" s="123">
        <v>31</v>
      </c>
      <c r="J51" s="123">
        <v>32</v>
      </c>
      <c r="K51" s="123">
        <v>33</v>
      </c>
      <c r="L51" s="123">
        <v>34</v>
      </c>
      <c r="M51" s="123">
        <v>35</v>
      </c>
      <c r="N51" s="123">
        <v>36</v>
      </c>
      <c r="O51" s="124">
        <v>37</v>
      </c>
      <c r="P51" s="124">
        <v>38</v>
      </c>
      <c r="Q51" s="155">
        <v>39</v>
      </c>
      <c r="R51" s="122">
        <v>40</v>
      </c>
      <c r="S51" s="124">
        <v>41</v>
      </c>
      <c r="T51" s="65">
        <v>3800</v>
      </c>
      <c r="U51" s="123"/>
      <c r="V51" s="69"/>
    </row>
    <row r="52" spans="1:43" s="5" customFormat="1" ht="138.75" customHeight="1">
      <c r="A52" s="38" t="s">
        <v>370</v>
      </c>
      <c r="B52" s="16">
        <v>48</v>
      </c>
      <c r="C52" s="17"/>
      <c r="D52" s="18" t="s">
        <v>282</v>
      </c>
      <c r="E52" s="18" t="s">
        <v>126</v>
      </c>
      <c r="F52" s="111">
        <v>28</v>
      </c>
      <c r="G52" s="111">
        <v>29</v>
      </c>
      <c r="H52" s="111">
        <v>30</v>
      </c>
      <c r="I52" s="111">
        <v>31</v>
      </c>
      <c r="J52" s="111">
        <v>32</v>
      </c>
      <c r="K52" s="111">
        <v>33</v>
      </c>
      <c r="L52" s="112">
        <v>34</v>
      </c>
      <c r="M52" s="112">
        <v>35</v>
      </c>
      <c r="N52" s="110">
        <v>36</v>
      </c>
      <c r="O52" s="110">
        <v>37</v>
      </c>
      <c r="P52" s="110">
        <v>38</v>
      </c>
      <c r="Q52" s="110">
        <v>39</v>
      </c>
      <c r="R52" s="110">
        <v>40</v>
      </c>
      <c r="S52" s="110">
        <v>41</v>
      </c>
      <c r="T52" s="65">
        <v>5400</v>
      </c>
      <c r="U52" s="112"/>
      <c r="V52" s="63"/>
    </row>
    <row r="53" spans="1:43" s="5" customFormat="1" ht="138" customHeight="1">
      <c r="A53" s="39" t="s">
        <v>128</v>
      </c>
      <c r="B53" s="16">
        <v>49</v>
      </c>
      <c r="C53" s="20"/>
      <c r="D53" s="18" t="s">
        <v>125</v>
      </c>
      <c r="E53" s="18" t="s">
        <v>126</v>
      </c>
      <c r="F53" s="30">
        <v>28</v>
      </c>
      <c r="G53" s="30">
        <v>29</v>
      </c>
      <c r="H53" s="30">
        <v>30</v>
      </c>
      <c r="I53" s="30">
        <v>31</v>
      </c>
      <c r="J53" s="30">
        <v>32</v>
      </c>
      <c r="K53" s="30">
        <v>33</v>
      </c>
      <c r="L53" s="30">
        <v>34</v>
      </c>
      <c r="M53" s="30">
        <v>35</v>
      </c>
      <c r="N53" s="105">
        <v>36</v>
      </c>
      <c r="O53" s="30">
        <v>37</v>
      </c>
      <c r="P53" s="29">
        <v>38</v>
      </c>
      <c r="Q53" s="110">
        <v>39</v>
      </c>
      <c r="R53" s="112">
        <v>40</v>
      </c>
      <c r="S53" s="116">
        <v>41</v>
      </c>
      <c r="T53" s="65">
        <v>5400</v>
      </c>
      <c r="U53" s="60"/>
      <c r="V53" s="63"/>
    </row>
    <row r="54" spans="1:43" s="5" customFormat="1" ht="147.75" customHeight="1">
      <c r="A54" s="38" t="s">
        <v>63</v>
      </c>
      <c r="B54" s="16">
        <v>50</v>
      </c>
      <c r="C54" s="21"/>
      <c r="D54" s="18" t="s">
        <v>5</v>
      </c>
      <c r="E54" s="18" t="s">
        <v>116</v>
      </c>
      <c r="F54" s="30">
        <v>28</v>
      </c>
      <c r="G54" s="30">
        <v>29</v>
      </c>
      <c r="H54" s="30">
        <v>30</v>
      </c>
      <c r="I54" s="30">
        <v>31</v>
      </c>
      <c r="J54" s="30">
        <v>32</v>
      </c>
      <c r="K54" s="30">
        <v>33</v>
      </c>
      <c r="L54" s="30">
        <v>34</v>
      </c>
      <c r="M54" s="30">
        <v>35</v>
      </c>
      <c r="N54" s="29">
        <v>36</v>
      </c>
      <c r="O54" s="110">
        <v>37</v>
      </c>
      <c r="P54" s="29">
        <v>38</v>
      </c>
      <c r="Q54" s="105">
        <v>39</v>
      </c>
      <c r="R54" s="30">
        <v>40</v>
      </c>
      <c r="S54" s="115">
        <v>41</v>
      </c>
      <c r="T54" s="65">
        <v>5400</v>
      </c>
      <c r="U54" s="60"/>
      <c r="V54" s="63"/>
    </row>
    <row r="55" spans="1:43" s="5" customFormat="1" ht="158.1" customHeight="1">
      <c r="A55" s="38" t="s">
        <v>69</v>
      </c>
      <c r="B55" s="16">
        <v>51</v>
      </c>
      <c r="C55" s="21"/>
      <c r="D55" s="18" t="s">
        <v>6</v>
      </c>
      <c r="E55" s="18" t="s">
        <v>117</v>
      </c>
      <c r="F55" s="30">
        <v>28</v>
      </c>
      <c r="G55" s="30">
        <v>29</v>
      </c>
      <c r="H55" s="30">
        <v>30</v>
      </c>
      <c r="I55" s="30">
        <v>31</v>
      </c>
      <c r="J55" s="30">
        <v>32</v>
      </c>
      <c r="K55" s="30">
        <v>33</v>
      </c>
      <c r="L55" s="30">
        <v>34</v>
      </c>
      <c r="M55" s="30">
        <v>35</v>
      </c>
      <c r="N55" s="29">
        <v>36</v>
      </c>
      <c r="O55" s="30">
        <v>37</v>
      </c>
      <c r="P55" s="30">
        <v>38</v>
      </c>
      <c r="Q55" s="30">
        <v>39</v>
      </c>
      <c r="R55" s="30">
        <v>40</v>
      </c>
      <c r="S55" s="30">
        <v>41</v>
      </c>
      <c r="T55" s="65">
        <v>5500</v>
      </c>
      <c r="U55" s="60"/>
      <c r="V55" s="63"/>
    </row>
    <row r="56" spans="1:43" s="62" customFormat="1" ht="158.1" customHeight="1">
      <c r="A56" s="47" t="s">
        <v>166</v>
      </c>
      <c r="B56" s="16">
        <v>52</v>
      </c>
      <c r="C56" s="61"/>
      <c r="D56" s="18" t="s">
        <v>167</v>
      </c>
      <c r="E56" s="24" t="s">
        <v>168</v>
      </c>
      <c r="F56" s="59">
        <v>28</v>
      </c>
      <c r="G56" s="59">
        <v>29</v>
      </c>
      <c r="H56" s="59">
        <v>30</v>
      </c>
      <c r="I56" s="59">
        <v>31</v>
      </c>
      <c r="J56" s="59">
        <v>32</v>
      </c>
      <c r="K56" s="59">
        <v>33</v>
      </c>
      <c r="L56" s="59">
        <v>34</v>
      </c>
      <c r="M56" s="59">
        <v>35</v>
      </c>
      <c r="N56" s="58">
        <v>36</v>
      </c>
      <c r="O56" s="59">
        <v>37</v>
      </c>
      <c r="P56" s="60">
        <v>38</v>
      </c>
      <c r="Q56" s="59">
        <v>39</v>
      </c>
      <c r="R56" s="59">
        <v>40</v>
      </c>
      <c r="S56" s="59">
        <v>41</v>
      </c>
      <c r="T56" s="65">
        <v>5400</v>
      </c>
      <c r="U56" s="25"/>
      <c r="V56" s="64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</row>
    <row r="57" spans="1:43" s="62" customFormat="1" ht="132" customHeight="1">
      <c r="A57" s="47" t="s">
        <v>275</v>
      </c>
      <c r="B57" s="16">
        <v>53</v>
      </c>
      <c r="C57" s="61"/>
      <c r="D57" s="18" t="s">
        <v>271</v>
      </c>
      <c r="E57" s="18" t="s">
        <v>329</v>
      </c>
      <c r="F57" s="106">
        <v>28</v>
      </c>
      <c r="G57" s="106">
        <v>29</v>
      </c>
      <c r="H57" s="106">
        <v>30</v>
      </c>
      <c r="I57" s="106">
        <v>31</v>
      </c>
      <c r="J57" s="106">
        <v>32</v>
      </c>
      <c r="K57" s="106">
        <v>33</v>
      </c>
      <c r="L57" s="106">
        <v>34</v>
      </c>
      <c r="M57" s="106">
        <v>35</v>
      </c>
      <c r="N57" s="107">
        <v>36</v>
      </c>
      <c r="O57" s="137">
        <v>37</v>
      </c>
      <c r="P57" s="105">
        <v>38</v>
      </c>
      <c r="Q57" s="106">
        <v>39</v>
      </c>
      <c r="R57" s="107">
        <v>40</v>
      </c>
      <c r="S57" s="106">
        <v>41</v>
      </c>
      <c r="T57" s="65">
        <v>5400</v>
      </c>
      <c r="U57" s="25"/>
      <c r="V57" s="64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spans="1:43" s="62" customFormat="1" ht="132" customHeight="1">
      <c r="A58" s="47" t="s">
        <v>371</v>
      </c>
      <c r="B58" s="16">
        <v>54</v>
      </c>
      <c r="C58" s="61"/>
      <c r="D58" s="131" t="s">
        <v>347</v>
      </c>
      <c r="E58" s="135" t="s">
        <v>348</v>
      </c>
      <c r="F58" s="134">
        <v>28</v>
      </c>
      <c r="G58" s="134">
        <v>29</v>
      </c>
      <c r="H58" s="134">
        <v>30</v>
      </c>
      <c r="I58" s="134">
        <v>31</v>
      </c>
      <c r="J58" s="134">
        <v>32</v>
      </c>
      <c r="K58" s="134">
        <v>33</v>
      </c>
      <c r="L58" s="134">
        <v>34</v>
      </c>
      <c r="M58" s="134">
        <v>35</v>
      </c>
      <c r="N58" s="133">
        <v>36</v>
      </c>
      <c r="O58" s="134">
        <v>37</v>
      </c>
      <c r="P58" s="133">
        <v>38</v>
      </c>
      <c r="Q58" s="134">
        <v>39</v>
      </c>
      <c r="R58" s="132">
        <v>40</v>
      </c>
      <c r="S58" s="134">
        <v>41</v>
      </c>
      <c r="T58" s="65">
        <v>6100</v>
      </c>
      <c r="U58" s="25"/>
      <c r="V58" s="64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 spans="1:43" s="62" customFormat="1" ht="132" customHeight="1">
      <c r="A59" s="47" t="s">
        <v>275</v>
      </c>
      <c r="B59" s="16">
        <v>55</v>
      </c>
      <c r="C59" s="113"/>
      <c r="D59" s="18" t="s">
        <v>286</v>
      </c>
      <c r="E59" s="18" t="s">
        <v>330</v>
      </c>
      <c r="F59" s="111">
        <v>28</v>
      </c>
      <c r="G59" s="111">
        <v>29</v>
      </c>
      <c r="H59" s="111">
        <v>30</v>
      </c>
      <c r="I59" s="111">
        <v>31</v>
      </c>
      <c r="J59" s="111">
        <v>32</v>
      </c>
      <c r="K59" s="111">
        <v>33</v>
      </c>
      <c r="L59" s="111">
        <v>34</v>
      </c>
      <c r="M59" s="111">
        <v>35</v>
      </c>
      <c r="N59" s="112">
        <v>36</v>
      </c>
      <c r="O59" s="110">
        <v>37</v>
      </c>
      <c r="P59" s="112">
        <v>38</v>
      </c>
      <c r="Q59" s="111">
        <v>39</v>
      </c>
      <c r="R59" s="112">
        <v>40</v>
      </c>
      <c r="S59" s="111">
        <v>41</v>
      </c>
      <c r="T59" s="65">
        <v>5700</v>
      </c>
      <c r="U59" s="25"/>
      <c r="V59" s="64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</row>
    <row r="60" spans="1:43" s="5" customFormat="1" ht="138" customHeight="1">
      <c r="A60" s="39" t="s">
        <v>372</v>
      </c>
      <c r="B60" s="16">
        <v>56</v>
      </c>
      <c r="C60" s="20"/>
      <c r="D60" s="18" t="s">
        <v>328</v>
      </c>
      <c r="E60" s="18" t="s">
        <v>330</v>
      </c>
      <c r="F60" s="124">
        <v>28</v>
      </c>
      <c r="G60" s="124">
        <v>29</v>
      </c>
      <c r="H60" s="124">
        <v>30</v>
      </c>
      <c r="I60" s="124">
        <v>31</v>
      </c>
      <c r="J60" s="124">
        <v>32</v>
      </c>
      <c r="K60" s="124">
        <v>33</v>
      </c>
      <c r="L60" s="124">
        <v>34</v>
      </c>
      <c r="M60" s="124">
        <v>35</v>
      </c>
      <c r="N60" s="124">
        <v>36</v>
      </c>
      <c r="O60" s="122">
        <v>37</v>
      </c>
      <c r="P60" s="124">
        <v>38</v>
      </c>
      <c r="Q60" s="123">
        <v>39</v>
      </c>
      <c r="R60" s="124">
        <v>40</v>
      </c>
      <c r="S60" s="124">
        <v>41</v>
      </c>
      <c r="T60" s="65">
        <v>6500</v>
      </c>
      <c r="U60" s="123"/>
      <c r="V60" s="63"/>
    </row>
    <row r="61" spans="1:43" s="5" customFormat="1" ht="138" customHeight="1">
      <c r="A61" s="39" t="s">
        <v>373</v>
      </c>
      <c r="B61" s="16">
        <v>57</v>
      </c>
      <c r="C61" s="20"/>
      <c r="D61" s="18" t="s">
        <v>331</v>
      </c>
      <c r="E61" s="18" t="s">
        <v>329</v>
      </c>
      <c r="F61" s="124">
        <v>28</v>
      </c>
      <c r="G61" s="124">
        <v>29</v>
      </c>
      <c r="H61" s="124">
        <v>30</v>
      </c>
      <c r="I61" s="124">
        <v>31</v>
      </c>
      <c r="J61" s="124">
        <v>32</v>
      </c>
      <c r="K61" s="124">
        <v>33</v>
      </c>
      <c r="L61" s="124">
        <v>34</v>
      </c>
      <c r="M61" s="124">
        <v>35</v>
      </c>
      <c r="N61" s="122">
        <v>36</v>
      </c>
      <c r="O61" s="123">
        <v>37</v>
      </c>
      <c r="P61" s="124">
        <v>38</v>
      </c>
      <c r="Q61" s="123">
        <v>39</v>
      </c>
      <c r="R61" s="124">
        <v>40</v>
      </c>
      <c r="S61" s="124">
        <v>41</v>
      </c>
      <c r="T61" s="65">
        <v>5900</v>
      </c>
      <c r="U61" s="123"/>
      <c r="V61" s="63"/>
    </row>
    <row r="62" spans="1:43" s="5" customFormat="1" ht="138" customHeight="1">
      <c r="A62" s="39" t="s">
        <v>374</v>
      </c>
      <c r="B62" s="16">
        <v>58</v>
      </c>
      <c r="C62" s="20"/>
      <c r="D62" s="18" t="s">
        <v>332</v>
      </c>
      <c r="E62" s="18" t="s">
        <v>329</v>
      </c>
      <c r="F62" s="124">
        <v>28</v>
      </c>
      <c r="G62" s="124">
        <v>29</v>
      </c>
      <c r="H62" s="124">
        <v>30</v>
      </c>
      <c r="I62" s="124">
        <v>31</v>
      </c>
      <c r="J62" s="124">
        <v>32</v>
      </c>
      <c r="K62" s="124">
        <v>33</v>
      </c>
      <c r="L62" s="124">
        <v>34</v>
      </c>
      <c r="M62" s="124">
        <v>35</v>
      </c>
      <c r="N62" s="123">
        <v>36</v>
      </c>
      <c r="O62" s="123">
        <v>37</v>
      </c>
      <c r="P62" s="124">
        <v>38</v>
      </c>
      <c r="Q62" s="122">
        <v>39</v>
      </c>
      <c r="R62" s="124">
        <v>40</v>
      </c>
      <c r="S62" s="124">
        <v>41</v>
      </c>
      <c r="T62" s="65">
        <v>6400</v>
      </c>
      <c r="U62" s="123"/>
      <c r="V62" s="63"/>
    </row>
    <row r="63" spans="1:43" s="5" customFormat="1" ht="138" customHeight="1">
      <c r="A63" s="39" t="s">
        <v>375</v>
      </c>
      <c r="B63" s="16">
        <v>59</v>
      </c>
      <c r="C63" s="20"/>
      <c r="D63" s="18" t="s">
        <v>333</v>
      </c>
      <c r="E63" s="18" t="s">
        <v>338</v>
      </c>
      <c r="F63" s="124">
        <v>28</v>
      </c>
      <c r="G63" s="124">
        <v>29</v>
      </c>
      <c r="H63" s="124">
        <v>30</v>
      </c>
      <c r="I63" s="124">
        <v>31</v>
      </c>
      <c r="J63" s="124">
        <v>32</v>
      </c>
      <c r="K63" s="124">
        <v>33</v>
      </c>
      <c r="L63" s="124">
        <v>34</v>
      </c>
      <c r="M63" s="124">
        <v>35</v>
      </c>
      <c r="N63" s="123">
        <v>36</v>
      </c>
      <c r="O63" s="122">
        <v>37</v>
      </c>
      <c r="P63" s="124">
        <v>38</v>
      </c>
      <c r="Q63" s="123">
        <v>39</v>
      </c>
      <c r="R63" s="123">
        <v>40</v>
      </c>
      <c r="S63" s="124">
        <v>41</v>
      </c>
      <c r="T63" s="65">
        <v>6200</v>
      </c>
      <c r="U63" s="123"/>
      <c r="V63" s="63"/>
    </row>
    <row r="64" spans="1:43" s="5" customFormat="1" ht="138" customHeight="1">
      <c r="A64" s="39" t="s">
        <v>376</v>
      </c>
      <c r="B64" s="16">
        <v>60</v>
      </c>
      <c r="C64" s="20"/>
      <c r="D64" s="18" t="s">
        <v>336</v>
      </c>
      <c r="E64" s="18" t="s">
        <v>337</v>
      </c>
      <c r="F64" s="124">
        <v>28</v>
      </c>
      <c r="G64" s="124">
        <v>29</v>
      </c>
      <c r="H64" s="124">
        <v>30</v>
      </c>
      <c r="I64" s="124">
        <v>31</v>
      </c>
      <c r="J64" s="124">
        <v>32</v>
      </c>
      <c r="K64" s="124">
        <v>33</v>
      </c>
      <c r="L64" s="124">
        <v>34</v>
      </c>
      <c r="M64" s="124">
        <v>35</v>
      </c>
      <c r="N64" s="123">
        <v>36</v>
      </c>
      <c r="O64" s="122">
        <v>37</v>
      </c>
      <c r="P64" s="124">
        <v>38</v>
      </c>
      <c r="Q64" s="123">
        <v>39</v>
      </c>
      <c r="R64" s="123">
        <v>40</v>
      </c>
      <c r="S64" s="124">
        <v>41</v>
      </c>
      <c r="T64" s="65">
        <v>6400</v>
      </c>
      <c r="U64" s="123"/>
      <c r="V64" s="63"/>
    </row>
    <row r="65" spans="1:22" s="5" customFormat="1" ht="138" customHeight="1">
      <c r="A65" s="39" t="s">
        <v>377</v>
      </c>
      <c r="B65" s="16">
        <v>61</v>
      </c>
      <c r="C65" s="17"/>
      <c r="D65" s="131" t="s">
        <v>352</v>
      </c>
      <c r="E65" s="130" t="s">
        <v>351</v>
      </c>
      <c r="F65" s="136">
        <v>28</v>
      </c>
      <c r="G65" s="134">
        <v>29</v>
      </c>
      <c r="H65" s="134">
        <v>30</v>
      </c>
      <c r="I65" s="134">
        <v>31</v>
      </c>
      <c r="J65" s="134">
        <v>32</v>
      </c>
      <c r="K65" s="134">
        <v>33</v>
      </c>
      <c r="L65" s="133">
        <v>34</v>
      </c>
      <c r="M65" s="133">
        <v>35</v>
      </c>
      <c r="N65" s="134">
        <v>36</v>
      </c>
      <c r="O65" s="133">
        <v>37</v>
      </c>
      <c r="P65" s="133">
        <v>38</v>
      </c>
      <c r="Q65" s="132">
        <v>39</v>
      </c>
      <c r="R65" s="65">
        <v>40</v>
      </c>
      <c r="S65" s="133">
        <v>41</v>
      </c>
      <c r="T65" s="65">
        <v>6400</v>
      </c>
      <c r="U65" s="17"/>
    </row>
    <row r="66" spans="1:22" s="5" customFormat="1" ht="138" customHeight="1">
      <c r="A66" s="39" t="s">
        <v>378</v>
      </c>
      <c r="B66" s="16">
        <v>62</v>
      </c>
      <c r="C66" s="20"/>
      <c r="D66" s="18" t="s">
        <v>349</v>
      </c>
      <c r="E66" s="135" t="s">
        <v>350</v>
      </c>
      <c r="F66" s="134">
        <v>28</v>
      </c>
      <c r="G66" s="134">
        <v>29</v>
      </c>
      <c r="H66" s="134">
        <v>30</v>
      </c>
      <c r="I66" s="134">
        <v>31</v>
      </c>
      <c r="J66" s="134">
        <v>32</v>
      </c>
      <c r="K66" s="134">
        <v>33</v>
      </c>
      <c r="L66" s="134">
        <v>34</v>
      </c>
      <c r="M66" s="134">
        <v>35</v>
      </c>
      <c r="N66" s="133">
        <v>36</v>
      </c>
      <c r="O66" s="132">
        <v>37</v>
      </c>
      <c r="P66" s="134">
        <v>38</v>
      </c>
      <c r="Q66" s="133">
        <v>39</v>
      </c>
      <c r="R66" s="133">
        <v>40</v>
      </c>
      <c r="S66" s="134">
        <v>41</v>
      </c>
      <c r="T66" s="65">
        <v>6430</v>
      </c>
      <c r="U66" s="133"/>
      <c r="V66" s="63"/>
    </row>
    <row r="67" spans="1:22" s="5" customFormat="1" ht="138" customHeight="1">
      <c r="A67" s="39"/>
      <c r="B67" s="16">
        <v>63</v>
      </c>
      <c r="C67" s="20"/>
      <c r="D67" s="131" t="s">
        <v>343</v>
      </c>
      <c r="E67" s="130" t="s">
        <v>344</v>
      </c>
      <c r="F67" s="129">
        <v>28</v>
      </c>
      <c r="G67" s="129">
        <v>29</v>
      </c>
      <c r="H67" s="129">
        <v>30</v>
      </c>
      <c r="I67" s="129">
        <v>31</v>
      </c>
      <c r="J67" s="129">
        <v>32</v>
      </c>
      <c r="K67" s="129">
        <v>33</v>
      </c>
      <c r="L67" s="129">
        <v>34</v>
      </c>
      <c r="M67" s="129">
        <v>35</v>
      </c>
      <c r="N67" s="129">
        <v>35</v>
      </c>
      <c r="O67" s="128">
        <v>37</v>
      </c>
      <c r="P67" s="127">
        <v>38</v>
      </c>
      <c r="Q67" s="128">
        <v>39</v>
      </c>
      <c r="R67" s="128">
        <v>40</v>
      </c>
      <c r="S67" s="129">
        <v>41</v>
      </c>
      <c r="T67" s="65">
        <v>7100</v>
      </c>
      <c r="U67" s="128"/>
    </row>
    <row r="68" spans="1:22" s="5" customFormat="1" ht="138" customHeight="1">
      <c r="A68" s="39" t="s">
        <v>379</v>
      </c>
      <c r="B68" s="16">
        <v>64</v>
      </c>
      <c r="C68" s="20"/>
      <c r="D68" s="24" t="s">
        <v>346</v>
      </c>
      <c r="E68" s="24" t="s">
        <v>345</v>
      </c>
      <c r="F68" s="134">
        <v>28</v>
      </c>
      <c r="G68" s="134">
        <v>29</v>
      </c>
      <c r="H68" s="134">
        <v>30</v>
      </c>
      <c r="I68" s="134">
        <v>31</v>
      </c>
      <c r="J68" s="134">
        <v>32</v>
      </c>
      <c r="K68" s="134">
        <v>33</v>
      </c>
      <c r="L68" s="134">
        <v>34</v>
      </c>
      <c r="M68" s="134">
        <v>35</v>
      </c>
      <c r="N68" s="134">
        <v>35</v>
      </c>
      <c r="O68" s="132">
        <v>37</v>
      </c>
      <c r="P68" s="133">
        <v>38</v>
      </c>
      <c r="Q68" s="133">
        <v>39</v>
      </c>
      <c r="R68" s="132">
        <v>40</v>
      </c>
      <c r="S68" s="134">
        <v>41</v>
      </c>
      <c r="T68" s="133">
        <v>6640</v>
      </c>
      <c r="U68" s="17"/>
    </row>
    <row r="69" spans="1:22" s="5" customFormat="1" ht="138" hidden="1" customHeight="1">
      <c r="A69" s="39" t="s">
        <v>380</v>
      </c>
      <c r="B69" s="16">
        <v>65</v>
      </c>
      <c r="C69" s="20"/>
      <c r="D69" s="131" t="s">
        <v>353</v>
      </c>
      <c r="E69" s="130" t="s">
        <v>354</v>
      </c>
      <c r="F69" s="134">
        <v>28</v>
      </c>
      <c r="G69" s="134">
        <v>29</v>
      </c>
      <c r="H69" s="134">
        <v>30</v>
      </c>
      <c r="I69" s="134">
        <v>31</v>
      </c>
      <c r="J69" s="134">
        <v>32</v>
      </c>
      <c r="K69" s="134">
        <v>33</v>
      </c>
      <c r="L69" s="134">
        <v>34</v>
      </c>
      <c r="M69" s="134">
        <v>35</v>
      </c>
      <c r="N69" s="134">
        <v>35</v>
      </c>
      <c r="O69" s="155">
        <v>37</v>
      </c>
      <c r="P69" s="133">
        <v>38</v>
      </c>
      <c r="Q69" s="133">
        <v>39</v>
      </c>
      <c r="R69" s="133">
        <v>40</v>
      </c>
      <c r="S69" s="134">
        <v>41</v>
      </c>
      <c r="T69" s="133">
        <v>6500</v>
      </c>
      <c r="U69" s="17"/>
    </row>
    <row r="70" spans="1:22" s="5" customFormat="1" ht="138" customHeight="1">
      <c r="A70" s="39" t="s">
        <v>381</v>
      </c>
      <c r="B70" s="16">
        <v>66</v>
      </c>
      <c r="C70" s="20"/>
      <c r="D70" s="131" t="s">
        <v>355</v>
      </c>
      <c r="E70" s="130" t="s">
        <v>356</v>
      </c>
      <c r="F70" s="134">
        <v>28</v>
      </c>
      <c r="G70" s="134">
        <v>29</v>
      </c>
      <c r="H70" s="134">
        <v>30</v>
      </c>
      <c r="I70" s="134">
        <v>31</v>
      </c>
      <c r="J70" s="134">
        <v>32</v>
      </c>
      <c r="K70" s="134">
        <v>33</v>
      </c>
      <c r="L70" s="134">
        <v>34</v>
      </c>
      <c r="M70" s="134">
        <v>35</v>
      </c>
      <c r="N70" s="134">
        <v>35</v>
      </c>
      <c r="O70" s="133">
        <v>37</v>
      </c>
      <c r="P70" s="133">
        <v>38</v>
      </c>
      <c r="Q70" s="155">
        <v>39</v>
      </c>
      <c r="R70" s="132">
        <v>40</v>
      </c>
      <c r="S70" s="134">
        <v>41</v>
      </c>
      <c r="T70" s="133">
        <v>6800</v>
      </c>
      <c r="U70" s="17"/>
    </row>
    <row r="71" spans="1:22" s="5" customFormat="1" ht="124.5" customHeight="1">
      <c r="A71" s="38" t="s">
        <v>78</v>
      </c>
      <c r="B71" s="16">
        <v>67</v>
      </c>
      <c r="C71" s="17"/>
      <c r="D71" s="18" t="s">
        <v>77</v>
      </c>
      <c r="E71" s="18" t="s">
        <v>106</v>
      </c>
      <c r="F71" s="30">
        <v>28</v>
      </c>
      <c r="G71" s="30">
        <v>29</v>
      </c>
      <c r="H71" s="30">
        <v>30</v>
      </c>
      <c r="I71" s="30">
        <v>31</v>
      </c>
      <c r="J71" s="30">
        <v>32</v>
      </c>
      <c r="K71" s="30">
        <v>33</v>
      </c>
      <c r="L71" s="30">
        <v>34</v>
      </c>
      <c r="M71" s="30">
        <v>35</v>
      </c>
      <c r="N71" s="30">
        <v>36</v>
      </c>
      <c r="O71" s="30">
        <v>37</v>
      </c>
      <c r="P71" s="29">
        <v>38</v>
      </c>
      <c r="Q71" s="29">
        <v>39</v>
      </c>
      <c r="R71" s="30">
        <v>40</v>
      </c>
      <c r="S71" s="30">
        <v>41</v>
      </c>
      <c r="T71" s="65">
        <v>2980</v>
      </c>
      <c r="U71" s="60"/>
      <c r="V71" s="63"/>
    </row>
    <row r="72" spans="1:22" s="5" customFormat="1" ht="138.75" customHeight="1">
      <c r="A72" s="39"/>
      <c r="B72" s="16">
        <v>68</v>
      </c>
      <c r="C72" s="17"/>
      <c r="D72" s="18" t="s">
        <v>273</v>
      </c>
      <c r="E72" s="18" t="s">
        <v>123</v>
      </c>
      <c r="F72" s="106">
        <v>28</v>
      </c>
      <c r="G72" s="106">
        <v>29</v>
      </c>
      <c r="H72" s="106">
        <v>30</v>
      </c>
      <c r="I72" s="106">
        <v>31</v>
      </c>
      <c r="J72" s="106">
        <v>32</v>
      </c>
      <c r="K72" s="106">
        <v>33</v>
      </c>
      <c r="L72" s="106">
        <v>34</v>
      </c>
      <c r="M72" s="106">
        <v>35</v>
      </c>
      <c r="N72" s="106">
        <v>36</v>
      </c>
      <c r="O72" s="106">
        <v>37</v>
      </c>
      <c r="P72" s="106">
        <v>38</v>
      </c>
      <c r="Q72" s="106">
        <v>39</v>
      </c>
      <c r="R72" s="105">
        <v>40</v>
      </c>
      <c r="S72" s="106">
        <v>41</v>
      </c>
      <c r="T72" s="65">
        <v>2980</v>
      </c>
      <c r="U72" s="107">
        <v>2000</v>
      </c>
      <c r="V72" s="108" t="s">
        <v>389</v>
      </c>
    </row>
    <row r="73" spans="1:22" s="5" customFormat="1" ht="138.75" customHeight="1">
      <c r="A73" s="39" t="s">
        <v>276</v>
      </c>
      <c r="B73" s="16">
        <v>69</v>
      </c>
      <c r="C73" s="17"/>
      <c r="D73" s="18" t="s">
        <v>272</v>
      </c>
      <c r="E73" s="18" t="s">
        <v>269</v>
      </c>
      <c r="F73" s="106">
        <v>28</v>
      </c>
      <c r="G73" s="106">
        <v>29</v>
      </c>
      <c r="H73" s="106">
        <v>30</v>
      </c>
      <c r="I73" s="106">
        <v>31</v>
      </c>
      <c r="J73" s="106">
        <v>32</v>
      </c>
      <c r="K73" s="106">
        <v>33</v>
      </c>
      <c r="L73" s="106">
        <v>34</v>
      </c>
      <c r="M73" s="106">
        <v>35</v>
      </c>
      <c r="N73" s="106">
        <v>36</v>
      </c>
      <c r="O73" s="105">
        <v>37</v>
      </c>
      <c r="P73" s="106">
        <v>38</v>
      </c>
      <c r="Q73" s="106">
        <v>39</v>
      </c>
      <c r="R73" s="107">
        <v>40</v>
      </c>
      <c r="S73" s="106">
        <v>41</v>
      </c>
      <c r="T73" s="65">
        <v>2980</v>
      </c>
      <c r="U73" s="107">
        <v>2500</v>
      </c>
      <c r="V73" s="63"/>
    </row>
    <row r="74" spans="1:22" s="5" customFormat="1" ht="129.75" customHeight="1">
      <c r="A74" s="38" t="s">
        <v>101</v>
      </c>
      <c r="B74" s="16">
        <v>71</v>
      </c>
      <c r="C74" s="18"/>
      <c r="D74" s="18" t="s">
        <v>100</v>
      </c>
      <c r="E74" s="18" t="s">
        <v>313</v>
      </c>
      <c r="F74" s="30"/>
      <c r="G74" s="30"/>
      <c r="H74" s="30"/>
      <c r="I74" s="30"/>
      <c r="J74" s="30"/>
      <c r="K74" s="30"/>
      <c r="L74" s="30"/>
      <c r="M74" s="163" t="s">
        <v>42</v>
      </c>
      <c r="N74" s="163"/>
      <c r="O74" s="163"/>
      <c r="P74" s="164" t="s">
        <v>43</v>
      </c>
      <c r="Q74" s="164"/>
      <c r="R74" s="164"/>
      <c r="S74" s="30" t="s">
        <v>119</v>
      </c>
      <c r="T74" s="66">
        <v>3000</v>
      </c>
      <c r="U74" s="42">
        <v>2100</v>
      </c>
      <c r="V74" s="41" t="s">
        <v>388</v>
      </c>
    </row>
    <row r="75" spans="1:22" s="5" customFormat="1" ht="144.75" customHeight="1">
      <c r="A75" s="38" t="s">
        <v>103</v>
      </c>
      <c r="B75" s="16">
        <v>72</v>
      </c>
      <c r="C75" s="18"/>
      <c r="D75" s="18" t="s">
        <v>102</v>
      </c>
      <c r="E75" s="18" t="s">
        <v>313</v>
      </c>
      <c r="F75" s="30"/>
      <c r="G75" s="30"/>
      <c r="H75" s="30"/>
      <c r="I75" s="30"/>
      <c r="J75" s="30"/>
      <c r="K75" s="30"/>
      <c r="L75" s="30"/>
      <c r="M75" s="163" t="s">
        <v>42</v>
      </c>
      <c r="N75" s="163"/>
      <c r="O75" s="163"/>
      <c r="P75" s="164" t="s">
        <v>43</v>
      </c>
      <c r="Q75" s="164"/>
      <c r="R75" s="164"/>
      <c r="S75" s="30"/>
      <c r="T75" s="66">
        <v>3000</v>
      </c>
      <c r="U75" s="42">
        <v>2100</v>
      </c>
      <c r="V75" s="41" t="s">
        <v>388</v>
      </c>
    </row>
    <row r="76" spans="1:22" s="6" customFormat="1" ht="157.5" customHeight="1">
      <c r="A76" s="38" t="s">
        <v>55</v>
      </c>
      <c r="B76" s="16">
        <v>73</v>
      </c>
      <c r="C76" s="20"/>
      <c r="D76" s="18" t="s">
        <v>3</v>
      </c>
      <c r="E76" s="18" t="s">
        <v>107</v>
      </c>
      <c r="F76" s="30">
        <v>28</v>
      </c>
      <c r="G76" s="30">
        <v>29</v>
      </c>
      <c r="H76" s="30">
        <v>30</v>
      </c>
      <c r="I76" s="30">
        <v>31</v>
      </c>
      <c r="J76" s="30">
        <v>32</v>
      </c>
      <c r="K76" s="30">
        <v>33</v>
      </c>
      <c r="L76" s="30">
        <v>34</v>
      </c>
      <c r="M76" s="30">
        <v>35</v>
      </c>
      <c r="N76" s="30">
        <v>36</v>
      </c>
      <c r="O76" s="29">
        <v>37</v>
      </c>
      <c r="P76" s="29">
        <v>38</v>
      </c>
      <c r="Q76" s="147">
        <v>39</v>
      </c>
      <c r="R76" s="153">
        <v>40</v>
      </c>
      <c r="S76" s="30">
        <v>41</v>
      </c>
      <c r="T76" s="65">
        <v>3600</v>
      </c>
      <c r="U76" s="60"/>
      <c r="V76" s="69"/>
    </row>
    <row r="77" spans="1:22" s="6" customFormat="1" ht="161.25" customHeight="1">
      <c r="A77" s="38" t="s">
        <v>56</v>
      </c>
      <c r="B77" s="16">
        <v>74</v>
      </c>
      <c r="C77" s="19"/>
      <c r="D77" s="18" t="s">
        <v>35</v>
      </c>
      <c r="E77" s="18" t="s">
        <v>108</v>
      </c>
      <c r="F77" s="30">
        <v>28</v>
      </c>
      <c r="G77" s="30">
        <v>29</v>
      </c>
      <c r="H77" s="30">
        <v>30</v>
      </c>
      <c r="I77" s="30">
        <v>31</v>
      </c>
      <c r="J77" s="30">
        <v>32</v>
      </c>
      <c r="K77" s="30">
        <v>33</v>
      </c>
      <c r="L77" s="30">
        <v>34</v>
      </c>
      <c r="M77" s="30">
        <v>35</v>
      </c>
      <c r="N77" s="110">
        <v>36</v>
      </c>
      <c r="O77" s="29">
        <v>37</v>
      </c>
      <c r="P77" s="29">
        <v>38</v>
      </c>
      <c r="Q77" s="29">
        <v>39</v>
      </c>
      <c r="R77" s="30">
        <v>40</v>
      </c>
      <c r="S77" s="30">
        <v>41</v>
      </c>
      <c r="T77" s="65">
        <v>3590</v>
      </c>
      <c r="U77" s="60"/>
      <c r="V77" s="69"/>
    </row>
    <row r="78" spans="1:22" s="6" customFormat="1" ht="147.75" customHeight="1">
      <c r="A78" s="38" t="s">
        <v>57</v>
      </c>
      <c r="B78" s="16">
        <v>75</v>
      </c>
      <c r="C78" s="19"/>
      <c r="D78" s="18" t="s">
        <v>2</v>
      </c>
      <c r="E78" s="18" t="s">
        <v>109</v>
      </c>
      <c r="F78" s="30">
        <v>28</v>
      </c>
      <c r="G78" s="30">
        <v>29</v>
      </c>
      <c r="H78" s="30">
        <v>30</v>
      </c>
      <c r="I78" s="30">
        <v>31</v>
      </c>
      <c r="J78" s="30">
        <v>32</v>
      </c>
      <c r="K78" s="30">
        <v>33</v>
      </c>
      <c r="L78" s="30">
        <v>34</v>
      </c>
      <c r="M78" s="30">
        <v>35</v>
      </c>
      <c r="N78" s="29">
        <v>36</v>
      </c>
      <c r="O78" s="29">
        <v>37</v>
      </c>
      <c r="P78" s="110">
        <v>38</v>
      </c>
      <c r="Q78" s="29">
        <v>39</v>
      </c>
      <c r="R78" s="46">
        <v>40</v>
      </c>
      <c r="S78" s="30">
        <v>41</v>
      </c>
      <c r="T78" s="65">
        <v>3500</v>
      </c>
      <c r="U78" s="60"/>
      <c r="V78" s="69"/>
    </row>
    <row r="79" spans="1:22" s="6" customFormat="1" ht="147.75" customHeight="1">
      <c r="A79" s="38" t="s">
        <v>58</v>
      </c>
      <c r="B79" s="16">
        <v>76</v>
      </c>
      <c r="C79" s="19"/>
      <c r="D79" s="18" t="s">
        <v>357</v>
      </c>
      <c r="E79" s="18" t="s">
        <v>109</v>
      </c>
      <c r="F79" s="134">
        <v>28</v>
      </c>
      <c r="G79" s="134">
        <v>29</v>
      </c>
      <c r="H79" s="134">
        <v>30</v>
      </c>
      <c r="I79" s="134">
        <v>31</v>
      </c>
      <c r="J79" s="134">
        <v>32</v>
      </c>
      <c r="K79" s="134">
        <v>33</v>
      </c>
      <c r="L79" s="134">
        <v>34</v>
      </c>
      <c r="M79" s="134">
        <v>35</v>
      </c>
      <c r="N79" s="133">
        <v>36</v>
      </c>
      <c r="O79" s="132">
        <v>37</v>
      </c>
      <c r="P79" s="132">
        <v>38</v>
      </c>
      <c r="Q79" s="132">
        <v>39</v>
      </c>
      <c r="R79" s="134">
        <v>40</v>
      </c>
      <c r="S79" s="134">
        <v>41</v>
      </c>
      <c r="T79" s="65">
        <v>3500</v>
      </c>
      <c r="U79" s="133"/>
      <c r="V79" s="69"/>
    </row>
    <row r="80" spans="1:22" s="6" customFormat="1" ht="147.75" customHeight="1">
      <c r="A80" s="38" t="s">
        <v>58</v>
      </c>
      <c r="B80" s="16">
        <v>77</v>
      </c>
      <c r="C80" s="19"/>
      <c r="D80" s="18" t="s">
        <v>36</v>
      </c>
      <c r="E80" s="18" t="s">
        <v>110</v>
      </c>
      <c r="F80" s="30">
        <v>28</v>
      </c>
      <c r="G80" s="30">
        <v>29</v>
      </c>
      <c r="H80" s="30">
        <v>30</v>
      </c>
      <c r="I80" s="30">
        <v>31</v>
      </c>
      <c r="J80" s="30">
        <v>32</v>
      </c>
      <c r="K80" s="30">
        <v>33</v>
      </c>
      <c r="L80" s="30">
        <v>34</v>
      </c>
      <c r="M80" s="30">
        <v>35</v>
      </c>
      <c r="N80" s="142">
        <v>36</v>
      </c>
      <c r="O80" s="30">
        <v>37</v>
      </c>
      <c r="P80" s="110">
        <v>38</v>
      </c>
      <c r="Q80" s="153">
        <v>39</v>
      </c>
      <c r="R80" s="30">
        <v>40</v>
      </c>
      <c r="S80" s="30">
        <v>41</v>
      </c>
      <c r="T80" s="65">
        <v>3500</v>
      </c>
      <c r="U80" s="60"/>
      <c r="V80" s="69"/>
    </row>
    <row r="81" spans="1:22" s="6" customFormat="1" ht="147.75" customHeight="1">
      <c r="A81" s="38" t="s">
        <v>59</v>
      </c>
      <c r="B81" s="16">
        <v>78</v>
      </c>
      <c r="C81" s="19"/>
      <c r="D81" s="18" t="s">
        <v>37</v>
      </c>
      <c r="E81" s="18" t="s">
        <v>111</v>
      </c>
      <c r="F81" s="30">
        <v>28</v>
      </c>
      <c r="G81" s="30">
        <v>29</v>
      </c>
      <c r="H81" s="30">
        <v>30</v>
      </c>
      <c r="I81" s="30">
        <v>31</v>
      </c>
      <c r="J81" s="30">
        <v>32</v>
      </c>
      <c r="K81" s="30">
        <v>33</v>
      </c>
      <c r="L81" s="30">
        <v>34</v>
      </c>
      <c r="M81" s="30">
        <v>35</v>
      </c>
      <c r="N81" s="30">
        <v>36</v>
      </c>
      <c r="O81" s="29">
        <v>37</v>
      </c>
      <c r="P81" s="107">
        <v>38</v>
      </c>
      <c r="Q81" s="115">
        <v>39</v>
      </c>
      <c r="R81" s="123">
        <v>40</v>
      </c>
      <c r="S81" s="30">
        <v>41</v>
      </c>
      <c r="T81" s="65">
        <v>2950</v>
      </c>
      <c r="U81" s="60"/>
      <c r="V81" s="69"/>
    </row>
    <row r="82" spans="1:22" s="6" customFormat="1" ht="147.75" customHeight="1">
      <c r="A82" s="38" t="s">
        <v>382</v>
      </c>
      <c r="B82" s="16">
        <v>79</v>
      </c>
      <c r="C82" s="19"/>
      <c r="D82" s="18" t="s">
        <v>358</v>
      </c>
      <c r="E82" s="18" t="s">
        <v>111</v>
      </c>
      <c r="F82" s="134">
        <v>28</v>
      </c>
      <c r="G82" s="134">
        <v>29</v>
      </c>
      <c r="H82" s="134">
        <v>30</v>
      </c>
      <c r="I82" s="134">
        <v>31</v>
      </c>
      <c r="J82" s="134">
        <v>32</v>
      </c>
      <c r="K82" s="134">
        <v>33</v>
      </c>
      <c r="L82" s="134">
        <v>34</v>
      </c>
      <c r="M82" s="133">
        <v>35</v>
      </c>
      <c r="N82" s="132">
        <v>36</v>
      </c>
      <c r="O82" s="133">
        <v>37</v>
      </c>
      <c r="P82" s="133">
        <v>38</v>
      </c>
      <c r="Q82" s="133">
        <v>39</v>
      </c>
      <c r="R82" s="133">
        <v>40</v>
      </c>
      <c r="S82" s="133">
        <v>41</v>
      </c>
      <c r="T82" s="65">
        <v>3200</v>
      </c>
      <c r="U82" s="133"/>
      <c r="V82" s="69"/>
    </row>
    <row r="83" spans="1:22" s="6" customFormat="1" ht="158.1" customHeight="1">
      <c r="A83" s="38" t="s">
        <v>60</v>
      </c>
      <c r="B83" s="16">
        <v>80</v>
      </c>
      <c r="C83" s="19"/>
      <c r="D83" s="18" t="s">
        <v>1</v>
      </c>
      <c r="E83" s="18" t="s">
        <v>112</v>
      </c>
      <c r="F83" s="30">
        <v>28</v>
      </c>
      <c r="G83" s="30">
        <v>29</v>
      </c>
      <c r="H83" s="30">
        <v>30</v>
      </c>
      <c r="I83" s="30">
        <v>31</v>
      </c>
      <c r="J83" s="30">
        <v>32</v>
      </c>
      <c r="K83" s="30">
        <v>33</v>
      </c>
      <c r="L83" s="30">
        <v>34</v>
      </c>
      <c r="M83" s="30">
        <v>35</v>
      </c>
      <c r="N83" s="29">
        <v>36</v>
      </c>
      <c r="O83" s="30">
        <v>37</v>
      </c>
      <c r="P83" s="29">
        <v>38</v>
      </c>
      <c r="Q83" s="29">
        <v>39</v>
      </c>
      <c r="R83" s="29">
        <v>40</v>
      </c>
      <c r="S83" s="30">
        <v>41</v>
      </c>
      <c r="T83" s="65">
        <v>3210</v>
      </c>
      <c r="U83" s="60"/>
      <c r="V83" s="69"/>
    </row>
    <row r="84" spans="1:22" s="6" customFormat="1" ht="147" customHeight="1">
      <c r="A84" s="38" t="s">
        <v>61</v>
      </c>
      <c r="B84" s="16">
        <v>81</v>
      </c>
      <c r="C84" s="19"/>
      <c r="D84" s="18" t="s">
        <v>38</v>
      </c>
      <c r="E84" s="18" t="s">
        <v>113</v>
      </c>
      <c r="F84" s="30">
        <v>28</v>
      </c>
      <c r="G84" s="30">
        <v>29</v>
      </c>
      <c r="H84" s="30">
        <v>30</v>
      </c>
      <c r="I84" s="30">
        <v>31</v>
      </c>
      <c r="J84" s="30">
        <v>32</v>
      </c>
      <c r="K84" s="30">
        <v>33</v>
      </c>
      <c r="L84" s="30">
        <v>34</v>
      </c>
      <c r="M84" s="30">
        <v>35</v>
      </c>
      <c r="N84" s="121">
        <v>36</v>
      </c>
      <c r="O84" s="29">
        <v>37</v>
      </c>
      <c r="P84" s="29">
        <v>38</v>
      </c>
      <c r="Q84" s="30">
        <v>39</v>
      </c>
      <c r="R84" s="30">
        <v>40</v>
      </c>
      <c r="S84" s="30">
        <v>41</v>
      </c>
      <c r="T84" s="65">
        <v>2800</v>
      </c>
      <c r="U84" s="60"/>
      <c r="V84" s="69"/>
    </row>
    <row r="85" spans="1:22" s="6" customFormat="1" ht="147" customHeight="1">
      <c r="A85" s="38" t="s">
        <v>383</v>
      </c>
      <c r="B85" s="16">
        <v>82</v>
      </c>
      <c r="C85" s="19"/>
      <c r="D85" s="18" t="s">
        <v>280</v>
      </c>
      <c r="E85" s="18" t="s">
        <v>113</v>
      </c>
      <c r="F85" s="111">
        <v>28</v>
      </c>
      <c r="G85" s="111">
        <v>29</v>
      </c>
      <c r="H85" s="111">
        <v>30</v>
      </c>
      <c r="I85" s="111">
        <v>31</v>
      </c>
      <c r="J85" s="112">
        <v>32</v>
      </c>
      <c r="K85" s="112">
        <v>33</v>
      </c>
      <c r="L85" s="112">
        <v>34</v>
      </c>
      <c r="M85" s="112">
        <v>35</v>
      </c>
      <c r="N85" s="112">
        <v>36</v>
      </c>
      <c r="O85" s="110">
        <v>37</v>
      </c>
      <c r="P85" s="112">
        <v>38</v>
      </c>
      <c r="Q85" s="112">
        <v>39</v>
      </c>
      <c r="R85" s="112">
        <v>40</v>
      </c>
      <c r="S85" s="112">
        <v>41</v>
      </c>
      <c r="T85" s="65">
        <v>2900</v>
      </c>
      <c r="U85" s="112"/>
      <c r="V85" s="69"/>
    </row>
    <row r="86" spans="1:22" s="6" customFormat="1" ht="147" customHeight="1">
      <c r="A86" s="38" t="s">
        <v>384</v>
      </c>
      <c r="B86" s="16">
        <v>83</v>
      </c>
      <c r="C86" s="19"/>
      <c r="D86" s="18" t="s">
        <v>359</v>
      </c>
      <c r="E86" s="18" t="s">
        <v>113</v>
      </c>
      <c r="F86" s="134">
        <v>28</v>
      </c>
      <c r="G86" s="134">
        <v>29</v>
      </c>
      <c r="H86" s="134">
        <v>30</v>
      </c>
      <c r="I86" s="134">
        <v>31</v>
      </c>
      <c r="J86" s="133">
        <v>32</v>
      </c>
      <c r="K86" s="133">
        <v>33</v>
      </c>
      <c r="L86" s="133">
        <v>34</v>
      </c>
      <c r="M86" s="133">
        <v>35</v>
      </c>
      <c r="N86" s="133">
        <v>36</v>
      </c>
      <c r="O86" s="133">
        <v>37</v>
      </c>
      <c r="P86" s="132">
        <v>38</v>
      </c>
      <c r="Q86" s="133">
        <v>39</v>
      </c>
      <c r="R86" s="133">
        <v>40</v>
      </c>
      <c r="S86" s="133">
        <v>41</v>
      </c>
      <c r="T86" s="65">
        <v>2900</v>
      </c>
      <c r="U86" s="133"/>
      <c r="V86" s="69"/>
    </row>
    <row r="87" spans="1:22" s="6" customFormat="1" ht="147" customHeight="1">
      <c r="A87" s="38" t="s">
        <v>385</v>
      </c>
      <c r="B87" s="16">
        <v>84</v>
      </c>
      <c r="C87" s="19"/>
      <c r="D87" s="18" t="s">
        <v>281</v>
      </c>
      <c r="E87" s="18" t="s">
        <v>114</v>
      </c>
      <c r="F87" s="111">
        <v>28</v>
      </c>
      <c r="G87" s="111">
        <v>29</v>
      </c>
      <c r="H87" s="111">
        <v>30</v>
      </c>
      <c r="I87" s="111">
        <v>31</v>
      </c>
      <c r="J87" s="111">
        <v>32</v>
      </c>
      <c r="K87" s="111">
        <v>33</v>
      </c>
      <c r="L87" s="112">
        <v>34</v>
      </c>
      <c r="M87" s="112">
        <v>35</v>
      </c>
      <c r="N87" s="137">
        <v>36</v>
      </c>
      <c r="O87" s="147">
        <v>37</v>
      </c>
      <c r="P87" s="137">
        <v>38</v>
      </c>
      <c r="Q87" s="121">
        <v>39</v>
      </c>
      <c r="R87" s="121">
        <v>40</v>
      </c>
      <c r="S87" s="111">
        <v>41</v>
      </c>
      <c r="T87" s="65">
        <v>3290</v>
      </c>
      <c r="U87" s="112"/>
      <c r="V87" s="69"/>
    </row>
    <row r="88" spans="1:22" s="6" customFormat="1" ht="147" customHeight="1">
      <c r="A88" s="38" t="s">
        <v>97</v>
      </c>
      <c r="B88" s="16">
        <v>85</v>
      </c>
      <c r="C88" s="19"/>
      <c r="D88" s="18" t="s">
        <v>96</v>
      </c>
      <c r="E88" s="18" t="s">
        <v>110</v>
      </c>
      <c r="F88" s="30">
        <v>28</v>
      </c>
      <c r="G88" s="30">
        <v>29</v>
      </c>
      <c r="H88" s="30">
        <v>30</v>
      </c>
      <c r="I88" s="30">
        <v>31</v>
      </c>
      <c r="J88" s="30">
        <v>32</v>
      </c>
      <c r="K88" s="30">
        <v>33</v>
      </c>
      <c r="L88" s="30">
        <v>34</v>
      </c>
      <c r="M88" s="30">
        <v>35</v>
      </c>
      <c r="N88" s="29">
        <v>36</v>
      </c>
      <c r="O88" s="110">
        <v>37</v>
      </c>
      <c r="P88" s="153">
        <v>38</v>
      </c>
      <c r="Q88" s="29">
        <v>39</v>
      </c>
      <c r="R88" s="147">
        <v>40</v>
      </c>
      <c r="S88" s="30">
        <v>41</v>
      </c>
      <c r="T88" s="65">
        <v>3270</v>
      </c>
      <c r="U88" s="60"/>
      <c r="V88" s="69"/>
    </row>
    <row r="89" spans="1:22" s="6" customFormat="1" ht="136.5" customHeight="1">
      <c r="A89" s="38" t="s">
        <v>62</v>
      </c>
      <c r="B89" s="16">
        <v>86</v>
      </c>
      <c r="C89" s="19"/>
      <c r="D89" s="18" t="s">
        <v>39</v>
      </c>
      <c r="E89" s="18" t="s">
        <v>110</v>
      </c>
      <c r="F89" s="30">
        <v>28</v>
      </c>
      <c r="G89" s="30">
        <v>29</v>
      </c>
      <c r="H89" s="30">
        <v>30</v>
      </c>
      <c r="I89" s="30">
        <v>31</v>
      </c>
      <c r="J89" s="30">
        <v>32</v>
      </c>
      <c r="K89" s="30">
        <v>33</v>
      </c>
      <c r="L89" s="30">
        <v>34</v>
      </c>
      <c r="M89" s="30">
        <v>35</v>
      </c>
      <c r="N89" s="30">
        <v>36</v>
      </c>
      <c r="O89" s="29">
        <v>37</v>
      </c>
      <c r="P89" s="153">
        <v>38</v>
      </c>
      <c r="Q89" s="121">
        <v>39</v>
      </c>
      <c r="R89" s="147">
        <v>40</v>
      </c>
      <c r="S89" s="30">
        <v>41</v>
      </c>
      <c r="T89" s="65">
        <v>3270</v>
      </c>
      <c r="U89" s="60"/>
      <c r="V89" s="69"/>
    </row>
    <row r="90" spans="1:22" s="6" customFormat="1" ht="136.5" customHeight="1">
      <c r="A90" s="38" t="s">
        <v>386</v>
      </c>
      <c r="B90" s="16">
        <v>87</v>
      </c>
      <c r="C90" s="19"/>
      <c r="D90" s="18" t="s">
        <v>361</v>
      </c>
      <c r="E90" s="18" t="s">
        <v>110</v>
      </c>
      <c r="F90" s="139">
        <v>28</v>
      </c>
      <c r="G90" s="139">
        <v>29</v>
      </c>
      <c r="H90" s="139">
        <v>30</v>
      </c>
      <c r="I90" s="139">
        <v>31</v>
      </c>
      <c r="J90" s="139">
        <v>32</v>
      </c>
      <c r="K90" s="139">
        <v>33</v>
      </c>
      <c r="L90" s="139">
        <v>34</v>
      </c>
      <c r="M90" s="139">
        <v>35</v>
      </c>
      <c r="N90" s="137">
        <v>36</v>
      </c>
      <c r="O90" s="138">
        <v>37</v>
      </c>
      <c r="P90" s="137">
        <v>38</v>
      </c>
      <c r="Q90" s="138">
        <v>39</v>
      </c>
      <c r="R90" s="138">
        <v>40</v>
      </c>
      <c r="S90" s="138">
        <v>41</v>
      </c>
      <c r="T90" s="65">
        <v>3270</v>
      </c>
      <c r="U90" s="138"/>
      <c r="V90" s="69"/>
    </row>
    <row r="91" spans="1:22" s="6" customFormat="1" ht="158.1" customHeight="1">
      <c r="A91" s="38" t="s">
        <v>70</v>
      </c>
      <c r="B91" s="16">
        <v>88</v>
      </c>
      <c r="C91" s="20"/>
      <c r="D91" s="18" t="s">
        <v>4</v>
      </c>
      <c r="E91" s="18" t="s">
        <v>115</v>
      </c>
      <c r="F91" s="30">
        <v>28</v>
      </c>
      <c r="G91" s="30">
        <v>29</v>
      </c>
      <c r="H91" s="30">
        <v>30</v>
      </c>
      <c r="I91" s="30">
        <v>31</v>
      </c>
      <c r="J91" s="30">
        <v>32</v>
      </c>
      <c r="K91" s="30">
        <v>33</v>
      </c>
      <c r="L91" s="30">
        <v>34</v>
      </c>
      <c r="M91" s="30">
        <v>35</v>
      </c>
      <c r="N91" s="30">
        <v>36</v>
      </c>
      <c r="O91" s="29">
        <v>37</v>
      </c>
      <c r="P91" s="110">
        <v>38</v>
      </c>
      <c r="Q91" s="30">
        <v>39</v>
      </c>
      <c r="R91" s="30">
        <v>40</v>
      </c>
      <c r="S91" s="30">
        <v>41</v>
      </c>
      <c r="T91" s="65">
        <v>3100</v>
      </c>
      <c r="U91" s="60"/>
      <c r="V91" s="69"/>
    </row>
    <row r="92" spans="1:22" s="6" customFormat="1" ht="131.25" customHeight="1">
      <c r="A92" s="38" t="s">
        <v>76</v>
      </c>
      <c r="B92" s="16">
        <v>89</v>
      </c>
      <c r="C92" s="20"/>
      <c r="D92" s="18" t="s">
        <v>34</v>
      </c>
      <c r="E92" s="24" t="s">
        <v>115</v>
      </c>
      <c r="F92" s="30">
        <v>28</v>
      </c>
      <c r="G92" s="30">
        <v>29</v>
      </c>
      <c r="H92" s="30">
        <v>30</v>
      </c>
      <c r="I92" s="30">
        <v>31</v>
      </c>
      <c r="J92" s="30">
        <v>32</v>
      </c>
      <c r="K92" s="30">
        <v>33</v>
      </c>
      <c r="L92" s="30">
        <v>34</v>
      </c>
      <c r="M92" s="30">
        <v>35</v>
      </c>
      <c r="N92" s="115">
        <v>36</v>
      </c>
      <c r="O92" s="29">
        <v>37</v>
      </c>
      <c r="P92" s="29">
        <v>38</v>
      </c>
      <c r="Q92" s="29">
        <v>39</v>
      </c>
      <c r="R92" s="29">
        <v>40</v>
      </c>
      <c r="S92" s="30">
        <v>41</v>
      </c>
      <c r="T92" s="65">
        <v>3100</v>
      </c>
      <c r="U92" s="60"/>
      <c r="V92" s="69"/>
    </row>
    <row r="93" spans="1:22" s="6" customFormat="1" ht="131.25" customHeight="1">
      <c r="A93" s="51" t="s">
        <v>277</v>
      </c>
      <c r="B93" s="16">
        <v>90</v>
      </c>
      <c r="C93" s="20"/>
      <c r="D93" s="18" t="s">
        <v>140</v>
      </c>
      <c r="E93" s="24" t="s">
        <v>314</v>
      </c>
      <c r="F93" s="30">
        <v>28</v>
      </c>
      <c r="G93" s="30">
        <v>29</v>
      </c>
      <c r="H93" s="30">
        <v>30</v>
      </c>
      <c r="I93" s="30">
        <v>31</v>
      </c>
      <c r="J93" s="30">
        <v>32</v>
      </c>
      <c r="K93" s="30">
        <v>33</v>
      </c>
      <c r="L93" s="30">
        <v>34</v>
      </c>
      <c r="M93" s="30">
        <v>35</v>
      </c>
      <c r="N93" s="30">
        <v>36</v>
      </c>
      <c r="O93" s="123">
        <v>37</v>
      </c>
      <c r="P93" s="29">
        <v>38</v>
      </c>
      <c r="Q93" s="116">
        <v>39</v>
      </c>
      <c r="R93" s="29">
        <v>40</v>
      </c>
      <c r="S93" s="128">
        <v>41</v>
      </c>
      <c r="T93" s="65">
        <v>3200</v>
      </c>
      <c r="U93" s="60"/>
      <c r="V93" s="69"/>
    </row>
    <row r="94" spans="1:22" s="6" customFormat="1" ht="131.25" customHeight="1">
      <c r="A94" s="38" t="s">
        <v>278</v>
      </c>
      <c r="B94" s="16">
        <v>91</v>
      </c>
      <c r="C94" s="20"/>
      <c r="D94" s="18" t="s">
        <v>270</v>
      </c>
      <c r="E94" s="24" t="s">
        <v>314</v>
      </c>
      <c r="F94" s="106">
        <v>28</v>
      </c>
      <c r="G94" s="106">
        <v>29</v>
      </c>
      <c r="H94" s="106">
        <v>30</v>
      </c>
      <c r="I94" s="106">
        <v>31</v>
      </c>
      <c r="J94" s="106">
        <v>32</v>
      </c>
      <c r="K94" s="106">
        <v>33</v>
      </c>
      <c r="L94" s="106">
        <v>34</v>
      </c>
      <c r="M94" s="107">
        <v>35</v>
      </c>
      <c r="N94" s="105">
        <v>36</v>
      </c>
      <c r="O94" s="107">
        <v>37</v>
      </c>
      <c r="P94" s="107">
        <v>38</v>
      </c>
      <c r="Q94" s="107">
        <v>39</v>
      </c>
      <c r="R94" s="107">
        <v>40</v>
      </c>
      <c r="S94" s="107">
        <v>41</v>
      </c>
      <c r="T94" s="65">
        <v>3200</v>
      </c>
      <c r="U94" s="107"/>
      <c r="V94" s="69"/>
    </row>
    <row r="95" spans="1:22" s="6" customFormat="1" ht="131.25" customHeight="1">
      <c r="A95" s="38" t="s">
        <v>131</v>
      </c>
      <c r="B95" s="16">
        <v>92</v>
      </c>
      <c r="C95" s="20"/>
      <c r="D95" s="18" t="s">
        <v>132</v>
      </c>
      <c r="E95" s="24" t="s">
        <v>315</v>
      </c>
      <c r="F95" s="30">
        <v>28</v>
      </c>
      <c r="G95" s="30">
        <v>29</v>
      </c>
      <c r="H95" s="30">
        <v>30</v>
      </c>
      <c r="I95" s="30">
        <v>31</v>
      </c>
      <c r="J95" s="30">
        <v>32</v>
      </c>
      <c r="K95" s="30">
        <v>33</v>
      </c>
      <c r="L95" s="30">
        <v>34</v>
      </c>
      <c r="M95" s="30">
        <v>35</v>
      </c>
      <c r="N95" s="153">
        <v>36</v>
      </c>
      <c r="O95" s="30">
        <v>37</v>
      </c>
      <c r="P95" s="29">
        <v>38</v>
      </c>
      <c r="Q95" s="153">
        <v>39</v>
      </c>
      <c r="R95" s="30">
        <v>40</v>
      </c>
      <c r="S95" s="30">
        <v>41</v>
      </c>
      <c r="T95" s="65">
        <v>3200</v>
      </c>
      <c r="U95" s="60"/>
      <c r="V95" s="69"/>
    </row>
    <row r="96" spans="1:22" s="5" customFormat="1" ht="145.5" customHeight="1">
      <c r="A96" s="38" t="s">
        <v>387</v>
      </c>
      <c r="B96" s="16">
        <v>93</v>
      </c>
      <c r="C96" s="123"/>
      <c r="D96" s="18" t="s">
        <v>334</v>
      </c>
      <c r="E96" s="18" t="s">
        <v>335</v>
      </c>
      <c r="F96" s="124">
        <v>28</v>
      </c>
      <c r="G96" s="124">
        <v>29</v>
      </c>
      <c r="H96" s="124">
        <v>30</v>
      </c>
      <c r="I96" s="124">
        <v>31</v>
      </c>
      <c r="J96" s="124">
        <v>32</v>
      </c>
      <c r="K96" s="124">
        <v>33</v>
      </c>
      <c r="L96" s="124">
        <v>34</v>
      </c>
      <c r="M96" s="124">
        <v>35</v>
      </c>
      <c r="N96" s="122">
        <v>36</v>
      </c>
      <c r="O96" s="124">
        <v>37</v>
      </c>
      <c r="P96" s="123">
        <v>38</v>
      </c>
      <c r="Q96" s="123">
        <v>39</v>
      </c>
      <c r="R96" s="124">
        <v>40</v>
      </c>
      <c r="S96" s="124">
        <v>41</v>
      </c>
      <c r="T96" s="65">
        <v>3200</v>
      </c>
      <c r="U96" s="123"/>
      <c r="V96" s="63"/>
    </row>
    <row r="97" spans="1:22" s="5" customFormat="1" ht="145.5" customHeight="1">
      <c r="A97" s="38" t="s">
        <v>95</v>
      </c>
      <c r="B97" s="16">
        <v>94</v>
      </c>
      <c r="C97" s="22"/>
      <c r="D97" s="18" t="s">
        <v>94</v>
      </c>
      <c r="E97" s="18" t="s">
        <v>93</v>
      </c>
      <c r="F97" s="30">
        <v>28</v>
      </c>
      <c r="G97" s="30">
        <v>29</v>
      </c>
      <c r="H97" s="30">
        <v>30</v>
      </c>
      <c r="I97" s="30">
        <v>31</v>
      </c>
      <c r="J97" s="30">
        <v>32</v>
      </c>
      <c r="K97" s="30">
        <v>33</v>
      </c>
      <c r="L97" s="30">
        <v>34</v>
      </c>
      <c r="M97" s="30">
        <v>35</v>
      </c>
      <c r="N97" s="30">
        <v>36</v>
      </c>
      <c r="O97" s="30">
        <v>37</v>
      </c>
      <c r="P97" s="30">
        <v>38</v>
      </c>
      <c r="Q97" s="153">
        <v>39</v>
      </c>
      <c r="R97" s="29">
        <v>40</v>
      </c>
      <c r="S97" s="30">
        <v>41</v>
      </c>
      <c r="T97" s="65">
        <v>3200</v>
      </c>
      <c r="U97" s="60"/>
      <c r="V97" s="63"/>
    </row>
    <row r="98" spans="1:22" s="5" customFormat="1" ht="145.5" customHeight="1">
      <c r="A98" s="38" t="s">
        <v>71</v>
      </c>
      <c r="B98" s="16">
        <v>95</v>
      </c>
      <c r="C98" s="22"/>
      <c r="D98" s="18" t="s">
        <v>32</v>
      </c>
      <c r="E98" s="18" t="s">
        <v>80</v>
      </c>
      <c r="F98" s="30">
        <v>28</v>
      </c>
      <c r="G98" s="30">
        <v>29</v>
      </c>
      <c r="H98" s="30">
        <v>30</v>
      </c>
      <c r="I98" s="30">
        <v>31</v>
      </c>
      <c r="J98" s="30">
        <v>32</v>
      </c>
      <c r="K98" s="30">
        <v>33</v>
      </c>
      <c r="L98" s="30">
        <v>34</v>
      </c>
      <c r="M98" s="30">
        <v>35</v>
      </c>
      <c r="N98" s="29">
        <v>36</v>
      </c>
      <c r="O98" s="29">
        <v>37</v>
      </c>
      <c r="P98" s="30">
        <v>38</v>
      </c>
      <c r="Q98" s="141">
        <v>39</v>
      </c>
      <c r="R98" s="155">
        <v>40</v>
      </c>
      <c r="S98" s="30">
        <v>41</v>
      </c>
      <c r="T98" s="65">
        <v>3200</v>
      </c>
      <c r="U98" s="60"/>
      <c r="V98" s="63"/>
    </row>
    <row r="99" spans="1:22" s="5" customFormat="1" ht="145.5" customHeight="1">
      <c r="A99" s="38" t="s">
        <v>72</v>
      </c>
      <c r="B99" s="16">
        <v>96</v>
      </c>
      <c r="C99" s="22"/>
      <c r="D99" s="18" t="s">
        <v>33</v>
      </c>
      <c r="E99" s="18" t="s">
        <v>79</v>
      </c>
      <c r="F99" s="30">
        <v>28</v>
      </c>
      <c r="G99" s="30">
        <v>29</v>
      </c>
      <c r="H99" s="30">
        <v>30</v>
      </c>
      <c r="I99" s="30">
        <v>31</v>
      </c>
      <c r="J99" s="30">
        <v>32</v>
      </c>
      <c r="K99" s="30">
        <v>33</v>
      </c>
      <c r="L99" s="30">
        <v>34</v>
      </c>
      <c r="M99" s="30">
        <v>35</v>
      </c>
      <c r="N99" s="30">
        <v>36</v>
      </c>
      <c r="O99" s="30">
        <v>37</v>
      </c>
      <c r="P99" s="29">
        <v>38</v>
      </c>
      <c r="Q99" s="30">
        <v>39</v>
      </c>
      <c r="R99" s="30">
        <v>40</v>
      </c>
      <c r="S99" s="30">
        <v>41</v>
      </c>
      <c r="T99" s="65">
        <v>3200</v>
      </c>
      <c r="U99" s="60"/>
      <c r="V99" s="63"/>
    </row>
    <row r="100" spans="1:22" s="5" customFormat="1" ht="127.5" customHeight="1">
      <c r="A100" s="38" t="s">
        <v>86</v>
      </c>
      <c r="B100" s="16">
        <v>97</v>
      </c>
      <c r="C100" s="22"/>
      <c r="D100" s="18" t="s">
        <v>85</v>
      </c>
      <c r="E100" s="18" t="s">
        <v>87</v>
      </c>
      <c r="F100" s="30">
        <v>28</v>
      </c>
      <c r="G100" s="30">
        <v>29</v>
      </c>
      <c r="H100" s="30">
        <v>30</v>
      </c>
      <c r="I100" s="30">
        <v>31</v>
      </c>
      <c r="J100" s="30">
        <v>32</v>
      </c>
      <c r="K100" s="30">
        <v>33</v>
      </c>
      <c r="L100" s="30">
        <v>34</v>
      </c>
      <c r="M100" s="30">
        <v>35</v>
      </c>
      <c r="N100" s="29">
        <v>36</v>
      </c>
      <c r="O100" s="30">
        <v>37</v>
      </c>
      <c r="P100" s="30">
        <v>38</v>
      </c>
      <c r="Q100" s="30">
        <v>39</v>
      </c>
      <c r="R100" s="30">
        <v>40</v>
      </c>
      <c r="S100" s="30">
        <v>41</v>
      </c>
      <c r="T100" s="65">
        <v>3000</v>
      </c>
      <c r="U100" s="60"/>
      <c r="V100" s="63"/>
    </row>
    <row r="101" spans="1:22" s="5" customFormat="1" ht="145.5" customHeight="1">
      <c r="A101" s="38" t="s">
        <v>89</v>
      </c>
      <c r="B101" s="16">
        <v>98</v>
      </c>
      <c r="C101" s="22"/>
      <c r="D101" s="18" t="s">
        <v>88</v>
      </c>
      <c r="E101" s="18" t="s">
        <v>87</v>
      </c>
      <c r="F101" s="30">
        <v>28</v>
      </c>
      <c r="G101" s="30">
        <v>29</v>
      </c>
      <c r="H101" s="30">
        <v>30</v>
      </c>
      <c r="I101" s="30">
        <v>31</v>
      </c>
      <c r="J101" s="30">
        <v>32</v>
      </c>
      <c r="K101" s="30">
        <v>33</v>
      </c>
      <c r="L101" s="30">
        <v>34</v>
      </c>
      <c r="M101" s="30">
        <v>35</v>
      </c>
      <c r="N101" s="29">
        <v>36</v>
      </c>
      <c r="O101" s="30">
        <v>37</v>
      </c>
      <c r="P101" s="30">
        <v>38</v>
      </c>
      <c r="Q101" s="30">
        <v>39</v>
      </c>
      <c r="R101" s="30">
        <v>40</v>
      </c>
      <c r="S101" s="30">
        <v>41</v>
      </c>
      <c r="T101" s="65">
        <v>3000</v>
      </c>
      <c r="U101" s="60"/>
      <c r="V101" s="63"/>
    </row>
    <row r="102" spans="1:22" s="5" customFormat="1" ht="138.75" customHeight="1">
      <c r="A102" s="38" t="s">
        <v>74</v>
      </c>
      <c r="B102" s="16">
        <v>99</v>
      </c>
      <c r="C102" s="17"/>
      <c r="D102" s="18" t="s">
        <v>29</v>
      </c>
      <c r="E102" s="18" t="s">
        <v>30</v>
      </c>
      <c r="F102" s="30">
        <v>28</v>
      </c>
      <c r="G102" s="30">
        <v>29</v>
      </c>
      <c r="H102" s="30">
        <v>30</v>
      </c>
      <c r="I102" s="30">
        <v>31</v>
      </c>
      <c r="J102" s="30">
        <v>32</v>
      </c>
      <c r="K102" s="30">
        <v>33</v>
      </c>
      <c r="L102" s="30">
        <v>34</v>
      </c>
      <c r="M102" s="30">
        <v>35</v>
      </c>
      <c r="N102" s="153">
        <v>36</v>
      </c>
      <c r="O102" s="29">
        <v>37</v>
      </c>
      <c r="P102" s="147">
        <v>38</v>
      </c>
      <c r="Q102" s="30">
        <v>39</v>
      </c>
      <c r="R102" s="30">
        <v>40</v>
      </c>
      <c r="S102" s="30">
        <v>41</v>
      </c>
      <c r="T102" s="65">
        <v>2880</v>
      </c>
      <c r="U102" s="60"/>
      <c r="V102" s="63"/>
    </row>
    <row r="103" spans="1:22" s="5" customFormat="1">
      <c r="A103" s="156"/>
      <c r="B103" s="157"/>
      <c r="C103" s="160" t="s">
        <v>118</v>
      </c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2"/>
      <c r="U103" s="36"/>
      <c r="V103" s="63"/>
    </row>
    <row r="104" spans="1:22" s="5" customFormat="1" ht="144" customHeight="1">
      <c r="A104" s="39"/>
      <c r="B104" s="16">
        <v>1</v>
      </c>
      <c r="C104" s="18"/>
      <c r="D104" s="18" t="s">
        <v>283</v>
      </c>
      <c r="E104" s="18" t="s">
        <v>28</v>
      </c>
      <c r="F104" s="111">
        <v>28</v>
      </c>
      <c r="G104" s="112">
        <v>29</v>
      </c>
      <c r="H104" s="111">
        <v>30</v>
      </c>
      <c r="I104" s="111">
        <v>31</v>
      </c>
      <c r="J104" s="111">
        <v>32</v>
      </c>
      <c r="K104" s="110">
        <v>33</v>
      </c>
      <c r="L104" s="111">
        <v>34</v>
      </c>
      <c r="M104" s="111">
        <v>35</v>
      </c>
      <c r="N104" s="111">
        <v>36</v>
      </c>
      <c r="O104" s="111">
        <v>37</v>
      </c>
      <c r="P104" s="111">
        <v>38</v>
      </c>
      <c r="Q104" s="111">
        <v>39</v>
      </c>
      <c r="R104" s="111">
        <v>40</v>
      </c>
      <c r="S104" s="111">
        <v>41</v>
      </c>
      <c r="T104" s="65">
        <v>3630</v>
      </c>
      <c r="U104" s="112"/>
      <c r="V104" s="63"/>
    </row>
    <row r="105" spans="1:22" s="5" customFormat="1" ht="144" customHeight="1">
      <c r="A105" s="39"/>
      <c r="B105" s="16">
        <v>2</v>
      </c>
      <c r="C105" s="18"/>
      <c r="D105" s="18" t="s">
        <v>284</v>
      </c>
      <c r="E105" s="18" t="s">
        <v>28</v>
      </c>
      <c r="F105" s="111">
        <v>28</v>
      </c>
      <c r="G105" s="112">
        <v>29</v>
      </c>
      <c r="H105" s="111">
        <v>30</v>
      </c>
      <c r="I105" s="110">
        <v>31</v>
      </c>
      <c r="J105" s="110">
        <v>32</v>
      </c>
      <c r="K105" s="112">
        <v>33</v>
      </c>
      <c r="L105" s="111">
        <v>34</v>
      </c>
      <c r="M105" s="111">
        <v>35</v>
      </c>
      <c r="N105" s="111">
        <v>36</v>
      </c>
      <c r="O105" s="111">
        <v>37</v>
      </c>
      <c r="P105" s="111">
        <v>38</v>
      </c>
      <c r="Q105" s="111">
        <v>39</v>
      </c>
      <c r="R105" s="111">
        <v>40</v>
      </c>
      <c r="S105" s="111">
        <v>41</v>
      </c>
      <c r="T105" s="65">
        <v>3630</v>
      </c>
      <c r="U105" s="112"/>
      <c r="V105" s="63"/>
    </row>
    <row r="106" spans="1:22" s="5" customFormat="1" ht="144" customHeight="1">
      <c r="A106" s="39"/>
      <c r="B106" s="16">
        <v>3</v>
      </c>
      <c r="C106" s="18"/>
      <c r="D106" s="18" t="s">
        <v>285</v>
      </c>
      <c r="E106" s="18" t="s">
        <v>28</v>
      </c>
      <c r="F106" s="111">
        <v>28</v>
      </c>
      <c r="G106" s="112">
        <v>29</v>
      </c>
      <c r="H106" s="123">
        <v>30</v>
      </c>
      <c r="I106" s="112">
        <v>31</v>
      </c>
      <c r="J106" s="110">
        <v>32</v>
      </c>
      <c r="K106" s="110">
        <v>33</v>
      </c>
      <c r="L106" s="137">
        <v>34</v>
      </c>
      <c r="M106" s="111">
        <v>35</v>
      </c>
      <c r="N106" s="111">
        <v>36</v>
      </c>
      <c r="O106" s="111">
        <v>37</v>
      </c>
      <c r="P106" s="111">
        <v>38</v>
      </c>
      <c r="Q106" s="111">
        <v>39</v>
      </c>
      <c r="R106" s="111">
        <v>40</v>
      </c>
      <c r="S106" s="111">
        <v>41</v>
      </c>
      <c r="T106" s="65">
        <v>3630</v>
      </c>
      <c r="U106" s="112"/>
      <c r="V106" s="63"/>
    </row>
    <row r="107" spans="1:22" s="5" customFormat="1" ht="162" customHeight="1">
      <c r="A107" s="39" t="s">
        <v>129</v>
      </c>
      <c r="B107" s="16">
        <v>4</v>
      </c>
      <c r="C107" s="17"/>
      <c r="D107" s="18" t="s">
        <v>120</v>
      </c>
      <c r="E107" s="18" t="s">
        <v>323</v>
      </c>
      <c r="F107" s="30">
        <v>28</v>
      </c>
      <c r="G107" s="30">
        <v>29</v>
      </c>
      <c r="H107" s="29">
        <v>30</v>
      </c>
      <c r="I107" s="29">
        <v>31</v>
      </c>
      <c r="J107" s="29">
        <v>32</v>
      </c>
      <c r="K107" s="29">
        <v>33</v>
      </c>
      <c r="L107" s="30">
        <v>34</v>
      </c>
      <c r="M107" s="29">
        <v>35</v>
      </c>
      <c r="N107" s="30">
        <v>36</v>
      </c>
      <c r="O107" s="30">
        <v>37</v>
      </c>
      <c r="P107" s="30">
        <v>38</v>
      </c>
      <c r="Q107" s="30">
        <v>39</v>
      </c>
      <c r="R107" s="30">
        <v>40</v>
      </c>
      <c r="S107" s="30">
        <v>41</v>
      </c>
      <c r="T107" s="65">
        <v>3255</v>
      </c>
      <c r="U107" s="60">
        <v>1999</v>
      </c>
      <c r="V107" s="63"/>
    </row>
    <row r="108" spans="1:22" s="5" customFormat="1" ht="162" customHeight="1">
      <c r="A108" s="39" t="s">
        <v>130</v>
      </c>
      <c r="B108" s="16">
        <v>5</v>
      </c>
      <c r="C108" s="17"/>
      <c r="D108" s="18" t="s">
        <v>121</v>
      </c>
      <c r="E108" s="18" t="s">
        <v>122</v>
      </c>
      <c r="F108" s="30">
        <v>28</v>
      </c>
      <c r="G108" s="30">
        <v>29</v>
      </c>
      <c r="H108" s="30">
        <v>30</v>
      </c>
      <c r="I108" s="29">
        <v>31</v>
      </c>
      <c r="J108" s="30">
        <v>32</v>
      </c>
      <c r="K108" s="30">
        <v>33</v>
      </c>
      <c r="L108" s="30">
        <v>34</v>
      </c>
      <c r="M108" s="30">
        <v>35</v>
      </c>
      <c r="N108" s="30">
        <v>36</v>
      </c>
      <c r="O108" s="30">
        <v>37</v>
      </c>
      <c r="P108" s="30">
        <v>38</v>
      </c>
      <c r="Q108" s="30">
        <v>39</v>
      </c>
      <c r="R108" s="30">
        <v>40</v>
      </c>
      <c r="S108" s="30">
        <v>41</v>
      </c>
      <c r="T108" s="65">
        <v>3255</v>
      </c>
      <c r="U108" s="60"/>
      <c r="V108" s="63"/>
    </row>
    <row r="109" spans="1:22" s="5" customFormat="1" ht="162" customHeight="1">
      <c r="A109" s="38" t="s">
        <v>73</v>
      </c>
      <c r="B109" s="16">
        <v>6</v>
      </c>
      <c r="C109" s="17"/>
      <c r="D109" s="18" t="s">
        <v>25</v>
      </c>
      <c r="E109" s="18" t="s">
        <v>316</v>
      </c>
      <c r="F109" s="30">
        <v>28</v>
      </c>
      <c r="G109" s="29">
        <v>29</v>
      </c>
      <c r="H109" s="137">
        <v>30</v>
      </c>
      <c r="I109" s="30">
        <v>31</v>
      </c>
      <c r="J109" s="30">
        <v>32</v>
      </c>
      <c r="K109" s="30">
        <v>33</v>
      </c>
      <c r="L109" s="30">
        <v>34</v>
      </c>
      <c r="M109" s="30">
        <v>35</v>
      </c>
      <c r="N109" s="30">
        <v>36</v>
      </c>
      <c r="O109" s="30">
        <v>37</v>
      </c>
      <c r="P109" s="30">
        <v>38</v>
      </c>
      <c r="Q109" s="30">
        <v>39</v>
      </c>
      <c r="R109" s="30">
        <v>40</v>
      </c>
      <c r="S109" s="30">
        <v>41</v>
      </c>
      <c r="T109" s="65">
        <v>3255</v>
      </c>
      <c r="U109" s="60"/>
      <c r="V109" s="63"/>
    </row>
    <row r="110" spans="1:22" s="5" customFormat="1" ht="158.1" customHeight="1">
      <c r="A110" s="38" t="s">
        <v>51</v>
      </c>
      <c r="B110" s="16">
        <v>7</v>
      </c>
      <c r="C110" s="18"/>
      <c r="D110" s="18" t="s">
        <v>9</v>
      </c>
      <c r="E110" s="18" t="s">
        <v>317</v>
      </c>
      <c r="F110" s="30">
        <v>28</v>
      </c>
      <c r="G110" s="29">
        <v>29</v>
      </c>
      <c r="H110" s="29">
        <v>30</v>
      </c>
      <c r="I110" s="29">
        <v>31</v>
      </c>
      <c r="J110" s="29">
        <v>32</v>
      </c>
      <c r="K110" s="29">
        <v>33</v>
      </c>
      <c r="L110" s="30">
        <v>34</v>
      </c>
      <c r="M110" s="30">
        <v>35</v>
      </c>
      <c r="N110" s="30">
        <v>36</v>
      </c>
      <c r="O110" s="30">
        <v>37</v>
      </c>
      <c r="P110" s="30">
        <v>38</v>
      </c>
      <c r="Q110" s="30">
        <v>39</v>
      </c>
      <c r="R110" s="30">
        <v>40</v>
      </c>
      <c r="S110" s="30">
        <v>41</v>
      </c>
      <c r="T110" s="65">
        <v>3520</v>
      </c>
      <c r="U110" s="60"/>
      <c r="V110" s="63"/>
    </row>
    <row r="111" spans="1:22" s="5" customFormat="1" ht="152.25" customHeight="1">
      <c r="A111" s="38" t="s">
        <v>52</v>
      </c>
      <c r="B111" s="16">
        <v>8</v>
      </c>
      <c r="C111" s="18"/>
      <c r="D111" s="18" t="s">
        <v>8</v>
      </c>
      <c r="E111" s="18" t="s">
        <v>318</v>
      </c>
      <c r="F111" s="30">
        <v>28</v>
      </c>
      <c r="G111" s="29">
        <v>29</v>
      </c>
      <c r="H111" s="29">
        <v>30</v>
      </c>
      <c r="I111" s="110">
        <v>31</v>
      </c>
      <c r="J111" s="30">
        <v>32</v>
      </c>
      <c r="K111" s="30">
        <v>33</v>
      </c>
      <c r="L111" s="30">
        <v>34</v>
      </c>
      <c r="M111" s="30">
        <v>35</v>
      </c>
      <c r="N111" s="30">
        <v>36</v>
      </c>
      <c r="O111" s="30">
        <v>37</v>
      </c>
      <c r="P111" s="30">
        <v>38</v>
      </c>
      <c r="Q111" s="30">
        <v>39</v>
      </c>
      <c r="R111" s="30">
        <v>40</v>
      </c>
      <c r="S111" s="30">
        <v>41</v>
      </c>
      <c r="T111" s="65">
        <v>3520</v>
      </c>
      <c r="U111" s="60"/>
      <c r="V111" s="63"/>
    </row>
    <row r="112" spans="1:22" s="5" customFormat="1" ht="153" customHeight="1">
      <c r="A112" s="38" t="s">
        <v>84</v>
      </c>
      <c r="B112" s="16">
        <v>9</v>
      </c>
      <c r="C112" s="22"/>
      <c r="D112" s="18" t="s">
        <v>82</v>
      </c>
      <c r="E112" s="18" t="s">
        <v>319</v>
      </c>
      <c r="F112" s="30">
        <v>28</v>
      </c>
      <c r="G112" s="29">
        <v>29</v>
      </c>
      <c r="H112" s="30">
        <v>30</v>
      </c>
      <c r="I112" s="30">
        <v>31</v>
      </c>
      <c r="J112" s="30">
        <v>32</v>
      </c>
      <c r="K112" s="30">
        <v>33</v>
      </c>
      <c r="L112" s="30">
        <v>34</v>
      </c>
      <c r="M112" s="30">
        <v>35</v>
      </c>
      <c r="N112" s="30">
        <v>36</v>
      </c>
      <c r="O112" s="30">
        <v>37</v>
      </c>
      <c r="P112" s="30">
        <v>38</v>
      </c>
      <c r="Q112" s="30">
        <v>39</v>
      </c>
      <c r="R112" s="30">
        <v>40</v>
      </c>
      <c r="S112" s="30">
        <v>41</v>
      </c>
      <c r="T112" s="65">
        <v>3100</v>
      </c>
      <c r="U112" s="60"/>
      <c r="V112" s="63"/>
    </row>
    <row r="113" spans="1:22" s="5" customFormat="1" ht="172.5" customHeight="1">
      <c r="A113" s="38" t="s">
        <v>83</v>
      </c>
      <c r="B113" s="16">
        <v>10</v>
      </c>
      <c r="C113" s="22"/>
      <c r="D113" s="18" t="s">
        <v>81</v>
      </c>
      <c r="E113" s="18" t="s">
        <v>319</v>
      </c>
      <c r="F113" s="30">
        <v>28</v>
      </c>
      <c r="G113" s="30">
        <v>29</v>
      </c>
      <c r="H113" s="30">
        <v>30</v>
      </c>
      <c r="I113" s="30">
        <v>31</v>
      </c>
      <c r="J113" s="30">
        <v>32</v>
      </c>
      <c r="K113" s="29">
        <v>33</v>
      </c>
      <c r="L113" s="30">
        <v>34</v>
      </c>
      <c r="M113" s="30">
        <v>35</v>
      </c>
      <c r="N113" s="30">
        <v>36</v>
      </c>
      <c r="O113" s="30">
        <v>37</v>
      </c>
      <c r="P113" s="30">
        <v>38</v>
      </c>
      <c r="Q113" s="30">
        <v>39</v>
      </c>
      <c r="R113" s="30">
        <v>40</v>
      </c>
      <c r="S113" s="30">
        <v>41</v>
      </c>
      <c r="T113" s="65">
        <v>3600</v>
      </c>
      <c r="U113" s="60"/>
      <c r="V113" s="63"/>
    </row>
    <row r="114" spans="1:22" s="5" customFormat="1" ht="172.5" customHeight="1">
      <c r="A114" s="38"/>
      <c r="B114" s="16">
        <v>11</v>
      </c>
      <c r="C114" s="138"/>
      <c r="D114" s="18" t="s">
        <v>360</v>
      </c>
      <c r="E114" s="18" t="s">
        <v>319</v>
      </c>
      <c r="F114" s="139">
        <v>28</v>
      </c>
      <c r="G114" s="139">
        <v>29</v>
      </c>
      <c r="H114" s="139">
        <v>30</v>
      </c>
      <c r="I114" s="139">
        <v>31</v>
      </c>
      <c r="J114" s="139">
        <v>32</v>
      </c>
      <c r="K114" s="137">
        <v>33</v>
      </c>
      <c r="L114" s="139">
        <v>34</v>
      </c>
      <c r="M114" s="139">
        <v>35</v>
      </c>
      <c r="N114" s="139">
        <v>36</v>
      </c>
      <c r="O114" s="139">
        <v>37</v>
      </c>
      <c r="P114" s="139">
        <v>38</v>
      </c>
      <c r="Q114" s="139">
        <v>39</v>
      </c>
      <c r="R114" s="139">
        <v>40</v>
      </c>
      <c r="S114" s="139">
        <v>41</v>
      </c>
      <c r="T114" s="65">
        <v>3600</v>
      </c>
      <c r="U114" s="138"/>
      <c r="V114" s="63"/>
    </row>
    <row r="115" spans="1:22" s="5" customFormat="1" ht="159.75" customHeight="1">
      <c r="A115" s="38" t="s">
        <v>64</v>
      </c>
      <c r="B115" s="16">
        <v>12</v>
      </c>
      <c r="C115" s="22"/>
      <c r="D115" s="18" t="s">
        <v>0</v>
      </c>
      <c r="E115" s="18" t="s">
        <v>27</v>
      </c>
      <c r="F115" s="30">
        <v>28</v>
      </c>
      <c r="G115" s="30">
        <v>29</v>
      </c>
      <c r="H115" s="30">
        <v>30</v>
      </c>
      <c r="I115" s="30">
        <v>31</v>
      </c>
      <c r="J115" s="30">
        <v>32</v>
      </c>
      <c r="K115" s="29">
        <v>33</v>
      </c>
      <c r="L115" s="29">
        <v>34</v>
      </c>
      <c r="M115" s="30">
        <v>35</v>
      </c>
      <c r="N115" s="30">
        <v>36</v>
      </c>
      <c r="O115" s="30">
        <v>37</v>
      </c>
      <c r="P115" s="30">
        <v>38</v>
      </c>
      <c r="Q115" s="30">
        <v>39</v>
      </c>
      <c r="R115" s="30">
        <v>40</v>
      </c>
      <c r="S115" s="30">
        <v>41</v>
      </c>
      <c r="T115" s="65">
        <v>3100</v>
      </c>
      <c r="U115" s="60"/>
      <c r="V115" s="63"/>
    </row>
    <row r="116" spans="1:22" s="5" customFormat="1" ht="153.75" customHeight="1">
      <c r="A116" s="38" t="s">
        <v>53</v>
      </c>
      <c r="B116" s="16">
        <v>14</v>
      </c>
      <c r="C116" s="17"/>
      <c r="D116" s="23" t="s">
        <v>26</v>
      </c>
      <c r="E116" s="18" t="s">
        <v>324</v>
      </c>
      <c r="F116" s="109">
        <v>28</v>
      </c>
      <c r="G116" s="107">
        <v>29</v>
      </c>
      <c r="H116" s="107">
        <v>30</v>
      </c>
      <c r="I116" s="147">
        <v>31</v>
      </c>
      <c r="J116" s="147">
        <v>32</v>
      </c>
      <c r="K116" s="107">
        <v>33</v>
      </c>
      <c r="L116" s="30">
        <v>34</v>
      </c>
      <c r="M116" s="30">
        <v>35</v>
      </c>
      <c r="N116" s="153">
        <v>36</v>
      </c>
      <c r="O116" s="147">
        <v>37</v>
      </c>
      <c r="P116" s="149">
        <v>38</v>
      </c>
      <c r="Q116" s="30">
        <v>39</v>
      </c>
      <c r="R116" s="30">
        <v>40</v>
      </c>
      <c r="S116" s="30">
        <v>41</v>
      </c>
      <c r="T116" s="66">
        <v>2900</v>
      </c>
      <c r="U116" s="60"/>
      <c r="V116" s="63"/>
    </row>
    <row r="117" spans="1:22" s="5" customFormat="1" ht="147.75" customHeight="1">
      <c r="A117" s="38" t="s">
        <v>54</v>
      </c>
      <c r="B117" s="16">
        <v>15</v>
      </c>
      <c r="C117" s="20"/>
      <c r="D117" s="18" t="s">
        <v>12</v>
      </c>
      <c r="E117" s="18" t="s">
        <v>308</v>
      </c>
      <c r="F117" s="30">
        <v>28</v>
      </c>
      <c r="G117" s="30">
        <v>29</v>
      </c>
      <c r="H117" s="30">
        <v>30</v>
      </c>
      <c r="I117" s="30">
        <v>31</v>
      </c>
      <c r="J117" s="30">
        <v>32</v>
      </c>
      <c r="K117" s="29">
        <v>33</v>
      </c>
      <c r="L117" s="29">
        <v>34</v>
      </c>
      <c r="M117" s="105">
        <v>35</v>
      </c>
      <c r="N117" s="115">
        <v>36</v>
      </c>
      <c r="O117" s="107">
        <v>37</v>
      </c>
      <c r="P117" s="123">
        <v>38</v>
      </c>
      <c r="Q117" s="30">
        <v>39</v>
      </c>
      <c r="R117" s="30">
        <v>40</v>
      </c>
      <c r="S117" s="30">
        <v>41</v>
      </c>
      <c r="T117" s="65">
        <v>3520</v>
      </c>
      <c r="U117" s="60"/>
      <c r="V117" s="63"/>
    </row>
    <row r="118" spans="1:22" s="5" customFormat="1" ht="140.25" customHeight="1">
      <c r="A118" s="38" t="s">
        <v>99</v>
      </c>
      <c r="B118" s="16">
        <v>16</v>
      </c>
      <c r="C118" s="20"/>
      <c r="D118" s="18" t="s">
        <v>98</v>
      </c>
      <c r="E118" s="18" t="s">
        <v>308</v>
      </c>
      <c r="F118" s="30">
        <v>28</v>
      </c>
      <c r="G118" s="30">
        <v>29</v>
      </c>
      <c r="H118" s="30">
        <v>30</v>
      </c>
      <c r="I118" s="30">
        <v>31</v>
      </c>
      <c r="J118" s="30">
        <v>32</v>
      </c>
      <c r="K118" s="105">
        <v>33</v>
      </c>
      <c r="L118" s="121">
        <v>34</v>
      </c>
      <c r="M118" s="107">
        <v>35</v>
      </c>
      <c r="N118" s="107">
        <v>36</v>
      </c>
      <c r="O118" s="115">
        <v>37</v>
      </c>
      <c r="P118" s="116">
        <v>38</v>
      </c>
      <c r="Q118" s="30">
        <v>39</v>
      </c>
      <c r="R118" s="30">
        <v>40</v>
      </c>
      <c r="S118" s="30">
        <v>41</v>
      </c>
      <c r="T118" s="65">
        <v>3520</v>
      </c>
      <c r="U118" s="60"/>
      <c r="V118" s="63"/>
    </row>
    <row r="119" spans="1:22" s="5" customFormat="1" ht="144.75" customHeight="1">
      <c r="A119" s="38" t="s">
        <v>92</v>
      </c>
      <c r="B119" s="16">
        <v>17</v>
      </c>
      <c r="C119" s="22"/>
      <c r="D119" s="18" t="s">
        <v>91</v>
      </c>
      <c r="E119" s="18" t="s">
        <v>320</v>
      </c>
      <c r="F119" s="30">
        <v>28</v>
      </c>
      <c r="G119" s="30">
        <v>29</v>
      </c>
      <c r="H119" s="30">
        <v>30</v>
      </c>
      <c r="I119" s="30">
        <v>31</v>
      </c>
      <c r="J119" s="29">
        <v>32</v>
      </c>
      <c r="K119" s="105">
        <v>33</v>
      </c>
      <c r="L119" s="30">
        <v>34</v>
      </c>
      <c r="M119" s="30">
        <v>35</v>
      </c>
      <c r="N119" s="30">
        <v>36</v>
      </c>
      <c r="O119" s="30">
        <v>37</v>
      </c>
      <c r="P119" s="30">
        <v>38</v>
      </c>
      <c r="Q119" s="30">
        <v>39</v>
      </c>
      <c r="R119" s="30">
        <v>40</v>
      </c>
      <c r="S119" s="30">
        <v>41</v>
      </c>
      <c r="T119" s="65">
        <v>3320</v>
      </c>
      <c r="U119" s="60"/>
      <c r="V119" s="63"/>
    </row>
    <row r="120" spans="1:22" s="6" customFormat="1" ht="158.1" customHeight="1">
      <c r="A120" s="38" t="s">
        <v>134</v>
      </c>
      <c r="B120" s="16">
        <v>18</v>
      </c>
      <c r="C120" s="19"/>
      <c r="D120" s="18" t="s">
        <v>13</v>
      </c>
      <c r="E120" s="18" t="s">
        <v>307</v>
      </c>
      <c r="F120" s="30">
        <v>28</v>
      </c>
      <c r="G120" s="30">
        <v>29</v>
      </c>
      <c r="H120" s="30">
        <v>30</v>
      </c>
      <c r="I120" s="30">
        <v>31</v>
      </c>
      <c r="J120" s="30">
        <v>32</v>
      </c>
      <c r="K120" s="29">
        <v>33</v>
      </c>
      <c r="L120" s="115">
        <v>34</v>
      </c>
      <c r="M120" s="30">
        <v>35</v>
      </c>
      <c r="N120" s="138">
        <v>36</v>
      </c>
      <c r="O120" s="30">
        <v>37</v>
      </c>
      <c r="P120" s="30">
        <v>38</v>
      </c>
      <c r="Q120" s="30">
        <v>39</v>
      </c>
      <c r="R120" s="30">
        <v>40</v>
      </c>
      <c r="S120" s="30">
        <v>41</v>
      </c>
      <c r="T120" s="65">
        <v>3620</v>
      </c>
      <c r="U120" s="60"/>
      <c r="V120" s="69"/>
    </row>
    <row r="121" spans="1:22" s="6" customFormat="1" ht="162.75" customHeight="1">
      <c r="A121" s="38" t="s">
        <v>49</v>
      </c>
      <c r="B121" s="16">
        <v>19</v>
      </c>
      <c r="C121" s="18"/>
      <c r="D121" s="18" t="s">
        <v>11</v>
      </c>
      <c r="E121" s="18" t="s">
        <v>321</v>
      </c>
      <c r="F121" s="30">
        <v>28</v>
      </c>
      <c r="G121" s="30">
        <v>29</v>
      </c>
      <c r="H121" s="30">
        <v>30</v>
      </c>
      <c r="I121" s="30">
        <v>31</v>
      </c>
      <c r="J121" s="30">
        <v>32</v>
      </c>
      <c r="K121" s="29">
        <v>33</v>
      </c>
      <c r="L121" s="110">
        <v>34</v>
      </c>
      <c r="M121" s="137">
        <v>35</v>
      </c>
      <c r="N121" s="29">
        <v>36</v>
      </c>
      <c r="O121" s="29">
        <v>37</v>
      </c>
      <c r="P121" s="123">
        <v>38</v>
      </c>
      <c r="Q121" s="30">
        <v>39</v>
      </c>
      <c r="R121" s="30">
        <v>40</v>
      </c>
      <c r="S121" s="30">
        <v>41</v>
      </c>
      <c r="T121" s="65">
        <f>3320</f>
        <v>3320</v>
      </c>
      <c r="U121" s="60"/>
      <c r="V121" s="69"/>
    </row>
    <row r="122" spans="1:22" s="6" customFormat="1" ht="174.75" customHeight="1">
      <c r="A122" s="38" t="s">
        <v>50</v>
      </c>
      <c r="B122" s="16">
        <v>20</v>
      </c>
      <c r="C122" s="18"/>
      <c r="D122" s="18" t="s">
        <v>10</v>
      </c>
      <c r="E122" s="18" t="s">
        <v>322</v>
      </c>
      <c r="F122" s="30">
        <v>28</v>
      </c>
      <c r="G122" s="30">
        <v>29</v>
      </c>
      <c r="H122" s="30">
        <v>30</v>
      </c>
      <c r="I122" s="29">
        <v>31</v>
      </c>
      <c r="J122" s="29">
        <v>32</v>
      </c>
      <c r="K122" s="29">
        <v>33</v>
      </c>
      <c r="L122" s="110">
        <v>34</v>
      </c>
      <c r="M122" s="137">
        <v>35</v>
      </c>
      <c r="N122" s="138">
        <v>36</v>
      </c>
      <c r="O122" s="30">
        <v>37</v>
      </c>
      <c r="P122" s="30">
        <v>38</v>
      </c>
      <c r="Q122" s="30">
        <v>39</v>
      </c>
      <c r="R122" s="30">
        <v>40</v>
      </c>
      <c r="S122" s="30">
        <v>41</v>
      </c>
      <c r="T122" s="65">
        <v>3320</v>
      </c>
      <c r="U122" s="60"/>
      <c r="V122" s="69"/>
    </row>
  </sheetData>
  <mergeCells count="8">
    <mergeCell ref="A103:B103"/>
    <mergeCell ref="F3:S3"/>
    <mergeCell ref="F4:S4"/>
    <mergeCell ref="C103:T103"/>
    <mergeCell ref="M75:O75"/>
    <mergeCell ref="P75:R75"/>
    <mergeCell ref="M74:O74"/>
    <mergeCell ref="P74:R74"/>
  </mergeCells>
  <hyperlinks>
    <hyperlink ref="A39" r:id="rId1"/>
    <hyperlink ref="A42" r:id="rId2"/>
    <hyperlink ref="A43" r:id="rId3"/>
    <hyperlink ref="A45" r:id="rId4"/>
    <hyperlink ref="A120" r:id="rId5"/>
    <hyperlink ref="A121" r:id="rId6"/>
    <hyperlink ref="A122" r:id="rId7"/>
    <hyperlink ref="A110" r:id="rId8"/>
    <hyperlink ref="A111" r:id="rId9"/>
    <hyperlink ref="A116" r:id="rId10"/>
    <hyperlink ref="A117" r:id="rId11"/>
    <hyperlink ref="A76" r:id="rId12"/>
    <hyperlink ref="A77" r:id="rId13"/>
    <hyperlink ref="A78" r:id="rId14"/>
    <hyperlink ref="A80" r:id="rId15"/>
    <hyperlink ref="A81" r:id="rId16"/>
    <hyperlink ref="A83" r:id="rId17"/>
    <hyperlink ref="A84" r:id="rId18"/>
    <hyperlink ref="A89" r:id="rId19"/>
    <hyperlink ref="A54" r:id="rId20"/>
    <hyperlink ref="A115" r:id="rId21"/>
    <hyperlink ref="A33" r:id="rId22"/>
    <hyperlink ref="A34" r:id="rId23"/>
    <hyperlink ref="A35" r:id="rId24"/>
    <hyperlink ref="A36" r:id="rId25"/>
    <hyperlink ref="A37" r:id="rId26"/>
    <hyperlink ref="A55" r:id="rId27"/>
    <hyperlink ref="A91" r:id="rId28"/>
    <hyperlink ref="A98" r:id="rId29"/>
    <hyperlink ref="A99" r:id="rId30"/>
    <hyperlink ref="A109" r:id="rId31"/>
    <hyperlink ref="A102" r:id="rId32"/>
    <hyperlink ref="A49" r:id="rId33"/>
    <hyperlink ref="A92" r:id="rId34"/>
    <hyperlink ref="A119" r:id="rId35"/>
    <hyperlink ref="A97" r:id="rId36"/>
    <hyperlink ref="A88" r:id="rId37"/>
    <hyperlink ref="A118" r:id="rId38"/>
    <hyperlink ref="A74" r:id="rId39"/>
    <hyperlink ref="A75" r:id="rId40"/>
    <hyperlink ref="A44" r:id="rId41"/>
    <hyperlink ref="A107" r:id="rId42"/>
    <hyperlink ref="A108" r:id="rId43"/>
    <hyperlink ref="A48" r:id="rId44"/>
    <hyperlink ref="A53" r:id="rId45"/>
    <hyperlink ref="A95" r:id="rId46"/>
    <hyperlink ref="A40" r:id="rId47"/>
    <hyperlink ref="A41" r:id="rId48"/>
    <hyperlink ref="A38" r:id="rId49"/>
    <hyperlink ref="A56" r:id="rId50"/>
    <hyperlink ref="A5" r:id="rId51"/>
    <hyperlink ref="A6" r:id="rId52"/>
    <hyperlink ref="A7" r:id="rId53"/>
    <hyperlink ref="A8" r:id="rId54"/>
    <hyperlink ref="A9" r:id="rId55"/>
    <hyperlink ref="A32" r:id="rId56"/>
    <hyperlink ref="A10" r:id="rId57"/>
    <hyperlink ref="A11" r:id="rId58"/>
    <hyperlink ref="A12" r:id="rId59"/>
    <hyperlink ref="A13" r:id="rId60"/>
    <hyperlink ref="A14" r:id="rId61"/>
    <hyperlink ref="A15" r:id="rId62"/>
    <hyperlink ref="A21" r:id="rId63"/>
    <hyperlink ref="A22" r:id="rId64"/>
    <hyperlink ref="A23" r:id="rId65"/>
    <hyperlink ref="A25" r:id="rId66"/>
    <hyperlink ref="A26" r:id="rId67"/>
    <hyperlink ref="A27" r:id="rId68"/>
    <hyperlink ref="A24" r:id="rId69"/>
    <hyperlink ref="A16" r:id="rId70"/>
    <hyperlink ref="A18" r:id="rId71"/>
    <hyperlink ref="A28" r:id="rId72"/>
    <hyperlink ref="A29" r:id="rId73"/>
    <hyperlink ref="A30" r:id="rId74"/>
    <hyperlink ref="A31" r:id="rId75"/>
    <hyperlink ref="A47" r:id="rId76"/>
    <hyperlink ref="A57" r:id="rId77"/>
    <hyperlink ref="A93" r:id="rId78"/>
    <hyperlink ref="A46" r:id="rId79"/>
    <hyperlink ref="A59" r:id="rId80"/>
    <hyperlink ref="A17" r:id="rId81"/>
    <hyperlink ref="A19" r:id="rId82"/>
  </hyperlinks>
  <pageMargins left="0.21" right="0.26" top="0.19" bottom="0.19" header="0.31496062992125984" footer="0.31496062992125984"/>
  <pageSetup paperSize="9" scale="65" fitToHeight="1000" orientation="portrait" verticalDpi="360" r:id="rId83"/>
  <drawing r:id="rId8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87"/>
  <sheetViews>
    <sheetView zoomScalePageLayoutView="5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H7" sqref="H7"/>
    </sheetView>
  </sheetViews>
  <sheetFormatPr defaultColWidth="9" defaultRowHeight="13.8"/>
  <cols>
    <col min="1" max="1" width="13.5546875" style="72" customWidth="1"/>
    <col min="2" max="2" width="11" style="72" customWidth="1"/>
    <col min="3" max="5" width="12.5546875" style="103" customWidth="1"/>
    <col min="6" max="12" width="10.88671875" style="72" customWidth="1"/>
    <col min="13" max="16" width="11.5546875" style="102" customWidth="1"/>
    <col min="17" max="16384" width="9" style="72"/>
  </cols>
  <sheetData>
    <row r="1" spans="1:19" ht="15.75" customHeight="1">
      <c r="A1" s="71"/>
      <c r="B1" s="71"/>
      <c r="C1" s="165" t="s">
        <v>169</v>
      </c>
      <c r="D1" s="166"/>
      <c r="E1" s="166"/>
      <c r="F1" s="167" t="s">
        <v>170</v>
      </c>
      <c r="G1" s="168"/>
      <c r="H1" s="169" t="s">
        <v>171</v>
      </c>
      <c r="I1" s="169"/>
      <c r="J1" s="169"/>
      <c r="K1" s="170" t="s">
        <v>172</v>
      </c>
      <c r="L1" s="170"/>
      <c r="M1" s="171" t="s">
        <v>173</v>
      </c>
      <c r="N1" s="171"/>
      <c r="O1" s="171"/>
      <c r="P1" s="171"/>
    </row>
    <row r="2" spans="1:19" s="77" customFormat="1" ht="54.75" customHeight="1">
      <c r="A2" s="73" t="s">
        <v>174</v>
      </c>
      <c r="B2" s="74" t="s">
        <v>22</v>
      </c>
      <c r="C2" s="75" t="s">
        <v>175</v>
      </c>
      <c r="D2" s="75" t="s">
        <v>176</v>
      </c>
      <c r="E2" s="75" t="s">
        <v>177</v>
      </c>
      <c r="F2" s="73" t="s">
        <v>178</v>
      </c>
      <c r="G2" s="73" t="s">
        <v>179</v>
      </c>
      <c r="H2" s="74" t="s">
        <v>175</v>
      </c>
      <c r="I2" s="73" t="s">
        <v>180</v>
      </c>
      <c r="J2" s="73" t="s">
        <v>181</v>
      </c>
      <c r="K2" s="73" t="s">
        <v>182</v>
      </c>
      <c r="L2" s="73" t="s">
        <v>183</v>
      </c>
      <c r="M2" s="76" t="s">
        <v>184</v>
      </c>
      <c r="N2" s="76" t="s">
        <v>185</v>
      </c>
      <c r="O2" s="76" t="s">
        <v>186</v>
      </c>
      <c r="P2" s="76" t="s">
        <v>187</v>
      </c>
    </row>
    <row r="3" spans="1:19" s="84" customFormat="1" ht="49.5" customHeight="1">
      <c r="A3" s="78"/>
      <c r="B3" s="79" t="s">
        <v>188</v>
      </c>
      <c r="C3" s="80">
        <v>74</v>
      </c>
      <c r="D3" s="80">
        <v>66</v>
      </c>
      <c r="E3" s="80">
        <v>41</v>
      </c>
      <c r="F3" s="81"/>
      <c r="G3" s="81"/>
      <c r="H3" s="79"/>
      <c r="I3" s="81"/>
      <c r="J3" s="81"/>
      <c r="K3" s="81"/>
      <c r="L3" s="81"/>
      <c r="M3" s="82"/>
      <c r="N3" s="82"/>
      <c r="O3" s="83"/>
      <c r="P3" s="83"/>
    </row>
    <row r="4" spans="1:19" s="88" customFormat="1" ht="12" customHeight="1">
      <c r="A4" s="85"/>
      <c r="B4" s="79" t="s">
        <v>189</v>
      </c>
      <c r="C4" s="86">
        <v>38</v>
      </c>
      <c r="D4" s="86">
        <v>32</v>
      </c>
      <c r="E4" s="86">
        <v>12</v>
      </c>
      <c r="F4" s="81">
        <v>1.06</v>
      </c>
      <c r="G4" s="81">
        <v>1.4100000000000001</v>
      </c>
      <c r="H4" s="79">
        <v>23.9</v>
      </c>
      <c r="I4" s="81">
        <v>7.85</v>
      </c>
      <c r="J4" s="81" t="s">
        <v>190</v>
      </c>
      <c r="K4" s="81" t="s">
        <v>191</v>
      </c>
      <c r="L4" s="81" t="s">
        <v>192</v>
      </c>
      <c r="M4" s="87">
        <v>33.200000000000003</v>
      </c>
      <c r="N4" s="87" t="s">
        <v>193</v>
      </c>
      <c r="O4" s="87">
        <v>38.450000000000003</v>
      </c>
      <c r="P4" s="87">
        <v>29.8</v>
      </c>
    </row>
    <row r="5" spans="1:19" s="88" customFormat="1" ht="12" customHeight="1">
      <c r="A5" s="85"/>
      <c r="B5" s="79" t="s">
        <v>194</v>
      </c>
      <c r="C5" s="86">
        <v>38</v>
      </c>
      <c r="D5" s="86">
        <v>32</v>
      </c>
      <c r="E5" s="86">
        <v>12</v>
      </c>
      <c r="F5" s="81">
        <v>1.08</v>
      </c>
      <c r="G5" s="81">
        <v>1.4300000000000002</v>
      </c>
      <c r="H5" s="79">
        <v>24.6</v>
      </c>
      <c r="I5" s="81">
        <v>8</v>
      </c>
      <c r="J5" s="81">
        <v>5.6</v>
      </c>
      <c r="K5" s="81" t="s">
        <v>191</v>
      </c>
      <c r="L5" s="81" t="s">
        <v>192</v>
      </c>
      <c r="M5" s="87">
        <v>34</v>
      </c>
      <c r="N5" s="87">
        <v>39</v>
      </c>
      <c r="O5" s="87">
        <v>39.5</v>
      </c>
      <c r="P5" s="87">
        <v>30.5</v>
      </c>
    </row>
    <row r="6" spans="1:19" s="88" customFormat="1" ht="12" customHeight="1">
      <c r="A6" s="85"/>
      <c r="B6" s="79" t="s">
        <v>195</v>
      </c>
      <c r="C6" s="86">
        <v>38</v>
      </c>
      <c r="D6" s="86">
        <v>32</v>
      </c>
      <c r="E6" s="86">
        <v>12</v>
      </c>
      <c r="F6" s="81">
        <v>1.1100000000000001</v>
      </c>
      <c r="G6" s="81">
        <v>1.46</v>
      </c>
      <c r="H6" s="79">
        <v>25.3</v>
      </c>
      <c r="I6" s="81">
        <v>8.15</v>
      </c>
      <c r="J6" s="81">
        <v>5.75</v>
      </c>
      <c r="K6" s="81" t="s">
        <v>191</v>
      </c>
      <c r="L6" s="81" t="s">
        <v>192</v>
      </c>
      <c r="M6" s="87">
        <v>34.700000000000003</v>
      </c>
      <c r="N6" s="87">
        <v>40</v>
      </c>
      <c r="O6" s="87">
        <v>40.5</v>
      </c>
      <c r="P6" s="87">
        <v>31.1</v>
      </c>
    </row>
    <row r="7" spans="1:19" s="88" customFormat="1" ht="12" customHeight="1">
      <c r="A7" s="85"/>
      <c r="B7" s="79" t="s">
        <v>196</v>
      </c>
      <c r="C7" s="86">
        <v>38</v>
      </c>
      <c r="D7" s="86">
        <v>32</v>
      </c>
      <c r="E7" s="86">
        <v>12</v>
      </c>
      <c r="F7" s="81">
        <v>1.1299999999999999</v>
      </c>
      <c r="G7" s="81">
        <v>1.48</v>
      </c>
      <c r="H7" s="79">
        <v>26</v>
      </c>
      <c r="I7" s="81">
        <v>8.3000000000000007</v>
      </c>
      <c r="J7" s="81">
        <v>5.9</v>
      </c>
      <c r="K7" s="81" t="s">
        <v>191</v>
      </c>
      <c r="L7" s="81" t="s">
        <v>192</v>
      </c>
      <c r="M7" s="87">
        <v>35.5</v>
      </c>
      <c r="N7" s="87">
        <v>41.1</v>
      </c>
      <c r="O7" s="87">
        <v>41.6</v>
      </c>
      <c r="P7" s="87">
        <v>31.8</v>
      </c>
    </row>
    <row r="8" spans="1:19" s="88" customFormat="1" ht="12" customHeight="1">
      <c r="A8" s="85"/>
      <c r="B8" s="79" t="s">
        <v>197</v>
      </c>
      <c r="C8" s="86">
        <v>38</v>
      </c>
      <c r="D8" s="86">
        <v>32</v>
      </c>
      <c r="E8" s="86">
        <v>12</v>
      </c>
      <c r="F8" s="81">
        <v>1.1499999999999999</v>
      </c>
      <c r="G8" s="81">
        <v>1.5</v>
      </c>
      <c r="H8" s="79">
        <v>26.6</v>
      </c>
      <c r="I8" s="81">
        <v>8.4499999999999993</v>
      </c>
      <c r="J8" s="81">
        <v>6.05</v>
      </c>
      <c r="K8" s="81" t="s">
        <v>191</v>
      </c>
      <c r="L8" s="81" t="s">
        <v>192</v>
      </c>
      <c r="M8" s="87">
        <v>36.299999999999997</v>
      </c>
      <c r="N8" s="87" t="s">
        <v>198</v>
      </c>
      <c r="O8" s="87">
        <v>42.65</v>
      </c>
      <c r="P8" s="87">
        <v>32.5</v>
      </c>
    </row>
    <row r="9" spans="1:19" s="88" customFormat="1" ht="12" customHeight="1">
      <c r="A9" s="85"/>
      <c r="B9" s="79" t="s">
        <v>199</v>
      </c>
      <c r="C9" s="86">
        <v>38</v>
      </c>
      <c r="D9" s="86">
        <v>32</v>
      </c>
      <c r="E9" s="86">
        <v>12</v>
      </c>
      <c r="F9" s="81">
        <v>1.17</v>
      </c>
      <c r="G9" s="81">
        <v>1.52</v>
      </c>
      <c r="H9" s="79">
        <v>27.2</v>
      </c>
      <c r="I9" s="81">
        <v>8.6</v>
      </c>
      <c r="J9" s="81">
        <v>6.2</v>
      </c>
      <c r="K9" s="81" t="s">
        <v>191</v>
      </c>
      <c r="L9" s="81" t="s">
        <v>192</v>
      </c>
      <c r="M9" s="87">
        <v>37.1</v>
      </c>
      <c r="N9" s="87">
        <v>43.2</v>
      </c>
      <c r="O9" s="87">
        <v>43.7</v>
      </c>
      <c r="P9" s="87">
        <v>33.200000000000003</v>
      </c>
    </row>
    <row r="10" spans="1:19" s="84" customFormat="1" ht="49.5" customHeight="1">
      <c r="A10" s="78"/>
      <c r="B10" s="89" t="s">
        <v>200</v>
      </c>
      <c r="C10" s="80">
        <v>70</v>
      </c>
      <c r="D10" s="90" t="s">
        <v>201</v>
      </c>
      <c r="E10" s="80">
        <v>33</v>
      </c>
      <c r="F10" s="91">
        <v>19.25</v>
      </c>
      <c r="G10" s="91">
        <v>21.1</v>
      </c>
      <c r="H10" s="92"/>
      <c r="I10" s="93"/>
      <c r="J10" s="93"/>
      <c r="K10" s="93"/>
      <c r="L10" s="93"/>
      <c r="M10" s="94"/>
      <c r="N10" s="94"/>
      <c r="O10" s="94"/>
      <c r="P10" s="94"/>
    </row>
    <row r="11" spans="1:19" s="84" customFormat="1" ht="12" customHeight="1">
      <c r="A11" s="78"/>
      <c r="B11" s="89" t="s">
        <v>189</v>
      </c>
      <c r="C11" s="95">
        <v>31.5</v>
      </c>
      <c r="D11" s="96">
        <v>24.5</v>
      </c>
      <c r="E11" s="80">
        <v>11</v>
      </c>
      <c r="F11" s="91">
        <v>1.58</v>
      </c>
      <c r="G11" s="91">
        <v>1.68</v>
      </c>
      <c r="H11" s="92">
        <v>23.7</v>
      </c>
      <c r="I11" s="93" t="s">
        <v>202</v>
      </c>
      <c r="J11" s="93" t="s">
        <v>203</v>
      </c>
      <c r="K11" s="93" t="s">
        <v>204</v>
      </c>
      <c r="L11" s="93" t="s">
        <v>205</v>
      </c>
      <c r="M11" s="94"/>
      <c r="N11" s="94"/>
      <c r="O11" s="94"/>
      <c r="P11" s="94"/>
    </row>
    <row r="12" spans="1:19" s="84" customFormat="1" ht="12" customHeight="1">
      <c r="A12" s="78"/>
      <c r="B12" s="89" t="s">
        <v>194</v>
      </c>
      <c r="C12" s="95">
        <v>31.5</v>
      </c>
      <c r="D12" s="96">
        <v>24.5</v>
      </c>
      <c r="E12" s="80">
        <v>11</v>
      </c>
      <c r="F12" s="91">
        <v>1.6</v>
      </c>
      <c r="G12" s="91">
        <v>1.7</v>
      </c>
      <c r="H12" s="92">
        <v>24.2</v>
      </c>
      <c r="I12" s="93" t="s">
        <v>206</v>
      </c>
      <c r="J12" s="93" t="s">
        <v>207</v>
      </c>
      <c r="K12" s="93" t="s">
        <v>204</v>
      </c>
      <c r="L12" s="93" t="s">
        <v>205</v>
      </c>
      <c r="M12" s="94"/>
      <c r="N12" s="94"/>
      <c r="O12" s="94"/>
      <c r="P12" s="94"/>
    </row>
    <row r="13" spans="1:19" s="84" customFormat="1" ht="12" customHeight="1">
      <c r="A13" s="78"/>
      <c r="B13" s="89" t="s">
        <v>195</v>
      </c>
      <c r="C13" s="95">
        <v>31.5</v>
      </c>
      <c r="D13" s="96">
        <v>24.5</v>
      </c>
      <c r="E13" s="80">
        <v>11</v>
      </c>
      <c r="F13" s="91">
        <f>19.5/12</f>
        <v>1.625</v>
      </c>
      <c r="G13" s="91">
        <f>21.1/12</f>
        <v>1.7583333333333335</v>
      </c>
      <c r="H13" s="92">
        <v>24.7</v>
      </c>
      <c r="I13" s="93" t="s">
        <v>208</v>
      </c>
      <c r="J13" s="93" t="s">
        <v>209</v>
      </c>
      <c r="K13" s="93" t="s">
        <v>204</v>
      </c>
      <c r="L13" s="93" t="s">
        <v>205</v>
      </c>
      <c r="M13" s="94"/>
      <c r="N13" s="94"/>
      <c r="O13" s="94"/>
      <c r="P13" s="94"/>
    </row>
    <row r="14" spans="1:19" s="84" customFormat="1" ht="12" customHeight="1">
      <c r="A14" s="78"/>
      <c r="B14" s="89" t="s">
        <v>196</v>
      </c>
      <c r="C14" s="95">
        <v>31.5</v>
      </c>
      <c r="D14" s="96">
        <v>24.5</v>
      </c>
      <c r="E14" s="80">
        <v>11</v>
      </c>
      <c r="F14" s="91">
        <v>1.65</v>
      </c>
      <c r="G14" s="91">
        <v>1.8</v>
      </c>
      <c r="H14" s="92">
        <v>25.2</v>
      </c>
      <c r="I14" s="93" t="s">
        <v>210</v>
      </c>
      <c r="J14" s="93" t="s">
        <v>211</v>
      </c>
      <c r="K14" s="93" t="s">
        <v>204</v>
      </c>
      <c r="L14" s="93" t="s">
        <v>205</v>
      </c>
      <c r="M14" s="94"/>
      <c r="N14" s="94"/>
      <c r="O14" s="94"/>
      <c r="P14" s="94"/>
    </row>
    <row r="15" spans="1:19" s="84" customFormat="1" ht="12" customHeight="1">
      <c r="A15" s="78"/>
      <c r="B15" s="89" t="s">
        <v>197</v>
      </c>
      <c r="C15" s="95">
        <v>31.5</v>
      </c>
      <c r="D15" s="96">
        <v>24.5</v>
      </c>
      <c r="E15" s="80">
        <v>11</v>
      </c>
      <c r="F15" s="91">
        <v>1.67</v>
      </c>
      <c r="G15" s="91">
        <v>1.85</v>
      </c>
      <c r="H15" s="92">
        <v>25.7</v>
      </c>
      <c r="I15" s="93" t="s">
        <v>212</v>
      </c>
      <c r="J15" s="93" t="s">
        <v>213</v>
      </c>
      <c r="K15" s="93" t="s">
        <v>204</v>
      </c>
      <c r="L15" s="93" t="s">
        <v>205</v>
      </c>
      <c r="M15" s="94"/>
      <c r="N15" s="94"/>
      <c r="O15" s="94"/>
      <c r="P15" s="94"/>
      <c r="S15" s="97" t="s">
        <v>214</v>
      </c>
    </row>
    <row r="16" spans="1:19" s="84" customFormat="1" ht="12" customHeight="1">
      <c r="A16" s="78"/>
      <c r="B16" s="89" t="s">
        <v>199</v>
      </c>
      <c r="C16" s="95">
        <v>31.5</v>
      </c>
      <c r="D16" s="96">
        <v>24.5</v>
      </c>
      <c r="E16" s="80">
        <v>11</v>
      </c>
      <c r="F16" s="91">
        <v>1.68</v>
      </c>
      <c r="G16" s="91">
        <v>1.88</v>
      </c>
      <c r="H16" s="92">
        <v>26.2</v>
      </c>
      <c r="I16" s="93" t="s">
        <v>215</v>
      </c>
      <c r="J16" s="93" t="s">
        <v>216</v>
      </c>
      <c r="K16" s="93" t="s">
        <v>204</v>
      </c>
      <c r="L16" s="93" t="s">
        <v>205</v>
      </c>
      <c r="M16" s="94"/>
      <c r="N16" s="94"/>
      <c r="O16" s="94"/>
      <c r="P16" s="94"/>
      <c r="S16" s="97"/>
    </row>
    <row r="17" spans="1:19" s="84" customFormat="1" ht="51.9" customHeight="1">
      <c r="A17" s="78"/>
      <c r="B17" s="89" t="s">
        <v>217</v>
      </c>
      <c r="C17" s="80">
        <v>76</v>
      </c>
      <c r="D17" s="80">
        <v>55</v>
      </c>
      <c r="E17" s="80">
        <v>33</v>
      </c>
      <c r="F17" s="91">
        <v>16.5</v>
      </c>
      <c r="G17" s="91">
        <v>17.2</v>
      </c>
      <c r="H17" s="92"/>
      <c r="I17" s="91"/>
      <c r="J17" s="91"/>
      <c r="K17" s="91"/>
      <c r="L17" s="91"/>
      <c r="M17" s="94"/>
      <c r="N17" s="94"/>
      <c r="O17" s="94"/>
      <c r="P17" s="94"/>
      <c r="S17" s="97" t="s">
        <v>218</v>
      </c>
    </row>
    <row r="18" spans="1:19" s="84" customFormat="1" ht="12" customHeight="1">
      <c r="A18" s="78"/>
      <c r="B18" s="89" t="s">
        <v>189</v>
      </c>
      <c r="C18" s="95">
        <v>31.5</v>
      </c>
      <c r="D18" s="96">
        <v>26.5</v>
      </c>
      <c r="E18" s="95">
        <v>12</v>
      </c>
      <c r="F18" s="91">
        <v>1.31</v>
      </c>
      <c r="G18" s="91">
        <v>1.39</v>
      </c>
      <c r="H18" s="92">
        <v>23.7</v>
      </c>
      <c r="I18" s="93" t="s">
        <v>202</v>
      </c>
      <c r="J18" s="93" t="s">
        <v>203</v>
      </c>
      <c r="K18" s="93" t="s">
        <v>219</v>
      </c>
      <c r="L18" s="93" t="s">
        <v>220</v>
      </c>
      <c r="M18" s="94"/>
      <c r="N18" s="94"/>
      <c r="O18" s="94"/>
      <c r="P18" s="94"/>
    </row>
    <row r="19" spans="1:19" s="84" customFormat="1" ht="12" customHeight="1">
      <c r="A19" s="78"/>
      <c r="B19" s="89" t="s">
        <v>194</v>
      </c>
      <c r="C19" s="95">
        <v>31.5</v>
      </c>
      <c r="D19" s="96">
        <v>26.5</v>
      </c>
      <c r="E19" s="95">
        <v>12</v>
      </c>
      <c r="F19" s="91">
        <v>1.35</v>
      </c>
      <c r="G19" s="91">
        <v>1.41</v>
      </c>
      <c r="H19" s="92">
        <v>24.2</v>
      </c>
      <c r="I19" s="93" t="s">
        <v>206</v>
      </c>
      <c r="J19" s="93" t="s">
        <v>207</v>
      </c>
      <c r="K19" s="93" t="s">
        <v>219</v>
      </c>
      <c r="L19" s="93" t="s">
        <v>220</v>
      </c>
      <c r="M19" s="94"/>
      <c r="N19" s="94"/>
      <c r="O19" s="94"/>
      <c r="P19" s="94"/>
    </row>
    <row r="20" spans="1:19" s="84" customFormat="1" ht="12" customHeight="1">
      <c r="A20" s="78"/>
      <c r="B20" s="89" t="s">
        <v>195</v>
      </c>
      <c r="C20" s="95">
        <v>31.5</v>
      </c>
      <c r="D20" s="96">
        <v>26.5</v>
      </c>
      <c r="E20" s="95">
        <v>12</v>
      </c>
      <c r="F20" s="91">
        <f>16.5/12</f>
        <v>1.375</v>
      </c>
      <c r="G20" s="91">
        <f>17.2/12</f>
        <v>1.4333333333333333</v>
      </c>
      <c r="H20" s="92">
        <v>24.7</v>
      </c>
      <c r="I20" s="93" t="s">
        <v>208</v>
      </c>
      <c r="J20" s="93" t="s">
        <v>209</v>
      </c>
      <c r="K20" s="93" t="s">
        <v>219</v>
      </c>
      <c r="L20" s="93" t="s">
        <v>220</v>
      </c>
      <c r="M20" s="94"/>
      <c r="N20" s="94"/>
      <c r="O20" s="94"/>
      <c r="P20" s="94"/>
    </row>
    <row r="21" spans="1:19" s="84" customFormat="1" ht="12" customHeight="1">
      <c r="A21" s="78"/>
      <c r="B21" s="89" t="s">
        <v>196</v>
      </c>
      <c r="C21" s="95">
        <v>31.5</v>
      </c>
      <c r="D21" s="96">
        <v>26.5</v>
      </c>
      <c r="E21" s="95">
        <v>12</v>
      </c>
      <c r="F21" s="91">
        <v>1.39</v>
      </c>
      <c r="G21" s="91">
        <v>1.45</v>
      </c>
      <c r="H21" s="92">
        <v>25.2</v>
      </c>
      <c r="I21" s="93" t="s">
        <v>210</v>
      </c>
      <c r="J21" s="93" t="s">
        <v>211</v>
      </c>
      <c r="K21" s="93" t="s">
        <v>219</v>
      </c>
      <c r="L21" s="93" t="s">
        <v>220</v>
      </c>
      <c r="M21" s="94"/>
      <c r="N21" s="94"/>
      <c r="O21" s="94"/>
      <c r="P21" s="94"/>
    </row>
    <row r="22" spans="1:19" s="84" customFormat="1" ht="12" customHeight="1">
      <c r="A22" s="78"/>
      <c r="B22" s="89" t="s">
        <v>197</v>
      </c>
      <c r="C22" s="95">
        <v>31.5</v>
      </c>
      <c r="D22" s="96">
        <v>26.5</v>
      </c>
      <c r="E22" s="95">
        <v>12</v>
      </c>
      <c r="F22" s="91">
        <v>1.4</v>
      </c>
      <c r="G22" s="91">
        <v>1.47</v>
      </c>
      <c r="H22" s="92">
        <v>25.7</v>
      </c>
      <c r="I22" s="93" t="s">
        <v>212</v>
      </c>
      <c r="J22" s="93" t="s">
        <v>213</v>
      </c>
      <c r="K22" s="93" t="s">
        <v>219</v>
      </c>
      <c r="L22" s="93" t="s">
        <v>220</v>
      </c>
      <c r="M22" s="94"/>
      <c r="N22" s="94"/>
      <c r="O22" s="94"/>
      <c r="P22" s="94"/>
    </row>
    <row r="23" spans="1:19" s="84" customFormat="1" ht="12" customHeight="1">
      <c r="A23" s="78"/>
      <c r="B23" s="89" t="s">
        <v>199</v>
      </c>
      <c r="C23" s="95">
        <v>31.5</v>
      </c>
      <c r="D23" s="96">
        <v>26.5</v>
      </c>
      <c r="E23" s="95">
        <v>12</v>
      </c>
      <c r="F23" s="91">
        <v>1.42</v>
      </c>
      <c r="G23" s="91">
        <v>1.4850000000000001</v>
      </c>
      <c r="H23" s="92">
        <v>26.2</v>
      </c>
      <c r="I23" s="93" t="s">
        <v>215</v>
      </c>
      <c r="J23" s="93" t="s">
        <v>216</v>
      </c>
      <c r="K23" s="93" t="s">
        <v>219</v>
      </c>
      <c r="L23" s="93" t="s">
        <v>220</v>
      </c>
      <c r="M23" s="94"/>
      <c r="N23" s="94"/>
      <c r="O23" s="94"/>
      <c r="P23" s="94"/>
    </row>
    <row r="24" spans="1:19" s="84" customFormat="1" ht="51.9" customHeight="1">
      <c r="A24" s="78"/>
      <c r="B24" s="89" t="s">
        <v>221</v>
      </c>
      <c r="C24" s="80">
        <v>76</v>
      </c>
      <c r="D24" s="80">
        <v>59</v>
      </c>
      <c r="E24" s="80">
        <v>33</v>
      </c>
      <c r="F24" s="91">
        <v>17.95</v>
      </c>
      <c r="G24" s="91">
        <v>19.05</v>
      </c>
      <c r="H24" s="92"/>
      <c r="I24" s="91"/>
      <c r="J24" s="91"/>
      <c r="K24" s="91"/>
      <c r="L24" s="91"/>
      <c r="M24" s="94"/>
      <c r="N24" s="94"/>
      <c r="O24" s="94"/>
      <c r="P24" s="94"/>
    </row>
    <row r="25" spans="1:19" s="84" customFormat="1" ht="12" customHeight="1">
      <c r="A25" s="78"/>
      <c r="B25" s="89" t="s">
        <v>189</v>
      </c>
      <c r="C25" s="95">
        <v>31.5</v>
      </c>
      <c r="D25" s="96">
        <v>28.5</v>
      </c>
      <c r="E25" s="95">
        <v>12</v>
      </c>
      <c r="F25" s="91">
        <v>1.46</v>
      </c>
      <c r="G25" s="91">
        <v>1.5</v>
      </c>
      <c r="H25" s="92">
        <v>23.7</v>
      </c>
      <c r="I25" s="98">
        <v>7.8</v>
      </c>
      <c r="J25" s="98">
        <v>5.2</v>
      </c>
      <c r="K25" s="98">
        <v>3</v>
      </c>
      <c r="L25" s="98">
        <v>5.5</v>
      </c>
      <c r="M25" s="94"/>
      <c r="N25" s="94"/>
      <c r="O25" s="94"/>
      <c r="P25" s="94"/>
    </row>
    <row r="26" spans="1:19" s="84" customFormat="1" ht="12" customHeight="1">
      <c r="A26" s="78"/>
      <c r="B26" s="89" t="s">
        <v>194</v>
      </c>
      <c r="C26" s="95">
        <v>31.5</v>
      </c>
      <c r="D26" s="96">
        <v>28.5</v>
      </c>
      <c r="E26" s="95">
        <v>12</v>
      </c>
      <c r="F26" s="91">
        <v>1.48</v>
      </c>
      <c r="G26" s="91">
        <v>1.55</v>
      </c>
      <c r="H26" s="92">
        <v>24.2</v>
      </c>
      <c r="I26" s="98">
        <v>7.9</v>
      </c>
      <c r="J26" s="98">
        <v>5.3</v>
      </c>
      <c r="K26" s="98">
        <v>3</v>
      </c>
      <c r="L26" s="98">
        <v>5.5</v>
      </c>
      <c r="M26" s="94"/>
      <c r="N26" s="94"/>
      <c r="O26" s="94"/>
      <c r="P26" s="94"/>
    </row>
    <row r="27" spans="1:19" s="84" customFormat="1" ht="12" customHeight="1">
      <c r="A27" s="78"/>
      <c r="B27" s="89" t="s">
        <v>195</v>
      </c>
      <c r="C27" s="95">
        <v>31.5</v>
      </c>
      <c r="D27" s="96">
        <v>28.5</v>
      </c>
      <c r="E27" s="95">
        <v>12</v>
      </c>
      <c r="F27" s="91">
        <f>17.95/12</f>
        <v>1.4958333333333333</v>
      </c>
      <c r="G27" s="91">
        <f>19.05/12</f>
        <v>1.5875000000000001</v>
      </c>
      <c r="H27" s="92">
        <v>24.7</v>
      </c>
      <c r="I27" s="98">
        <v>8</v>
      </c>
      <c r="J27" s="98">
        <v>5.4</v>
      </c>
      <c r="K27" s="98">
        <v>3</v>
      </c>
      <c r="L27" s="98">
        <v>5.5</v>
      </c>
      <c r="M27" s="94"/>
      <c r="N27" s="99"/>
      <c r="O27" s="100" t="s">
        <v>222</v>
      </c>
      <c r="P27" s="101"/>
      <c r="Q27" s="97" t="s">
        <v>223</v>
      </c>
      <c r="R27" s="99"/>
    </row>
    <row r="28" spans="1:19" s="84" customFormat="1" ht="12" customHeight="1">
      <c r="A28" s="78"/>
      <c r="B28" s="89" t="s">
        <v>196</v>
      </c>
      <c r="C28" s="95">
        <v>31.5</v>
      </c>
      <c r="D28" s="96">
        <v>28.5</v>
      </c>
      <c r="E28" s="95">
        <v>12</v>
      </c>
      <c r="F28" s="91">
        <v>1.51</v>
      </c>
      <c r="G28" s="91">
        <v>1.63</v>
      </c>
      <c r="H28" s="92">
        <v>25.2</v>
      </c>
      <c r="I28" s="98">
        <v>8.1</v>
      </c>
      <c r="J28" s="98">
        <v>5.5</v>
      </c>
      <c r="K28" s="98">
        <v>3</v>
      </c>
      <c r="L28" s="98">
        <v>5.5</v>
      </c>
      <c r="M28" s="94"/>
      <c r="N28" s="101"/>
      <c r="O28" s="101"/>
      <c r="P28" s="101"/>
      <c r="Q28" s="99"/>
      <c r="R28" s="99"/>
    </row>
    <row r="29" spans="1:19" s="84" customFormat="1" ht="12" customHeight="1">
      <c r="A29" s="78"/>
      <c r="B29" s="89" t="s">
        <v>197</v>
      </c>
      <c r="C29" s="95">
        <v>31.5</v>
      </c>
      <c r="D29" s="96">
        <v>28.5</v>
      </c>
      <c r="E29" s="95">
        <v>12</v>
      </c>
      <c r="F29" s="91">
        <v>1.53</v>
      </c>
      <c r="G29" s="91">
        <v>1.66</v>
      </c>
      <c r="H29" s="92">
        <v>25.7</v>
      </c>
      <c r="I29" s="98">
        <v>8.1999999999999993</v>
      </c>
      <c r="J29" s="98">
        <v>5.6</v>
      </c>
      <c r="K29" s="98">
        <v>3</v>
      </c>
      <c r="L29" s="98">
        <v>5.5</v>
      </c>
      <c r="M29" s="94"/>
      <c r="N29" s="101"/>
      <c r="O29" s="101"/>
      <c r="P29" s="101"/>
      <c r="Q29" s="99"/>
      <c r="R29" s="99"/>
    </row>
    <row r="30" spans="1:19" s="84" customFormat="1" ht="12" customHeight="1">
      <c r="A30" s="78"/>
      <c r="B30" s="89" t="s">
        <v>199</v>
      </c>
      <c r="C30" s="95">
        <v>31.5</v>
      </c>
      <c r="D30" s="96">
        <v>28.5</v>
      </c>
      <c r="E30" s="95">
        <v>12</v>
      </c>
      <c r="F30" s="91">
        <v>1.55</v>
      </c>
      <c r="G30" s="91">
        <v>1.67</v>
      </c>
      <c r="H30" s="92">
        <v>26.2</v>
      </c>
      <c r="I30" s="98">
        <v>8.3000000000000007</v>
      </c>
      <c r="J30" s="98">
        <v>5.7</v>
      </c>
      <c r="K30" s="98">
        <v>3</v>
      </c>
      <c r="L30" s="98">
        <v>5.5</v>
      </c>
      <c r="M30" s="94"/>
      <c r="N30" s="94"/>
      <c r="O30" s="94"/>
      <c r="P30" s="94"/>
    </row>
    <row r="31" spans="1:19" ht="51.9" customHeight="1">
      <c r="A31" s="81"/>
      <c r="B31" s="89" t="s">
        <v>224</v>
      </c>
      <c r="C31" s="80">
        <v>76</v>
      </c>
      <c r="D31" s="80">
        <v>59</v>
      </c>
      <c r="E31" s="80">
        <v>33</v>
      </c>
      <c r="F31" s="91">
        <v>16.05</v>
      </c>
      <c r="G31" s="91">
        <v>17.149999999999999</v>
      </c>
      <c r="H31" s="92"/>
      <c r="I31" s="91"/>
      <c r="J31" s="91"/>
      <c r="K31" s="91"/>
      <c r="L31" s="91"/>
    </row>
    <row r="32" spans="1:19" s="84" customFormat="1" ht="12" customHeight="1">
      <c r="A32" s="78"/>
      <c r="B32" s="89" t="s">
        <v>189</v>
      </c>
      <c r="C32" s="95">
        <v>31.5</v>
      </c>
      <c r="D32" s="96">
        <v>28.5</v>
      </c>
      <c r="E32" s="95">
        <v>12</v>
      </c>
      <c r="F32" s="91">
        <v>1.31</v>
      </c>
      <c r="G32" s="91">
        <v>1.37</v>
      </c>
      <c r="H32" s="92">
        <v>23.7</v>
      </c>
      <c r="I32" s="98">
        <v>7.8</v>
      </c>
      <c r="J32" s="98">
        <v>5.2</v>
      </c>
      <c r="K32" s="98">
        <v>3</v>
      </c>
      <c r="L32" s="98">
        <v>4</v>
      </c>
      <c r="M32" s="94"/>
      <c r="N32" s="94"/>
      <c r="O32" s="94"/>
      <c r="P32" s="94"/>
    </row>
    <row r="33" spans="1:16" s="84" customFormat="1" ht="12" customHeight="1">
      <c r="A33" s="78"/>
      <c r="B33" s="89" t="s">
        <v>194</v>
      </c>
      <c r="C33" s="95">
        <v>31.5</v>
      </c>
      <c r="D33" s="96">
        <v>28.5</v>
      </c>
      <c r="E33" s="95">
        <v>12</v>
      </c>
      <c r="F33" s="91">
        <v>1.32</v>
      </c>
      <c r="G33" s="91">
        <v>1.4</v>
      </c>
      <c r="H33" s="92">
        <v>24.2</v>
      </c>
      <c r="I33" s="98">
        <v>7.9</v>
      </c>
      <c r="J33" s="98">
        <v>5.3</v>
      </c>
      <c r="K33" s="98">
        <v>3</v>
      </c>
      <c r="L33" s="98">
        <v>4</v>
      </c>
      <c r="M33" s="94"/>
      <c r="N33" s="94"/>
      <c r="O33" s="94"/>
      <c r="P33" s="94"/>
    </row>
    <row r="34" spans="1:16" s="84" customFormat="1" ht="12" customHeight="1">
      <c r="A34" s="78"/>
      <c r="B34" s="89" t="s">
        <v>195</v>
      </c>
      <c r="C34" s="95">
        <v>31.5</v>
      </c>
      <c r="D34" s="96">
        <v>28.5</v>
      </c>
      <c r="E34" s="95">
        <v>12</v>
      </c>
      <c r="F34" s="91">
        <f>16.05/12</f>
        <v>1.3375000000000001</v>
      </c>
      <c r="G34" s="91">
        <f>17.15/12</f>
        <v>1.4291666666666665</v>
      </c>
      <c r="H34" s="92">
        <v>24.7</v>
      </c>
      <c r="I34" s="98">
        <v>8</v>
      </c>
      <c r="J34" s="98">
        <v>5.4</v>
      </c>
      <c r="K34" s="98">
        <v>3</v>
      </c>
      <c r="L34" s="98">
        <v>4</v>
      </c>
      <c r="M34" s="94"/>
      <c r="N34" s="94"/>
      <c r="O34" s="94"/>
      <c r="P34" s="94"/>
    </row>
    <row r="35" spans="1:16" s="84" customFormat="1" ht="12" customHeight="1">
      <c r="A35" s="78"/>
      <c r="B35" s="89" t="s">
        <v>196</v>
      </c>
      <c r="C35" s="95">
        <v>31.5</v>
      </c>
      <c r="D35" s="96">
        <v>28.5</v>
      </c>
      <c r="E35" s="95">
        <v>12</v>
      </c>
      <c r="F35" s="91">
        <v>1.36</v>
      </c>
      <c r="G35" s="91">
        <v>1.46</v>
      </c>
      <c r="H35" s="92">
        <v>25.2</v>
      </c>
      <c r="I35" s="98">
        <v>8.1</v>
      </c>
      <c r="J35" s="98">
        <v>5.5</v>
      </c>
      <c r="K35" s="98">
        <v>3</v>
      </c>
      <c r="L35" s="98">
        <v>4</v>
      </c>
      <c r="M35" s="94"/>
      <c r="N35" s="94"/>
      <c r="O35" s="94"/>
      <c r="P35" s="94"/>
    </row>
    <row r="36" spans="1:16" s="84" customFormat="1" ht="12" customHeight="1">
      <c r="A36" s="78"/>
      <c r="B36" s="89" t="s">
        <v>197</v>
      </c>
      <c r="C36" s="95">
        <v>31.5</v>
      </c>
      <c r="D36" s="96">
        <v>28.5</v>
      </c>
      <c r="E36" s="95">
        <v>12</v>
      </c>
      <c r="F36" s="91">
        <v>1.37</v>
      </c>
      <c r="G36" s="91">
        <v>1.49</v>
      </c>
      <c r="H36" s="92">
        <v>25.7</v>
      </c>
      <c r="I36" s="98">
        <v>8.1999999999999993</v>
      </c>
      <c r="J36" s="98">
        <v>5.6</v>
      </c>
      <c r="K36" s="98">
        <v>3</v>
      </c>
      <c r="L36" s="98">
        <v>4</v>
      </c>
      <c r="M36" s="94"/>
      <c r="N36" s="94"/>
      <c r="O36" s="94"/>
      <c r="P36" s="94"/>
    </row>
    <row r="37" spans="1:16" s="84" customFormat="1" ht="12" customHeight="1">
      <c r="A37" s="78"/>
      <c r="B37" s="89" t="s">
        <v>199</v>
      </c>
      <c r="C37" s="95">
        <v>31.5</v>
      </c>
      <c r="D37" s="96">
        <v>28.5</v>
      </c>
      <c r="E37" s="95">
        <v>12</v>
      </c>
      <c r="F37" s="91">
        <v>1.39</v>
      </c>
      <c r="G37" s="91">
        <v>1.52</v>
      </c>
      <c r="H37" s="92">
        <v>26.2</v>
      </c>
      <c r="I37" s="98">
        <v>8.3000000000000007</v>
      </c>
      <c r="J37" s="98">
        <v>5.7</v>
      </c>
      <c r="K37" s="98">
        <v>3</v>
      </c>
      <c r="L37" s="98">
        <v>4</v>
      </c>
      <c r="M37" s="94"/>
      <c r="N37" s="94"/>
      <c r="O37" s="94"/>
      <c r="P37" s="94"/>
    </row>
    <row r="38" spans="1:16" ht="51.9" customHeight="1">
      <c r="A38" s="81"/>
      <c r="B38" s="89" t="s">
        <v>225</v>
      </c>
      <c r="C38" s="86">
        <v>70</v>
      </c>
      <c r="D38" s="80">
        <v>47</v>
      </c>
      <c r="E38" s="86">
        <v>33</v>
      </c>
      <c r="F38" s="81">
        <v>15.5</v>
      </c>
      <c r="G38" s="81">
        <v>16.350000000000001</v>
      </c>
      <c r="H38" s="79"/>
      <c r="I38" s="91"/>
      <c r="J38" s="91"/>
      <c r="K38" s="91"/>
      <c r="L38" s="91"/>
    </row>
    <row r="39" spans="1:16" s="84" customFormat="1" ht="12" customHeight="1">
      <c r="A39" s="78"/>
      <c r="B39" s="89" t="s">
        <v>189</v>
      </c>
      <c r="C39" s="95">
        <v>31.5</v>
      </c>
      <c r="D39" s="96">
        <v>22.5</v>
      </c>
      <c r="E39" s="95">
        <v>11</v>
      </c>
      <c r="F39" s="91"/>
      <c r="G39" s="91"/>
      <c r="H39" s="92">
        <v>23.9</v>
      </c>
      <c r="I39" s="93" t="s">
        <v>226</v>
      </c>
      <c r="J39" s="93" t="s">
        <v>207</v>
      </c>
      <c r="K39" s="93" t="s">
        <v>227</v>
      </c>
      <c r="L39" s="93" t="s">
        <v>228</v>
      </c>
      <c r="M39" s="94"/>
      <c r="N39" s="94"/>
      <c r="O39" s="94"/>
      <c r="P39" s="94"/>
    </row>
    <row r="40" spans="1:16" s="84" customFormat="1" ht="12" customHeight="1">
      <c r="A40" s="78"/>
      <c r="B40" s="89" t="s">
        <v>194</v>
      </c>
      <c r="C40" s="95">
        <v>31.5</v>
      </c>
      <c r="D40" s="96">
        <v>22.5</v>
      </c>
      <c r="E40" s="95">
        <v>11</v>
      </c>
      <c r="F40" s="91"/>
      <c r="G40" s="91"/>
      <c r="H40" s="92">
        <v>24.4</v>
      </c>
      <c r="I40" s="93" t="s">
        <v>208</v>
      </c>
      <c r="J40" s="93" t="s">
        <v>209</v>
      </c>
      <c r="K40" s="93" t="s">
        <v>227</v>
      </c>
      <c r="L40" s="93" t="s">
        <v>228</v>
      </c>
      <c r="M40" s="94"/>
      <c r="N40" s="94"/>
      <c r="O40" s="94"/>
      <c r="P40" s="94"/>
    </row>
    <row r="41" spans="1:16" s="84" customFormat="1" ht="12" customHeight="1">
      <c r="A41" s="78"/>
      <c r="B41" s="89" t="s">
        <v>195</v>
      </c>
      <c r="C41" s="95">
        <v>31.5</v>
      </c>
      <c r="D41" s="96">
        <v>22.5</v>
      </c>
      <c r="E41" s="95">
        <v>11</v>
      </c>
      <c r="F41" s="91"/>
      <c r="G41" s="91"/>
      <c r="H41" s="92">
        <v>24.9</v>
      </c>
      <c r="I41" s="93" t="s">
        <v>210</v>
      </c>
      <c r="J41" s="93" t="s">
        <v>211</v>
      </c>
      <c r="K41" s="93" t="s">
        <v>227</v>
      </c>
      <c r="L41" s="93" t="s">
        <v>228</v>
      </c>
      <c r="M41" s="94"/>
      <c r="N41" s="94"/>
      <c r="O41" s="94"/>
      <c r="P41" s="94"/>
    </row>
    <row r="42" spans="1:16" s="84" customFormat="1" ht="12" customHeight="1">
      <c r="A42" s="78"/>
      <c r="B42" s="89" t="s">
        <v>196</v>
      </c>
      <c r="C42" s="95">
        <v>31.5</v>
      </c>
      <c r="D42" s="96">
        <v>22.5</v>
      </c>
      <c r="E42" s="95">
        <v>11</v>
      </c>
      <c r="F42" s="91"/>
      <c r="G42" s="91"/>
      <c r="H42" s="92">
        <v>25.4</v>
      </c>
      <c r="I42" s="93" t="s">
        <v>212</v>
      </c>
      <c r="J42" s="93" t="s">
        <v>213</v>
      </c>
      <c r="K42" s="93" t="s">
        <v>227</v>
      </c>
      <c r="L42" s="93" t="s">
        <v>228</v>
      </c>
      <c r="M42" s="94"/>
      <c r="N42" s="94"/>
      <c r="O42" s="94"/>
      <c r="P42" s="94"/>
    </row>
    <row r="43" spans="1:16" s="84" customFormat="1" ht="12" customHeight="1">
      <c r="A43" s="78"/>
      <c r="B43" s="89" t="s">
        <v>197</v>
      </c>
      <c r="C43" s="95">
        <v>31.5</v>
      </c>
      <c r="D43" s="96">
        <v>22.5</v>
      </c>
      <c r="E43" s="95">
        <v>11</v>
      </c>
      <c r="F43" s="91"/>
      <c r="G43" s="91"/>
      <c r="H43" s="92">
        <v>25.9</v>
      </c>
      <c r="I43" s="93" t="s">
        <v>215</v>
      </c>
      <c r="J43" s="93" t="s">
        <v>216</v>
      </c>
      <c r="K43" s="93" t="s">
        <v>227</v>
      </c>
      <c r="L43" s="93" t="s">
        <v>228</v>
      </c>
      <c r="M43" s="94"/>
      <c r="N43" s="94"/>
      <c r="O43" s="94"/>
      <c r="P43" s="94"/>
    </row>
    <row r="44" spans="1:16" s="84" customFormat="1" ht="12" customHeight="1">
      <c r="A44" s="78"/>
      <c r="B44" s="89" t="s">
        <v>199</v>
      </c>
      <c r="C44" s="95">
        <v>31.5</v>
      </c>
      <c r="D44" s="96">
        <v>22.5</v>
      </c>
      <c r="E44" s="95">
        <v>11</v>
      </c>
      <c r="F44" s="91"/>
      <c r="G44" s="91"/>
      <c r="H44" s="92">
        <v>26.4</v>
      </c>
      <c r="I44" s="93" t="s">
        <v>229</v>
      </c>
      <c r="J44" s="93" t="s">
        <v>230</v>
      </c>
      <c r="K44" s="93" t="s">
        <v>227</v>
      </c>
      <c r="L44" s="93" t="s">
        <v>228</v>
      </c>
      <c r="M44" s="94"/>
      <c r="N44" s="94"/>
      <c r="O44" s="94"/>
      <c r="P44" s="94"/>
    </row>
    <row r="45" spans="1:16" ht="51.9" customHeight="1">
      <c r="A45" s="81"/>
      <c r="B45" s="89" t="s">
        <v>231</v>
      </c>
      <c r="C45" s="80">
        <v>76</v>
      </c>
      <c r="D45" s="80">
        <v>55</v>
      </c>
      <c r="E45" s="80">
        <v>33</v>
      </c>
      <c r="F45" s="91">
        <v>16.45</v>
      </c>
      <c r="G45" s="91">
        <v>17.55</v>
      </c>
      <c r="H45" s="92"/>
      <c r="I45" s="91"/>
      <c r="J45" s="91"/>
      <c r="K45" s="91"/>
      <c r="L45" s="91"/>
    </row>
    <row r="46" spans="1:16" s="84" customFormat="1" ht="12" customHeight="1">
      <c r="A46" s="78"/>
      <c r="B46" s="89" t="s">
        <v>189</v>
      </c>
      <c r="C46" s="95">
        <v>31.5</v>
      </c>
      <c r="D46" s="96">
        <v>26.5</v>
      </c>
      <c r="E46" s="95">
        <v>12</v>
      </c>
      <c r="F46" s="91">
        <f>1.18</f>
        <v>1.18</v>
      </c>
      <c r="G46" s="91">
        <v>1.41</v>
      </c>
      <c r="H46" s="92">
        <v>23.9</v>
      </c>
      <c r="I46" s="93" t="s">
        <v>202</v>
      </c>
      <c r="J46" s="93" t="s">
        <v>207</v>
      </c>
      <c r="K46" s="93" t="s">
        <v>219</v>
      </c>
      <c r="L46" s="93" t="s">
        <v>220</v>
      </c>
      <c r="M46" s="94"/>
      <c r="N46" s="94"/>
      <c r="O46" s="94"/>
      <c r="P46" s="94"/>
    </row>
    <row r="47" spans="1:16" s="84" customFormat="1" ht="12" customHeight="1">
      <c r="A47" s="78"/>
      <c r="B47" s="89" t="s">
        <v>194</v>
      </c>
      <c r="C47" s="95">
        <v>31.5</v>
      </c>
      <c r="D47" s="96">
        <v>26.5</v>
      </c>
      <c r="E47" s="95">
        <v>12</v>
      </c>
      <c r="F47" s="91">
        <v>1.19</v>
      </c>
      <c r="G47" s="91">
        <v>1.43</v>
      </c>
      <c r="H47" s="92">
        <v>24.4</v>
      </c>
      <c r="I47" s="93" t="s">
        <v>226</v>
      </c>
      <c r="J47" s="93" t="s">
        <v>209</v>
      </c>
      <c r="K47" s="93" t="s">
        <v>219</v>
      </c>
      <c r="L47" s="93" t="s">
        <v>220</v>
      </c>
      <c r="M47" s="94"/>
      <c r="N47" s="94"/>
      <c r="O47" s="94"/>
      <c r="P47" s="94"/>
    </row>
    <row r="48" spans="1:16" s="84" customFormat="1" ht="12" customHeight="1">
      <c r="A48" s="78"/>
      <c r="B48" s="89" t="s">
        <v>195</v>
      </c>
      <c r="C48" s="95">
        <v>31.5</v>
      </c>
      <c r="D48" s="96">
        <v>26.5</v>
      </c>
      <c r="E48" s="95">
        <v>12</v>
      </c>
      <c r="F48" s="91">
        <f>14.45/12</f>
        <v>1.2041666666666666</v>
      </c>
      <c r="G48" s="91">
        <f>17.55/12</f>
        <v>1.4625000000000001</v>
      </c>
      <c r="H48" s="92">
        <v>24.9</v>
      </c>
      <c r="I48" s="93" t="s">
        <v>208</v>
      </c>
      <c r="J48" s="93" t="s">
        <v>211</v>
      </c>
      <c r="K48" s="93" t="s">
        <v>219</v>
      </c>
      <c r="L48" s="93" t="s">
        <v>220</v>
      </c>
      <c r="M48" s="94"/>
      <c r="N48" s="94"/>
      <c r="O48" s="94"/>
      <c r="P48" s="94"/>
    </row>
    <row r="49" spans="1:16" s="84" customFormat="1" ht="12" customHeight="1">
      <c r="A49" s="78"/>
      <c r="B49" s="89" t="s">
        <v>196</v>
      </c>
      <c r="C49" s="95">
        <v>31.5</v>
      </c>
      <c r="D49" s="96">
        <v>26.5</v>
      </c>
      <c r="E49" s="95">
        <v>12</v>
      </c>
      <c r="F49" s="91">
        <v>1.22</v>
      </c>
      <c r="G49" s="91">
        <v>1.49</v>
      </c>
      <c r="H49" s="92">
        <v>25.4</v>
      </c>
      <c r="I49" s="93" t="s">
        <v>210</v>
      </c>
      <c r="J49" s="93" t="s">
        <v>213</v>
      </c>
      <c r="K49" s="93" t="s">
        <v>219</v>
      </c>
      <c r="L49" s="93" t="s">
        <v>220</v>
      </c>
      <c r="M49" s="94"/>
      <c r="N49" s="94"/>
      <c r="O49" s="94"/>
      <c r="P49" s="94"/>
    </row>
    <row r="50" spans="1:16" s="84" customFormat="1" ht="12" customHeight="1">
      <c r="A50" s="78"/>
      <c r="B50" s="89" t="s">
        <v>197</v>
      </c>
      <c r="C50" s="95">
        <v>31.5</v>
      </c>
      <c r="D50" s="96">
        <v>26.5</v>
      </c>
      <c r="E50" s="95">
        <v>12</v>
      </c>
      <c r="F50" s="91">
        <v>1.23</v>
      </c>
      <c r="G50" s="91">
        <v>1.52</v>
      </c>
      <c r="H50" s="92">
        <v>25.9</v>
      </c>
      <c r="I50" s="93" t="s">
        <v>212</v>
      </c>
      <c r="J50" s="93" t="s">
        <v>216</v>
      </c>
      <c r="K50" s="93" t="s">
        <v>219</v>
      </c>
      <c r="L50" s="93" t="s">
        <v>220</v>
      </c>
      <c r="M50" s="94"/>
      <c r="N50" s="94"/>
      <c r="O50" s="94"/>
      <c r="P50" s="94"/>
    </row>
    <row r="51" spans="1:16" s="84" customFormat="1" ht="12" customHeight="1">
      <c r="A51" s="78"/>
      <c r="B51" s="89" t="s">
        <v>199</v>
      </c>
      <c r="C51" s="95">
        <v>31.5</v>
      </c>
      <c r="D51" s="96">
        <v>26.5</v>
      </c>
      <c r="E51" s="95">
        <v>12</v>
      </c>
      <c r="F51" s="91">
        <v>1.25</v>
      </c>
      <c r="G51" s="91">
        <v>1.55</v>
      </c>
      <c r="H51" s="92">
        <v>26.4</v>
      </c>
      <c r="I51" s="93" t="s">
        <v>215</v>
      </c>
      <c r="J51" s="93" t="s">
        <v>230</v>
      </c>
      <c r="K51" s="93" t="s">
        <v>219</v>
      </c>
      <c r="L51" s="93" t="s">
        <v>220</v>
      </c>
      <c r="M51" s="94"/>
      <c r="N51" s="94"/>
      <c r="O51" s="94"/>
      <c r="P51" s="94"/>
    </row>
    <row r="52" spans="1:16" ht="51.9" customHeight="1">
      <c r="A52" s="81"/>
      <c r="B52" s="89" t="s">
        <v>232</v>
      </c>
      <c r="C52" s="80">
        <v>76</v>
      </c>
      <c r="D52" s="80">
        <v>59</v>
      </c>
      <c r="E52" s="80">
        <v>33</v>
      </c>
      <c r="F52" s="91">
        <v>16.75</v>
      </c>
      <c r="G52" s="91">
        <v>17.850000000000001</v>
      </c>
      <c r="H52" s="92"/>
      <c r="I52" s="91"/>
      <c r="J52" s="91"/>
      <c r="K52" s="91"/>
      <c r="L52" s="91"/>
    </row>
    <row r="53" spans="1:16" s="84" customFormat="1" ht="12" customHeight="1">
      <c r="A53" s="78"/>
      <c r="B53" s="89" t="s">
        <v>189</v>
      </c>
      <c r="C53" s="95">
        <v>31.5</v>
      </c>
      <c r="D53" s="96">
        <v>28.5</v>
      </c>
      <c r="E53" s="95">
        <v>12</v>
      </c>
      <c r="F53" s="91">
        <v>1.355</v>
      </c>
      <c r="G53" s="91">
        <v>1.43</v>
      </c>
      <c r="H53" s="92">
        <v>23.8</v>
      </c>
      <c r="I53" s="93" t="s">
        <v>202</v>
      </c>
      <c r="J53" s="93" t="s">
        <v>233</v>
      </c>
      <c r="K53" s="93" t="s">
        <v>219</v>
      </c>
      <c r="L53" s="93" t="s">
        <v>209</v>
      </c>
      <c r="M53" s="94"/>
      <c r="N53" s="94"/>
      <c r="O53" s="94"/>
      <c r="P53" s="94"/>
    </row>
    <row r="54" spans="1:16" s="84" customFormat="1" ht="12" customHeight="1">
      <c r="A54" s="78"/>
      <c r="B54" s="89" t="s">
        <v>194</v>
      </c>
      <c r="C54" s="95">
        <v>31.5</v>
      </c>
      <c r="D54" s="96">
        <v>28.5</v>
      </c>
      <c r="E54" s="95">
        <v>12</v>
      </c>
      <c r="F54" s="91">
        <v>1.38</v>
      </c>
      <c r="G54" s="91">
        <v>1.46</v>
      </c>
      <c r="H54" s="92">
        <v>24.3</v>
      </c>
      <c r="I54" s="93" t="s">
        <v>226</v>
      </c>
      <c r="J54" s="93" t="s">
        <v>203</v>
      </c>
      <c r="K54" s="93" t="s">
        <v>219</v>
      </c>
      <c r="L54" s="93" t="s">
        <v>209</v>
      </c>
      <c r="M54" s="94"/>
      <c r="N54" s="94"/>
      <c r="O54" s="94"/>
      <c r="P54" s="94"/>
    </row>
    <row r="55" spans="1:16" s="84" customFormat="1" ht="12" customHeight="1">
      <c r="A55" s="78"/>
      <c r="B55" s="89" t="s">
        <v>195</v>
      </c>
      <c r="C55" s="95">
        <v>31.5</v>
      </c>
      <c r="D55" s="96">
        <v>28.5</v>
      </c>
      <c r="E55" s="95">
        <v>12</v>
      </c>
      <c r="F55" s="91">
        <f>16.75/12</f>
        <v>1.3958333333333333</v>
      </c>
      <c r="G55" s="91">
        <f>17.85/12</f>
        <v>1.4875</v>
      </c>
      <c r="H55" s="92">
        <v>24.8</v>
      </c>
      <c r="I55" s="93" t="s">
        <v>208</v>
      </c>
      <c r="J55" s="93" t="s">
        <v>207</v>
      </c>
      <c r="K55" s="93" t="s">
        <v>219</v>
      </c>
      <c r="L55" s="93" t="s">
        <v>209</v>
      </c>
      <c r="M55" s="94"/>
      <c r="N55" s="94"/>
      <c r="O55" s="94"/>
      <c r="P55" s="94"/>
    </row>
    <row r="56" spans="1:16" s="84" customFormat="1" ht="12" customHeight="1">
      <c r="A56" s="78"/>
      <c r="B56" s="89" t="s">
        <v>196</v>
      </c>
      <c r="C56" s="95">
        <v>31.5</v>
      </c>
      <c r="D56" s="96">
        <v>28.5</v>
      </c>
      <c r="E56" s="95">
        <v>12</v>
      </c>
      <c r="F56" s="91">
        <v>1.5</v>
      </c>
      <c r="G56" s="91">
        <v>1.53</v>
      </c>
      <c r="H56" s="92">
        <v>25.3</v>
      </c>
      <c r="I56" s="93" t="s">
        <v>210</v>
      </c>
      <c r="J56" s="93" t="s">
        <v>209</v>
      </c>
      <c r="K56" s="93" t="s">
        <v>219</v>
      </c>
      <c r="L56" s="93" t="s">
        <v>209</v>
      </c>
      <c r="M56" s="94"/>
      <c r="N56" s="94"/>
      <c r="O56" s="94"/>
      <c r="P56" s="94"/>
    </row>
    <row r="57" spans="1:16" s="84" customFormat="1" ht="12" customHeight="1">
      <c r="A57" s="78"/>
      <c r="B57" s="89" t="s">
        <v>197</v>
      </c>
      <c r="C57" s="95">
        <v>31.5</v>
      </c>
      <c r="D57" s="96">
        <v>28.5</v>
      </c>
      <c r="E57" s="95">
        <v>12</v>
      </c>
      <c r="F57" s="91">
        <v>1.6</v>
      </c>
      <c r="G57" s="91">
        <v>1.55</v>
      </c>
      <c r="H57" s="92">
        <v>25.8</v>
      </c>
      <c r="I57" s="93" t="s">
        <v>212</v>
      </c>
      <c r="J57" s="93" t="s">
        <v>211</v>
      </c>
      <c r="K57" s="93" t="s">
        <v>219</v>
      </c>
      <c r="L57" s="93" t="s">
        <v>209</v>
      </c>
      <c r="M57" s="94"/>
      <c r="N57" s="94"/>
      <c r="O57" s="94"/>
      <c r="P57" s="94"/>
    </row>
    <row r="58" spans="1:16" s="84" customFormat="1" ht="12" customHeight="1">
      <c r="A58" s="78"/>
      <c r="B58" s="89" t="s">
        <v>199</v>
      </c>
      <c r="C58" s="95">
        <v>31.5</v>
      </c>
      <c r="D58" s="96">
        <v>28.5</v>
      </c>
      <c r="E58" s="95">
        <v>12</v>
      </c>
      <c r="F58" s="91">
        <v>1.8</v>
      </c>
      <c r="G58" s="91">
        <v>1.58</v>
      </c>
      <c r="H58" s="92">
        <v>26.3</v>
      </c>
      <c r="I58" s="93" t="s">
        <v>215</v>
      </c>
      <c r="J58" s="93" t="s">
        <v>213</v>
      </c>
      <c r="K58" s="93" t="s">
        <v>219</v>
      </c>
      <c r="L58" s="93" t="s">
        <v>209</v>
      </c>
      <c r="M58" s="94"/>
      <c r="N58" s="94"/>
      <c r="O58" s="94"/>
      <c r="P58" s="94"/>
    </row>
    <row r="59" spans="1:16" ht="51.9" customHeight="1">
      <c r="A59" s="81"/>
      <c r="B59" s="89" t="s">
        <v>234</v>
      </c>
      <c r="C59" s="80">
        <v>76</v>
      </c>
      <c r="D59" s="80">
        <v>55</v>
      </c>
      <c r="E59" s="80">
        <v>33</v>
      </c>
      <c r="F59" s="91"/>
      <c r="G59" s="91"/>
      <c r="H59" s="92"/>
      <c r="I59" s="91"/>
      <c r="J59" s="91"/>
      <c r="K59" s="91"/>
      <c r="L59" s="91"/>
    </row>
    <row r="60" spans="1:16" s="84" customFormat="1" ht="12" customHeight="1">
      <c r="A60" s="78"/>
      <c r="B60" s="89" t="s">
        <v>189</v>
      </c>
      <c r="C60" s="80"/>
      <c r="D60" s="90"/>
      <c r="E60" s="80"/>
      <c r="F60" s="91"/>
      <c r="G60" s="91"/>
      <c r="H60" s="92">
        <v>23.9</v>
      </c>
      <c r="I60" s="93" t="s">
        <v>202</v>
      </c>
      <c r="J60" s="93" t="s">
        <v>207</v>
      </c>
      <c r="K60" s="93" t="s">
        <v>235</v>
      </c>
      <c r="L60" s="93" t="s">
        <v>204</v>
      </c>
      <c r="M60" s="94"/>
      <c r="N60" s="94"/>
      <c r="O60" s="94"/>
      <c r="P60" s="94"/>
    </row>
    <row r="61" spans="1:16" s="84" customFormat="1" ht="12" customHeight="1">
      <c r="A61" s="78"/>
      <c r="B61" s="89" t="s">
        <v>194</v>
      </c>
      <c r="C61" s="80"/>
      <c r="D61" s="90"/>
      <c r="E61" s="80"/>
      <c r="F61" s="91"/>
      <c r="G61" s="91"/>
      <c r="H61" s="92">
        <v>24.4</v>
      </c>
      <c r="I61" s="93" t="s">
        <v>226</v>
      </c>
      <c r="J61" s="93" t="s">
        <v>209</v>
      </c>
      <c r="K61" s="93" t="s">
        <v>235</v>
      </c>
      <c r="L61" s="93" t="s">
        <v>204</v>
      </c>
      <c r="M61" s="94"/>
      <c r="N61" s="94"/>
      <c r="O61" s="94"/>
      <c r="P61" s="94"/>
    </row>
    <row r="62" spans="1:16" s="84" customFormat="1" ht="12" customHeight="1">
      <c r="A62" s="78"/>
      <c r="B62" s="89" t="s">
        <v>195</v>
      </c>
      <c r="C62" s="80"/>
      <c r="D62" s="90"/>
      <c r="E62" s="80"/>
      <c r="F62" s="91"/>
      <c r="G62" s="91"/>
      <c r="H62" s="92">
        <v>24.9</v>
      </c>
      <c r="I62" s="93" t="s">
        <v>208</v>
      </c>
      <c r="J62" s="93" t="s">
        <v>211</v>
      </c>
      <c r="K62" s="93" t="s">
        <v>235</v>
      </c>
      <c r="L62" s="93" t="s">
        <v>204</v>
      </c>
      <c r="M62" s="94"/>
      <c r="N62" s="94"/>
      <c r="O62" s="94"/>
      <c r="P62" s="94"/>
    </row>
    <row r="63" spans="1:16" s="84" customFormat="1" ht="12" customHeight="1">
      <c r="A63" s="78"/>
      <c r="B63" s="89" t="s">
        <v>196</v>
      </c>
      <c r="C63" s="80"/>
      <c r="D63" s="90"/>
      <c r="E63" s="80"/>
      <c r="F63" s="91"/>
      <c r="G63" s="91"/>
      <c r="H63" s="92">
        <v>25.4</v>
      </c>
      <c r="I63" s="93" t="s">
        <v>210</v>
      </c>
      <c r="J63" s="93" t="s">
        <v>213</v>
      </c>
      <c r="K63" s="93" t="s">
        <v>235</v>
      </c>
      <c r="L63" s="93" t="s">
        <v>204</v>
      </c>
      <c r="M63" s="94"/>
      <c r="N63" s="94"/>
      <c r="O63" s="94"/>
      <c r="P63" s="94"/>
    </row>
    <row r="64" spans="1:16" s="84" customFormat="1" ht="12" customHeight="1">
      <c r="A64" s="78"/>
      <c r="B64" s="89" t="s">
        <v>197</v>
      </c>
      <c r="C64" s="80"/>
      <c r="D64" s="90"/>
      <c r="E64" s="80"/>
      <c r="F64" s="91"/>
      <c r="G64" s="91"/>
      <c r="H64" s="92">
        <v>25.9</v>
      </c>
      <c r="I64" s="93" t="s">
        <v>212</v>
      </c>
      <c r="J64" s="93" t="s">
        <v>216</v>
      </c>
      <c r="K64" s="93" t="s">
        <v>235</v>
      </c>
      <c r="L64" s="93" t="s">
        <v>204</v>
      </c>
      <c r="M64" s="94"/>
      <c r="N64" s="94"/>
      <c r="O64" s="94"/>
      <c r="P64" s="94"/>
    </row>
    <row r="65" spans="1:16" s="84" customFormat="1" ht="12" customHeight="1">
      <c r="A65" s="78"/>
      <c r="B65" s="89" t="s">
        <v>199</v>
      </c>
      <c r="C65" s="80"/>
      <c r="D65" s="90"/>
      <c r="E65" s="80"/>
      <c r="F65" s="91"/>
      <c r="G65" s="91"/>
      <c r="H65" s="92">
        <v>26.4</v>
      </c>
      <c r="I65" s="93" t="s">
        <v>215</v>
      </c>
      <c r="J65" s="93" t="s">
        <v>230</v>
      </c>
      <c r="K65" s="93" t="s">
        <v>235</v>
      </c>
      <c r="L65" s="93" t="s">
        <v>204</v>
      </c>
      <c r="M65" s="94"/>
      <c r="N65" s="94"/>
      <c r="O65" s="94"/>
      <c r="P65" s="94"/>
    </row>
    <row r="66" spans="1:16" ht="51.9" customHeight="1">
      <c r="A66" s="81"/>
      <c r="B66" s="89" t="s">
        <v>236</v>
      </c>
      <c r="C66" s="80">
        <v>70</v>
      </c>
      <c r="D66" s="90" t="s">
        <v>201</v>
      </c>
      <c r="E66" s="80">
        <v>33</v>
      </c>
      <c r="F66" s="91">
        <v>15.78</v>
      </c>
      <c r="G66" s="91">
        <v>16.88</v>
      </c>
      <c r="H66" s="92"/>
      <c r="I66" s="93"/>
      <c r="J66" s="93"/>
      <c r="K66" s="93"/>
      <c r="L66" s="93"/>
    </row>
    <row r="67" spans="1:16" s="84" customFormat="1" ht="12" customHeight="1">
      <c r="A67" s="78"/>
      <c r="B67" s="89" t="s">
        <v>189</v>
      </c>
      <c r="C67" s="95">
        <v>31.5</v>
      </c>
      <c r="D67" s="96">
        <v>24.5</v>
      </c>
      <c r="E67" s="95">
        <v>11</v>
      </c>
      <c r="F67" s="91">
        <v>1.1499999999999999</v>
      </c>
      <c r="G67" s="91">
        <v>1.28</v>
      </c>
      <c r="H67" s="92">
        <v>23.9</v>
      </c>
      <c r="I67" s="93" t="s">
        <v>202</v>
      </c>
      <c r="J67" s="93" t="s">
        <v>207</v>
      </c>
      <c r="K67" s="93" t="s">
        <v>235</v>
      </c>
      <c r="L67" s="93" t="s">
        <v>204</v>
      </c>
      <c r="M67" s="94"/>
      <c r="N67" s="94"/>
      <c r="O67" s="94"/>
      <c r="P67" s="94"/>
    </row>
    <row r="68" spans="1:16" s="84" customFormat="1" ht="12" customHeight="1">
      <c r="A68" s="78"/>
      <c r="B68" s="89" t="s">
        <v>194</v>
      </c>
      <c r="C68" s="95">
        <v>31.5</v>
      </c>
      <c r="D68" s="96">
        <v>24.5</v>
      </c>
      <c r="E68" s="95">
        <v>11</v>
      </c>
      <c r="F68" s="91">
        <v>1.22</v>
      </c>
      <c r="G68" s="91">
        <v>1.37</v>
      </c>
      <c r="H68" s="92">
        <v>24.4</v>
      </c>
      <c r="I68" s="93" t="s">
        <v>226</v>
      </c>
      <c r="J68" s="93" t="s">
        <v>209</v>
      </c>
      <c r="K68" s="93" t="s">
        <v>235</v>
      </c>
      <c r="L68" s="93" t="s">
        <v>204</v>
      </c>
      <c r="M68" s="94"/>
      <c r="N68" s="94"/>
      <c r="O68" s="94"/>
      <c r="P68" s="94"/>
    </row>
    <row r="69" spans="1:16" s="84" customFormat="1" ht="12" customHeight="1">
      <c r="A69" s="78"/>
      <c r="B69" s="89" t="s">
        <v>195</v>
      </c>
      <c r="C69" s="95">
        <v>31.5</v>
      </c>
      <c r="D69" s="96">
        <v>24.5</v>
      </c>
      <c r="E69" s="95">
        <v>11</v>
      </c>
      <c r="F69" s="91">
        <f>15.78/12</f>
        <v>1.3149999999999999</v>
      </c>
      <c r="G69" s="91">
        <f>16.88/12</f>
        <v>1.4066666666666665</v>
      </c>
      <c r="H69" s="92">
        <v>24.9</v>
      </c>
      <c r="I69" s="93" t="s">
        <v>208</v>
      </c>
      <c r="J69" s="93" t="s">
        <v>211</v>
      </c>
      <c r="K69" s="93" t="s">
        <v>235</v>
      </c>
      <c r="L69" s="93" t="s">
        <v>204</v>
      </c>
      <c r="M69" s="94"/>
      <c r="N69" s="94"/>
      <c r="O69" s="94"/>
      <c r="P69" s="94"/>
    </row>
    <row r="70" spans="1:16" s="84" customFormat="1" ht="12" customHeight="1">
      <c r="A70" s="78"/>
      <c r="B70" s="89" t="s">
        <v>196</v>
      </c>
      <c r="C70" s="95">
        <v>31.5</v>
      </c>
      <c r="D70" s="96">
        <v>24.5</v>
      </c>
      <c r="E70" s="95">
        <v>11</v>
      </c>
      <c r="F70" s="91">
        <v>1.42</v>
      </c>
      <c r="G70" s="91">
        <v>1.55</v>
      </c>
      <c r="H70" s="92">
        <v>25.4</v>
      </c>
      <c r="I70" s="93" t="s">
        <v>210</v>
      </c>
      <c r="J70" s="93" t="s">
        <v>213</v>
      </c>
      <c r="K70" s="93" t="s">
        <v>235</v>
      </c>
      <c r="L70" s="93" t="s">
        <v>204</v>
      </c>
      <c r="M70" s="94"/>
      <c r="N70" s="94"/>
      <c r="O70" s="94"/>
      <c r="P70" s="94"/>
    </row>
    <row r="71" spans="1:16" s="84" customFormat="1" ht="12" customHeight="1">
      <c r="A71" s="78"/>
      <c r="B71" s="89" t="s">
        <v>197</v>
      </c>
      <c r="C71" s="95">
        <v>31.5</v>
      </c>
      <c r="D71" s="96">
        <v>24.5</v>
      </c>
      <c r="E71" s="95">
        <v>11</v>
      </c>
      <c r="F71" s="91">
        <v>1.55</v>
      </c>
      <c r="G71" s="91">
        <v>1.67</v>
      </c>
      <c r="H71" s="92">
        <v>25.9</v>
      </c>
      <c r="I71" s="93" t="s">
        <v>212</v>
      </c>
      <c r="J71" s="93" t="s">
        <v>216</v>
      </c>
      <c r="K71" s="93" t="s">
        <v>235</v>
      </c>
      <c r="L71" s="93" t="s">
        <v>204</v>
      </c>
      <c r="M71" s="94"/>
      <c r="N71" s="94"/>
      <c r="O71" s="94"/>
      <c r="P71" s="94"/>
    </row>
    <row r="72" spans="1:16" s="84" customFormat="1" ht="12" customHeight="1">
      <c r="A72" s="78"/>
      <c r="B72" s="89" t="s">
        <v>199</v>
      </c>
      <c r="C72" s="95">
        <v>31.5</v>
      </c>
      <c r="D72" s="96">
        <v>24.5</v>
      </c>
      <c r="E72" s="95">
        <v>11</v>
      </c>
      <c r="F72" s="91">
        <v>1.75</v>
      </c>
      <c r="G72" s="91">
        <v>1.8</v>
      </c>
      <c r="H72" s="92">
        <v>26.4</v>
      </c>
      <c r="I72" s="93" t="s">
        <v>215</v>
      </c>
      <c r="J72" s="93" t="s">
        <v>230</v>
      </c>
      <c r="K72" s="93" t="s">
        <v>235</v>
      </c>
      <c r="L72" s="93" t="s">
        <v>204</v>
      </c>
      <c r="M72" s="94"/>
      <c r="N72" s="94"/>
      <c r="O72" s="94"/>
      <c r="P72" s="94"/>
    </row>
    <row r="73" spans="1:16" ht="51.9" customHeight="1">
      <c r="A73" s="81"/>
      <c r="B73" s="89" t="s">
        <v>237</v>
      </c>
      <c r="C73" s="80">
        <v>76</v>
      </c>
      <c r="D73" s="80">
        <v>59</v>
      </c>
      <c r="E73" s="80">
        <v>33</v>
      </c>
      <c r="F73" s="91">
        <v>18.75</v>
      </c>
      <c r="G73" s="91">
        <v>19.850000000000001</v>
      </c>
      <c r="H73" s="92"/>
      <c r="I73" s="91"/>
      <c r="J73" s="91"/>
      <c r="K73" s="91"/>
      <c r="L73" s="91"/>
    </row>
    <row r="74" spans="1:16" s="84" customFormat="1" ht="12" customHeight="1">
      <c r="A74" s="78"/>
      <c r="B74" s="89" t="s">
        <v>189</v>
      </c>
      <c r="C74" s="95">
        <v>31.5</v>
      </c>
      <c r="D74" s="96">
        <v>28.5</v>
      </c>
      <c r="E74" s="80">
        <v>12</v>
      </c>
      <c r="F74" s="91">
        <v>1.1499999999999999</v>
      </c>
      <c r="G74" s="91">
        <v>1.25</v>
      </c>
      <c r="H74" s="92">
        <v>23.7</v>
      </c>
      <c r="I74" s="93" t="s">
        <v>238</v>
      </c>
      <c r="J74" s="93" t="s">
        <v>233</v>
      </c>
      <c r="K74" s="93" t="s">
        <v>204</v>
      </c>
      <c r="L74" s="93" t="s">
        <v>239</v>
      </c>
      <c r="M74" s="94"/>
      <c r="N74" s="94"/>
      <c r="O74" s="94"/>
      <c r="P74" s="94"/>
    </row>
    <row r="75" spans="1:16" s="84" customFormat="1" ht="12" customHeight="1">
      <c r="A75" s="78"/>
      <c r="B75" s="89" t="s">
        <v>194</v>
      </c>
      <c r="C75" s="95">
        <v>31.5</v>
      </c>
      <c r="D75" s="96">
        <v>28.5</v>
      </c>
      <c r="E75" s="80">
        <v>12</v>
      </c>
      <c r="F75" s="91">
        <v>1.35</v>
      </c>
      <c r="G75" s="91">
        <v>1.4</v>
      </c>
      <c r="H75" s="92">
        <v>24.2</v>
      </c>
      <c r="I75" s="93" t="s">
        <v>202</v>
      </c>
      <c r="J75" s="93" t="s">
        <v>203</v>
      </c>
      <c r="K75" s="93" t="s">
        <v>204</v>
      </c>
      <c r="L75" s="93" t="s">
        <v>239</v>
      </c>
      <c r="M75" s="94"/>
      <c r="N75" s="94"/>
      <c r="O75" s="94"/>
      <c r="P75" s="94"/>
    </row>
    <row r="76" spans="1:16" s="84" customFormat="1" ht="12" customHeight="1">
      <c r="A76" s="78"/>
      <c r="B76" s="89" t="s">
        <v>195</v>
      </c>
      <c r="C76" s="95">
        <v>31.5</v>
      </c>
      <c r="D76" s="96">
        <v>28.5</v>
      </c>
      <c r="E76" s="80">
        <v>12</v>
      </c>
      <c r="F76" s="91">
        <f>18.75/12</f>
        <v>1.5625</v>
      </c>
      <c r="G76" s="91">
        <f>19.85/12</f>
        <v>1.6541666666666668</v>
      </c>
      <c r="H76" s="92">
        <v>24.7</v>
      </c>
      <c r="I76" s="93" t="s">
        <v>226</v>
      </c>
      <c r="J76" s="93" t="s">
        <v>207</v>
      </c>
      <c r="K76" s="93" t="s">
        <v>204</v>
      </c>
      <c r="L76" s="93" t="s">
        <v>239</v>
      </c>
      <c r="M76" s="94"/>
      <c r="N76" s="94"/>
      <c r="O76" s="94"/>
      <c r="P76" s="94"/>
    </row>
    <row r="77" spans="1:16" s="84" customFormat="1" ht="12" customHeight="1">
      <c r="A77" s="78"/>
      <c r="B77" s="89" t="s">
        <v>196</v>
      </c>
      <c r="C77" s="95">
        <v>31.5</v>
      </c>
      <c r="D77" s="96">
        <v>28.5</v>
      </c>
      <c r="E77" s="80">
        <v>12</v>
      </c>
      <c r="F77" s="91">
        <v>1.61</v>
      </c>
      <c r="G77" s="91">
        <v>1.8</v>
      </c>
      <c r="H77" s="92">
        <v>25.2</v>
      </c>
      <c r="I77" s="93" t="s">
        <v>208</v>
      </c>
      <c r="J77" s="93" t="s">
        <v>209</v>
      </c>
      <c r="K77" s="93" t="s">
        <v>204</v>
      </c>
      <c r="L77" s="93" t="s">
        <v>239</v>
      </c>
      <c r="M77" s="94"/>
      <c r="N77" s="94"/>
      <c r="O77" s="94"/>
      <c r="P77" s="94"/>
    </row>
    <row r="78" spans="1:16" s="84" customFormat="1" ht="12" customHeight="1">
      <c r="A78" s="78"/>
      <c r="B78" s="89" t="s">
        <v>197</v>
      </c>
      <c r="C78" s="95">
        <v>31.5</v>
      </c>
      <c r="D78" s="96">
        <v>28.5</v>
      </c>
      <c r="E78" s="80">
        <v>12</v>
      </c>
      <c r="F78" s="91">
        <v>1.75</v>
      </c>
      <c r="G78" s="91">
        <v>1.95</v>
      </c>
      <c r="H78" s="92">
        <v>25.7</v>
      </c>
      <c r="I78" s="93" t="s">
        <v>210</v>
      </c>
      <c r="J78" s="93" t="s">
        <v>211</v>
      </c>
      <c r="K78" s="93" t="s">
        <v>204</v>
      </c>
      <c r="L78" s="93" t="s">
        <v>239</v>
      </c>
      <c r="M78" s="94"/>
      <c r="N78" s="94"/>
      <c r="O78" s="94"/>
      <c r="P78" s="94"/>
    </row>
    <row r="79" spans="1:16" s="84" customFormat="1" ht="12" customHeight="1">
      <c r="A79" s="78"/>
      <c r="B79" s="89" t="s">
        <v>199</v>
      </c>
      <c r="C79" s="95">
        <v>31.5</v>
      </c>
      <c r="D79" s="96">
        <v>28.5</v>
      </c>
      <c r="E79" s="80">
        <v>12</v>
      </c>
      <c r="F79" s="91">
        <v>1.85</v>
      </c>
      <c r="G79" s="91">
        <v>2.15</v>
      </c>
      <c r="H79" s="92">
        <v>26.2</v>
      </c>
      <c r="I79" s="93" t="s">
        <v>212</v>
      </c>
      <c r="J79" s="93" t="s">
        <v>213</v>
      </c>
      <c r="K79" s="93" t="s">
        <v>204</v>
      </c>
      <c r="L79" s="93" t="s">
        <v>239</v>
      </c>
      <c r="M79" s="94"/>
      <c r="N79" s="94"/>
      <c r="O79" s="94"/>
      <c r="P79" s="94"/>
    </row>
    <row r="80" spans="1:16" ht="51.9" customHeight="1">
      <c r="A80" s="81"/>
      <c r="B80" s="89" t="s">
        <v>240</v>
      </c>
      <c r="C80" s="80">
        <v>76</v>
      </c>
      <c r="D80" s="80">
        <v>59</v>
      </c>
      <c r="E80" s="80">
        <v>33</v>
      </c>
      <c r="F80" s="91">
        <v>20.75</v>
      </c>
      <c r="G80" s="91">
        <v>21.85</v>
      </c>
      <c r="H80" s="92"/>
      <c r="I80" s="91"/>
      <c r="J80" s="91"/>
      <c r="K80" s="91"/>
      <c r="L80" s="91"/>
    </row>
    <row r="81" spans="1:16" s="84" customFormat="1" ht="12" customHeight="1">
      <c r="A81" s="78"/>
      <c r="B81" s="89" t="s">
        <v>189</v>
      </c>
      <c r="C81" s="95">
        <v>31.5</v>
      </c>
      <c r="D81" s="96">
        <v>28.5</v>
      </c>
      <c r="E81" s="80">
        <v>12</v>
      </c>
      <c r="F81" s="91">
        <v>1.45</v>
      </c>
      <c r="G81" s="91">
        <v>1.55</v>
      </c>
      <c r="H81" s="92">
        <v>23.7</v>
      </c>
      <c r="I81" s="93" t="s">
        <v>202</v>
      </c>
      <c r="J81" s="93" t="s">
        <v>233</v>
      </c>
      <c r="K81" s="93" t="s">
        <v>204</v>
      </c>
      <c r="L81" s="93" t="s">
        <v>239</v>
      </c>
      <c r="M81" s="94"/>
      <c r="N81" s="94"/>
      <c r="O81" s="94"/>
      <c r="P81" s="94"/>
    </row>
    <row r="82" spans="1:16" s="84" customFormat="1" ht="12" customHeight="1">
      <c r="A82" s="78"/>
      <c r="B82" s="89" t="s">
        <v>194</v>
      </c>
      <c r="C82" s="95">
        <v>31.5</v>
      </c>
      <c r="D82" s="96">
        <v>28.5</v>
      </c>
      <c r="E82" s="80">
        <v>12</v>
      </c>
      <c r="F82" s="91">
        <v>1.6</v>
      </c>
      <c r="G82" s="91">
        <v>1.75</v>
      </c>
      <c r="H82" s="92">
        <v>24.2</v>
      </c>
      <c r="I82" s="93" t="s">
        <v>226</v>
      </c>
      <c r="J82" s="93" t="s">
        <v>203</v>
      </c>
      <c r="K82" s="93" t="s">
        <v>204</v>
      </c>
      <c r="L82" s="93" t="s">
        <v>239</v>
      </c>
      <c r="M82" s="94"/>
      <c r="N82" s="94"/>
      <c r="O82" s="94"/>
      <c r="P82" s="94"/>
    </row>
    <row r="83" spans="1:16" s="84" customFormat="1" ht="12" customHeight="1">
      <c r="A83" s="78"/>
      <c r="B83" s="89" t="s">
        <v>195</v>
      </c>
      <c r="C83" s="95">
        <v>31.5</v>
      </c>
      <c r="D83" s="96">
        <v>28.5</v>
      </c>
      <c r="E83" s="80">
        <v>12</v>
      </c>
      <c r="F83" s="91">
        <f>20.75/12</f>
        <v>1.7291666666666667</v>
      </c>
      <c r="G83" s="91">
        <f>21.85/12</f>
        <v>1.8208333333333335</v>
      </c>
      <c r="H83" s="92">
        <v>24.7</v>
      </c>
      <c r="I83" s="93" t="s">
        <v>208</v>
      </c>
      <c r="J83" s="93" t="s">
        <v>207</v>
      </c>
      <c r="K83" s="93" t="s">
        <v>204</v>
      </c>
      <c r="L83" s="93" t="s">
        <v>239</v>
      </c>
      <c r="M83" s="94"/>
      <c r="N83" s="94"/>
      <c r="O83" s="94"/>
      <c r="P83" s="94"/>
    </row>
    <row r="84" spans="1:16" s="84" customFormat="1" ht="12" customHeight="1">
      <c r="A84" s="78"/>
      <c r="B84" s="89" t="s">
        <v>196</v>
      </c>
      <c r="C84" s="95">
        <v>31.5</v>
      </c>
      <c r="D84" s="96">
        <v>28.5</v>
      </c>
      <c r="E84" s="80">
        <v>12</v>
      </c>
      <c r="F84" s="91">
        <v>1.83</v>
      </c>
      <c r="G84" s="91">
        <v>1.86</v>
      </c>
      <c r="H84" s="92">
        <v>25.2</v>
      </c>
      <c r="I84" s="93" t="s">
        <v>210</v>
      </c>
      <c r="J84" s="93" t="s">
        <v>209</v>
      </c>
      <c r="K84" s="93" t="s">
        <v>204</v>
      </c>
      <c r="L84" s="93" t="s">
        <v>239</v>
      </c>
      <c r="M84" s="94"/>
      <c r="N84" s="94"/>
      <c r="O84" s="94"/>
      <c r="P84" s="94"/>
    </row>
    <row r="85" spans="1:16" s="84" customFormat="1" ht="12" customHeight="1">
      <c r="A85" s="78"/>
      <c r="B85" s="89" t="s">
        <v>197</v>
      </c>
      <c r="C85" s="95">
        <v>31.5</v>
      </c>
      <c r="D85" s="96">
        <v>28.5</v>
      </c>
      <c r="E85" s="80">
        <v>12</v>
      </c>
      <c r="F85" s="91">
        <v>1.85</v>
      </c>
      <c r="G85" s="91">
        <v>1.9</v>
      </c>
      <c r="H85" s="92">
        <v>25.7</v>
      </c>
      <c r="I85" s="93" t="s">
        <v>212</v>
      </c>
      <c r="J85" s="93" t="s">
        <v>211</v>
      </c>
      <c r="K85" s="93" t="s">
        <v>204</v>
      </c>
      <c r="L85" s="93" t="s">
        <v>239</v>
      </c>
      <c r="M85" s="94"/>
      <c r="N85" s="94"/>
      <c r="O85" s="94"/>
      <c r="P85" s="94"/>
    </row>
    <row r="86" spans="1:16" s="84" customFormat="1" ht="12" customHeight="1">
      <c r="A86" s="78"/>
      <c r="B86" s="89" t="s">
        <v>199</v>
      </c>
      <c r="C86" s="95">
        <v>31.5</v>
      </c>
      <c r="D86" s="96">
        <v>28.5</v>
      </c>
      <c r="E86" s="80">
        <v>12</v>
      </c>
      <c r="F86" s="91">
        <v>1.88</v>
      </c>
      <c r="G86" s="91">
        <v>1.95</v>
      </c>
      <c r="H86" s="92">
        <v>26.2</v>
      </c>
      <c r="I86" s="93" t="s">
        <v>215</v>
      </c>
      <c r="J86" s="93" t="s">
        <v>213</v>
      </c>
      <c r="K86" s="93" t="s">
        <v>204</v>
      </c>
      <c r="L86" s="93" t="s">
        <v>239</v>
      </c>
      <c r="M86" s="94"/>
      <c r="N86" s="94"/>
      <c r="O86" s="94"/>
      <c r="P86" s="94"/>
    </row>
    <row r="87" spans="1:16">
      <c r="E87" s="80"/>
    </row>
  </sheetData>
  <mergeCells count="5">
    <mergeCell ref="C1:E1"/>
    <mergeCell ref="F1:G1"/>
    <mergeCell ref="H1:J1"/>
    <mergeCell ref="K1:L1"/>
    <mergeCell ref="M1:P1"/>
  </mergeCells>
  <pageMargins left="0.7" right="0.7" top="0.75" bottom="0.75" header="0.3" footer="0.3"/>
  <pageSetup paperSize="9" scale="54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1:G21"/>
  <sheetViews>
    <sheetView topLeftCell="A11" workbookViewId="0">
      <selection activeCell="G21" sqref="G21"/>
    </sheetView>
  </sheetViews>
  <sheetFormatPr defaultRowHeight="14.4"/>
  <cols>
    <col min="7" max="7" width="71.5546875" customWidth="1"/>
  </cols>
  <sheetData>
    <row r="11" spans="7:7">
      <c r="G11" s="145"/>
    </row>
    <row r="21" spans="7:7">
      <c r="G21" s="14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Зима_женщины, дети</vt:lpstr>
      <vt:lpstr>Размерная сетка</vt:lpstr>
      <vt:lpstr>Лист1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Burgerin Anna</cp:lastModifiedBy>
  <cp:lastPrinted>2020-11-12T07:06:03Z</cp:lastPrinted>
  <dcterms:created xsi:type="dcterms:W3CDTF">2020-08-27T12:26:18Z</dcterms:created>
  <dcterms:modified xsi:type="dcterms:W3CDTF">2024-04-30T19:51:18Z</dcterms:modified>
</cp:coreProperties>
</file>