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RUSPROM-001\Desktop\РУСПРОМ\"/>
    </mc:Choice>
  </mc:AlternateContent>
  <xr:revisionPtr revIDLastSave="0" documentId="13_ncr:1_{C53BB23F-83CF-4EB5-A878-F7177A476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I5" i="1"/>
  <c r="H24" i="1"/>
  <c r="M24" i="1"/>
  <c r="I24" i="1"/>
  <c r="N5" i="1"/>
  <c r="M5" i="1"/>
  <c r="H5" i="1"/>
  <c r="G25" i="1" l="1"/>
  <c r="L2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6" i="1"/>
  <c r="G7" i="1"/>
  <c r="G6" i="1"/>
  <c r="N25" i="1" l="1"/>
  <c r="M25" i="1"/>
  <c r="H25" i="1"/>
  <c r="I25" i="1"/>
  <c r="N20" i="1"/>
  <c r="M20" i="1"/>
  <c r="N14" i="1"/>
  <c r="M14" i="1"/>
  <c r="N8" i="1"/>
  <c r="M8" i="1"/>
  <c r="N19" i="1"/>
  <c r="M19" i="1"/>
  <c r="N13" i="1"/>
  <c r="M13" i="1"/>
  <c r="N7" i="1"/>
  <c r="M7" i="1"/>
  <c r="N6" i="1"/>
  <c r="M6" i="1"/>
  <c r="N18" i="1"/>
  <c r="M18" i="1"/>
  <c r="N12" i="1"/>
  <c r="M12" i="1"/>
  <c r="N23" i="1"/>
  <c r="M23" i="1"/>
  <c r="N17" i="1"/>
  <c r="M17" i="1"/>
  <c r="N11" i="1"/>
  <c r="M11" i="1"/>
  <c r="M22" i="1"/>
  <c r="N22" i="1"/>
  <c r="M16" i="1"/>
  <c r="N16" i="1"/>
  <c r="M10" i="1"/>
  <c r="N10" i="1"/>
  <c r="M21" i="1"/>
  <c r="N21" i="1"/>
  <c r="M15" i="1"/>
  <c r="N15" i="1"/>
  <c r="M9" i="1"/>
  <c r="N9" i="1"/>
  <c r="G8" i="1"/>
  <c r="H6" i="1"/>
  <c r="I6" i="1"/>
  <c r="G13" i="1"/>
  <c r="I7" i="1"/>
  <c r="H7" i="1"/>
  <c r="G18" i="1"/>
  <c r="G10" i="1"/>
  <c r="G9" i="1"/>
  <c r="G17" i="1"/>
  <c r="G23" i="1"/>
  <c r="G16" i="1"/>
  <c r="G22" i="1"/>
  <c r="G15" i="1"/>
  <c r="G21" i="1"/>
  <c r="G12" i="1"/>
  <c r="G19" i="1"/>
  <c r="G11" i="1"/>
  <c r="G20" i="1"/>
  <c r="G14" i="1"/>
  <c r="H12" i="1" l="1"/>
  <c r="I12" i="1"/>
  <c r="H17" i="1"/>
  <c r="I17" i="1"/>
  <c r="I13" i="1"/>
  <c r="H13" i="1"/>
  <c r="H21" i="1"/>
  <c r="I21" i="1"/>
  <c r="H9" i="1"/>
  <c r="I9" i="1"/>
  <c r="I14" i="1"/>
  <c r="H14" i="1"/>
  <c r="H15" i="1"/>
  <c r="I15" i="1"/>
  <c r="H10" i="1"/>
  <c r="I10" i="1"/>
  <c r="I20" i="1"/>
  <c r="H20" i="1"/>
  <c r="H22" i="1"/>
  <c r="I22" i="1"/>
  <c r="H18" i="1"/>
  <c r="I18" i="1"/>
  <c r="I8" i="1"/>
  <c r="H8" i="1"/>
  <c r="H11" i="1"/>
  <c r="I11" i="1"/>
  <c r="H16" i="1"/>
  <c r="I16" i="1"/>
  <c r="I19" i="1"/>
  <c r="H19" i="1"/>
  <c r="H23" i="1"/>
  <c r="I23" i="1"/>
</calcChain>
</file>

<file path=xl/sharedStrings.xml><?xml version="1.0" encoding="utf-8"?>
<sst xmlns="http://schemas.openxmlformats.org/spreadsheetml/2006/main" count="156" uniqueCount="39">
  <si>
    <t>п/п</t>
  </si>
  <si>
    <t>Цвет</t>
  </si>
  <si>
    <t>Количество, шт.</t>
  </si>
  <si>
    <t>красный</t>
  </si>
  <si>
    <t>желтый</t>
  </si>
  <si>
    <t>зеленый</t>
  </si>
  <si>
    <t>голубой</t>
  </si>
  <si>
    <t>Фото</t>
  </si>
  <si>
    <t>Вешалка для одежды</t>
  </si>
  <si>
    <t>Набор вешалок, 3 шт.</t>
  </si>
  <si>
    <t>Набор вешалок, 5 шт.</t>
  </si>
  <si>
    <t>Набор вешалок, 7 шт.</t>
  </si>
  <si>
    <t>Набор вешалок, 10 шт.</t>
  </si>
  <si>
    <t>разноцветный</t>
  </si>
  <si>
    <t>10 палет</t>
  </si>
  <si>
    <t xml:space="preserve">Вложение в короб, наборы (для одиночных вешалок - шт.) </t>
  </si>
  <si>
    <t>1 палет</t>
  </si>
  <si>
    <t>41*20*0,3</t>
  </si>
  <si>
    <t>тел. +7(495)122-22-06</t>
  </si>
  <si>
    <t xml:space="preserve">Вешалка для одежды детская </t>
  </si>
  <si>
    <t>Толщина вешалки 0,3 см, руб. с НДС</t>
  </si>
  <si>
    <t>Толщина вешалки 0,3см</t>
  </si>
  <si>
    <t>Набор вешалок для одежды детских, 5 шт.</t>
  </si>
  <si>
    <t>фиолетовый</t>
  </si>
  <si>
    <t>Толщина вешалки 0,4 см, руб. с НДС</t>
  </si>
  <si>
    <t>Толщина вешалки 0,4см</t>
  </si>
  <si>
    <t>41*21*0,4</t>
  </si>
  <si>
    <t>30*21*0,4</t>
  </si>
  <si>
    <t>30*21*0,5</t>
  </si>
  <si>
    <t>30*21*0,3</t>
  </si>
  <si>
    <r>
      <rPr>
        <sz val="14"/>
        <color theme="1"/>
        <rFont val="Calibri"/>
        <family val="2"/>
        <charset val="204"/>
        <scheme val="minor"/>
      </rPr>
      <t xml:space="preserve">АО«РУСПРОМ»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ИНН 5075040610/ КПП 507501001/ ОГРН 1195081056290 143131,                                                                                                                                                           Московская обл., г.Руза, рп Тучково, ул.Восточная, д.19, пом.11, каб.101                                                                                                                                           e-mail: sales@veshalki.ru Сайт: veshalki.ru </t>
    </r>
  </si>
  <si>
    <t>Опт от 6 000 шт.</t>
  </si>
  <si>
    <t>Размер, см Длина/Высота/Толщина</t>
  </si>
  <si>
    <t>Опт от 18 000 шт. (-7%)</t>
  </si>
  <si>
    <t>Опт от 60 000 шт. (-12%)</t>
  </si>
  <si>
    <t>по договоренности</t>
  </si>
  <si>
    <t xml:space="preserve">Опт от 180 000 шт. </t>
  </si>
  <si>
    <t>3 палет</t>
  </si>
  <si>
    <t>30 палета (фура)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</si>
</sst>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5" fillId="0" borderId="0" xfId="2" applyAlignment="1" applyProtection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64" fontId="0" fillId="3" borderId="12" xfId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152065</xdr:colOff>
      <xdr:row>4</xdr:row>
      <xdr:rowOff>82387</xdr:rowOff>
    </xdr:from>
    <xdr:to>
      <xdr:col>2</xdr:col>
      <xdr:colOff>2402949</xdr:colOff>
      <xdr:row>4</xdr:row>
      <xdr:rowOff>1335897</xdr:rowOff>
    </xdr:to>
    <xdr:pic>
      <xdr:nvPicPr>
        <xdr:cNvPr id="2" name="Рисунок 1" descr="G72A58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0112" y="2543012"/>
          <a:ext cx="2250884" cy="1253510"/>
        </a:xfrm>
        <a:prstGeom prst="rect">
          <a:avLst/>
        </a:prstGeom>
      </xdr:spPr>
    </xdr:pic>
    <xdr:clientData/>
  </xdr:twoCellAnchor>
  <xdr:twoCellAnchor editAs="oneCell">
    <xdr:from>
      <xdr:col>2</xdr:col>
      <xdr:colOff>178593</xdr:colOff>
      <xdr:row>5</xdr:row>
      <xdr:rowOff>49610</xdr:rowOff>
    </xdr:from>
    <xdr:to>
      <xdr:col>2</xdr:col>
      <xdr:colOff>2455068</xdr:colOff>
      <xdr:row>5</xdr:row>
      <xdr:rowOff>1325960</xdr:rowOff>
    </xdr:to>
    <xdr:pic>
      <xdr:nvPicPr>
        <xdr:cNvPr id="3" name="Рисунок 2" descr="зG72A58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7499" y="2718594"/>
          <a:ext cx="2276475" cy="127635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188516</xdr:colOff>
      <xdr:row>6</xdr:row>
      <xdr:rowOff>49610</xdr:rowOff>
    </xdr:from>
    <xdr:to>
      <xdr:col>2</xdr:col>
      <xdr:colOff>2445941</xdr:colOff>
      <xdr:row>6</xdr:row>
      <xdr:rowOff>1268810</xdr:rowOff>
    </xdr:to>
    <xdr:pic>
      <xdr:nvPicPr>
        <xdr:cNvPr id="4" name="Рисунок 3" descr="гG72A580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97422" y="4107657"/>
          <a:ext cx="2257425" cy="12192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228204</xdr:colOff>
      <xdr:row>7</xdr:row>
      <xdr:rowOff>39687</xdr:rowOff>
    </xdr:from>
    <xdr:to>
      <xdr:col>2</xdr:col>
      <xdr:colOff>2421252</xdr:colOff>
      <xdr:row>7</xdr:row>
      <xdr:rowOff>1260087</xdr:rowOff>
    </xdr:to>
    <xdr:pic>
      <xdr:nvPicPr>
        <xdr:cNvPr id="5" name="Рисунок 4" descr="G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37110" y="5486796"/>
          <a:ext cx="2193048" cy="1220400"/>
        </a:xfrm>
        <a:prstGeom prst="rect">
          <a:avLst/>
        </a:prstGeom>
      </xdr:spPr>
    </xdr:pic>
    <xdr:clientData/>
  </xdr:twoCellAnchor>
  <xdr:twoCellAnchor editAs="oneCell">
    <xdr:from>
      <xdr:col>2</xdr:col>
      <xdr:colOff>267891</xdr:colOff>
      <xdr:row>8</xdr:row>
      <xdr:rowOff>89296</xdr:rowOff>
    </xdr:from>
    <xdr:to>
      <xdr:col>2</xdr:col>
      <xdr:colOff>2422155</xdr:colOff>
      <xdr:row>8</xdr:row>
      <xdr:rowOff>1498203</xdr:rowOff>
    </xdr:to>
    <xdr:pic>
      <xdr:nvPicPr>
        <xdr:cNvPr id="6" name="Рисунок 5" descr="сG72A5800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85938" y="8661796"/>
          <a:ext cx="2154264" cy="1408907"/>
        </a:xfrm>
        <a:prstGeom prst="rect">
          <a:avLst/>
        </a:prstGeom>
      </xdr:spPr>
    </xdr:pic>
    <xdr:clientData/>
  </xdr:twoCellAnchor>
  <xdr:twoCellAnchor editAs="oneCell">
    <xdr:from>
      <xdr:col>2</xdr:col>
      <xdr:colOff>228203</xdr:colOff>
      <xdr:row>9</xdr:row>
      <xdr:rowOff>69453</xdr:rowOff>
    </xdr:from>
    <xdr:to>
      <xdr:col>2</xdr:col>
      <xdr:colOff>2341562</xdr:colOff>
      <xdr:row>9</xdr:row>
      <xdr:rowOff>1451607</xdr:rowOff>
    </xdr:to>
    <xdr:pic>
      <xdr:nvPicPr>
        <xdr:cNvPr id="7" name="Рисунок 6" descr="G72A5808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37109" y="8989219"/>
          <a:ext cx="2113359" cy="1382154"/>
        </a:xfrm>
        <a:prstGeom prst="rect">
          <a:avLst/>
        </a:prstGeom>
      </xdr:spPr>
    </xdr:pic>
    <xdr:clientData/>
  </xdr:twoCellAnchor>
  <xdr:twoCellAnchor editAs="oneCell">
    <xdr:from>
      <xdr:col>2</xdr:col>
      <xdr:colOff>208359</xdr:colOff>
      <xdr:row>10</xdr:row>
      <xdr:rowOff>29765</xdr:rowOff>
    </xdr:from>
    <xdr:to>
      <xdr:col>2</xdr:col>
      <xdr:colOff>2401094</xdr:colOff>
      <xdr:row>10</xdr:row>
      <xdr:rowOff>1482336</xdr:rowOff>
    </xdr:to>
    <xdr:pic>
      <xdr:nvPicPr>
        <xdr:cNvPr id="8" name="Рисунок 7" descr="зG72A5808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617265" y="10477499"/>
          <a:ext cx="2192735" cy="1452571"/>
        </a:xfrm>
        <a:prstGeom prst="rect">
          <a:avLst/>
        </a:prstGeom>
      </xdr:spPr>
    </xdr:pic>
    <xdr:clientData/>
  </xdr:twoCellAnchor>
  <xdr:twoCellAnchor editAs="oneCell">
    <xdr:from>
      <xdr:col>2</xdr:col>
      <xdr:colOff>416719</xdr:colOff>
      <xdr:row>11</xdr:row>
      <xdr:rowOff>29766</xdr:rowOff>
    </xdr:from>
    <xdr:to>
      <xdr:col>2</xdr:col>
      <xdr:colOff>2420939</xdr:colOff>
      <xdr:row>11</xdr:row>
      <xdr:rowOff>1393984</xdr:rowOff>
    </xdr:to>
    <xdr:pic>
      <xdr:nvPicPr>
        <xdr:cNvPr id="9" name="Рисунок 8" descr="гG72A5808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25625" y="12005469"/>
          <a:ext cx="2004220" cy="1364218"/>
        </a:xfrm>
        <a:prstGeom prst="rect">
          <a:avLst/>
        </a:prstGeom>
      </xdr:spPr>
    </xdr:pic>
    <xdr:clientData/>
  </xdr:twoCellAnchor>
  <xdr:twoCellAnchor editAs="oneCell">
    <xdr:from>
      <xdr:col>2</xdr:col>
      <xdr:colOff>267891</xdr:colOff>
      <xdr:row>12</xdr:row>
      <xdr:rowOff>19844</xdr:rowOff>
    </xdr:from>
    <xdr:to>
      <xdr:col>2</xdr:col>
      <xdr:colOff>2534841</xdr:colOff>
      <xdr:row>12</xdr:row>
      <xdr:rowOff>1353345</xdr:rowOff>
    </xdr:to>
    <xdr:pic>
      <xdr:nvPicPr>
        <xdr:cNvPr id="10" name="Рисунок 9" descr="G72A5816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76797" y="13523516"/>
          <a:ext cx="2266950" cy="1333501"/>
        </a:xfrm>
        <a:prstGeom prst="rect">
          <a:avLst/>
        </a:prstGeom>
      </xdr:spPr>
    </xdr:pic>
    <xdr:clientData/>
  </xdr:twoCellAnchor>
  <xdr:twoCellAnchor editAs="oneCell">
    <xdr:from>
      <xdr:col>2</xdr:col>
      <xdr:colOff>306784</xdr:colOff>
      <xdr:row>13</xdr:row>
      <xdr:rowOff>99218</xdr:rowOff>
    </xdr:from>
    <xdr:to>
      <xdr:col>2</xdr:col>
      <xdr:colOff>2573733</xdr:colOff>
      <xdr:row>13</xdr:row>
      <xdr:rowOff>1432718</xdr:rowOff>
    </xdr:to>
    <xdr:pic>
      <xdr:nvPicPr>
        <xdr:cNvPr id="11" name="Рисунок 10" descr="сG72A5808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715690" y="15130859"/>
          <a:ext cx="2266949" cy="1333500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</xdr:colOff>
      <xdr:row>15</xdr:row>
      <xdr:rowOff>51992</xdr:rowOff>
    </xdr:from>
    <xdr:to>
      <xdr:col>2</xdr:col>
      <xdr:colOff>2455069</xdr:colOff>
      <xdr:row>15</xdr:row>
      <xdr:rowOff>1471216</xdr:rowOff>
    </xdr:to>
    <xdr:pic>
      <xdr:nvPicPr>
        <xdr:cNvPr id="12" name="Рисунок 11" descr="G72A582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715690" y="19310351"/>
          <a:ext cx="2257426" cy="1419224"/>
        </a:xfrm>
        <a:prstGeom prst="rect">
          <a:avLst/>
        </a:prstGeom>
      </xdr:spPr>
    </xdr:pic>
    <xdr:clientData/>
  </xdr:twoCellAnchor>
  <xdr:twoCellAnchor editAs="oneCell">
    <xdr:from>
      <xdr:col>2</xdr:col>
      <xdr:colOff>376237</xdr:colOff>
      <xdr:row>16</xdr:row>
      <xdr:rowOff>77342</xdr:rowOff>
    </xdr:from>
    <xdr:to>
      <xdr:col>2</xdr:col>
      <xdr:colOff>2381250</xdr:colOff>
      <xdr:row>16</xdr:row>
      <xdr:rowOff>1492645</xdr:rowOff>
    </xdr:to>
    <xdr:pic>
      <xdr:nvPicPr>
        <xdr:cNvPr id="13" name="Рисунок 12" descr="зG72A582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785143" y="18164920"/>
          <a:ext cx="2005013" cy="1415303"/>
        </a:xfrm>
        <a:prstGeom prst="rect">
          <a:avLst/>
        </a:prstGeom>
      </xdr:spPr>
    </xdr:pic>
    <xdr:clientData/>
  </xdr:twoCellAnchor>
  <xdr:twoCellAnchor editAs="oneCell">
    <xdr:from>
      <xdr:col>2</xdr:col>
      <xdr:colOff>365921</xdr:colOff>
      <xdr:row>17</xdr:row>
      <xdr:rowOff>82548</xdr:rowOff>
    </xdr:from>
    <xdr:to>
      <xdr:col>2</xdr:col>
      <xdr:colOff>2575721</xdr:colOff>
      <xdr:row>17</xdr:row>
      <xdr:rowOff>1444623</xdr:rowOff>
    </xdr:to>
    <xdr:pic>
      <xdr:nvPicPr>
        <xdr:cNvPr id="14" name="Рисунок 13" descr="гG72A582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74827" y="19698095"/>
          <a:ext cx="2209800" cy="1362075"/>
        </a:xfrm>
        <a:prstGeom prst="rect">
          <a:avLst/>
        </a:prstGeom>
      </xdr:spPr>
    </xdr:pic>
    <xdr:clientData/>
  </xdr:twoCellAnchor>
  <xdr:twoCellAnchor editAs="oneCell">
    <xdr:from>
      <xdr:col>2</xdr:col>
      <xdr:colOff>218281</xdr:colOff>
      <xdr:row>18</xdr:row>
      <xdr:rowOff>23416</xdr:rowOff>
    </xdr:from>
    <xdr:to>
      <xdr:col>2</xdr:col>
      <xdr:colOff>2504280</xdr:colOff>
      <xdr:row>18</xdr:row>
      <xdr:rowOff>1508584</xdr:rowOff>
    </xdr:to>
    <xdr:pic>
      <xdr:nvPicPr>
        <xdr:cNvPr id="15" name="Рисунок 14" descr="G72A5826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36328" y="22923104"/>
          <a:ext cx="2285999" cy="1485168"/>
        </a:xfrm>
        <a:prstGeom prst="rect">
          <a:avLst/>
        </a:prstGeom>
      </xdr:spPr>
    </xdr:pic>
    <xdr:clientData/>
  </xdr:twoCellAnchor>
  <xdr:twoCellAnchor editAs="oneCell">
    <xdr:from>
      <xdr:col>2</xdr:col>
      <xdr:colOff>237331</xdr:colOff>
      <xdr:row>19</xdr:row>
      <xdr:rowOff>88505</xdr:rowOff>
    </xdr:from>
    <xdr:to>
      <xdr:col>2</xdr:col>
      <xdr:colOff>2485231</xdr:colOff>
      <xdr:row>19</xdr:row>
      <xdr:rowOff>1498205</xdr:rowOff>
    </xdr:to>
    <xdr:pic>
      <xdr:nvPicPr>
        <xdr:cNvPr id="16" name="Рисунок 15" descr="сG72A582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55378" y="24516161"/>
          <a:ext cx="2247900" cy="1409700"/>
        </a:xfrm>
        <a:prstGeom prst="rect">
          <a:avLst/>
        </a:prstGeom>
      </xdr:spPr>
    </xdr:pic>
    <xdr:clientData/>
  </xdr:twoCellAnchor>
  <xdr:twoCellAnchor editAs="oneCell">
    <xdr:from>
      <xdr:col>2</xdr:col>
      <xdr:colOff>218281</xdr:colOff>
      <xdr:row>20</xdr:row>
      <xdr:rowOff>32147</xdr:rowOff>
    </xdr:from>
    <xdr:to>
      <xdr:col>2</xdr:col>
      <xdr:colOff>2485231</xdr:colOff>
      <xdr:row>20</xdr:row>
      <xdr:rowOff>1232297</xdr:rowOff>
    </xdr:to>
    <xdr:pic>
      <xdr:nvPicPr>
        <xdr:cNvPr id="17" name="Рисунок 16" descr="5шт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627187" y="27287538"/>
          <a:ext cx="2266950" cy="1200150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138113</xdr:colOff>
      <xdr:row>21</xdr:row>
      <xdr:rowOff>141685</xdr:rowOff>
    </xdr:from>
    <xdr:to>
      <xdr:col>2</xdr:col>
      <xdr:colOff>2376488</xdr:colOff>
      <xdr:row>21</xdr:row>
      <xdr:rowOff>1379935</xdr:rowOff>
    </xdr:to>
    <xdr:pic>
      <xdr:nvPicPr>
        <xdr:cNvPr id="19" name="Рисунок 18" descr="7шт_01 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547019" y="30453013"/>
          <a:ext cx="2238375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178594</xdr:colOff>
      <xdr:row>22</xdr:row>
      <xdr:rowOff>89297</xdr:rowOff>
    </xdr:from>
    <xdr:to>
      <xdr:col>2</xdr:col>
      <xdr:colOff>2436019</xdr:colOff>
      <xdr:row>22</xdr:row>
      <xdr:rowOff>1356122</xdr:rowOff>
    </xdr:to>
    <xdr:pic>
      <xdr:nvPicPr>
        <xdr:cNvPr id="24" name="Рисунок 23" descr="10шт.jpg">
          <a:extLst>
            <a:ext uri="{FF2B5EF4-FFF2-40B4-BE49-F238E27FC236}">
              <a16:creationId xmlns:a16="http://schemas.microsoft.com/office/drawing/2014/main" id="{8245948D-E557-4FE2-8529-7F7BAF8B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696641" y="35212735"/>
          <a:ext cx="2257425" cy="1266825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337344</xdr:colOff>
      <xdr:row>14</xdr:row>
      <xdr:rowOff>9921</xdr:rowOff>
    </xdr:from>
    <xdr:to>
      <xdr:col>2</xdr:col>
      <xdr:colOff>2604294</xdr:colOff>
      <xdr:row>14</xdr:row>
      <xdr:rowOff>1391046</xdr:rowOff>
    </xdr:to>
    <xdr:pic>
      <xdr:nvPicPr>
        <xdr:cNvPr id="28" name="Рисунок 27" descr="3шт.jpg">
          <a:extLst>
            <a:ext uri="{FF2B5EF4-FFF2-40B4-BE49-F238E27FC236}">
              <a16:creationId xmlns:a16="http://schemas.microsoft.com/office/drawing/2014/main" id="{1350CC0F-BA18-4201-981A-D4E898D1F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855391" y="17740312"/>
          <a:ext cx="2266950" cy="1381125"/>
        </a:xfrm>
        <a:prstGeom prst="rect">
          <a:avLst/>
        </a:prstGeom>
      </xdr:spPr>
    </xdr:pic>
    <xdr:clientData/>
  </xdr:twoCellAnchor>
  <xdr:twoCellAnchor editAs="oneCell">
    <xdr:from>
      <xdr:col>3</xdr:col>
      <xdr:colOff>2321718</xdr:colOff>
      <xdr:row>1</xdr:row>
      <xdr:rowOff>138907</xdr:rowOff>
    </xdr:from>
    <xdr:to>
      <xdr:col>4</xdr:col>
      <xdr:colOff>1384166</xdr:colOff>
      <xdr:row>1</xdr:row>
      <xdr:rowOff>902892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79ECE71D-A52F-49E7-8ABC-8CC747E6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7734" y="327423"/>
          <a:ext cx="1390913" cy="763985"/>
        </a:xfrm>
        <a:prstGeom prst="rect">
          <a:avLst/>
        </a:prstGeom>
      </xdr:spPr>
    </xdr:pic>
    <xdr:clientData/>
  </xdr:twoCellAnchor>
  <xdr:twoCellAnchor editAs="oneCell">
    <xdr:from>
      <xdr:col>2</xdr:col>
      <xdr:colOff>615157</xdr:colOff>
      <xdr:row>23</xdr:row>
      <xdr:rowOff>79376</xdr:rowOff>
    </xdr:from>
    <xdr:to>
      <xdr:col>2</xdr:col>
      <xdr:colOff>2055157</xdr:colOff>
      <xdr:row>23</xdr:row>
      <xdr:rowOff>1299766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A162077E-E85D-4CFB-87AA-1D29B12F3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133204" y="31571407"/>
          <a:ext cx="1440000" cy="1220390"/>
        </a:xfrm>
        <a:prstGeom prst="rect">
          <a:avLst/>
        </a:prstGeom>
      </xdr:spPr>
    </xdr:pic>
    <xdr:clientData/>
  </xdr:twoCellAnchor>
  <xdr:twoCellAnchor editAs="oneCell">
    <xdr:from>
      <xdr:col>2</xdr:col>
      <xdr:colOff>575469</xdr:colOff>
      <xdr:row>24</xdr:row>
      <xdr:rowOff>39687</xdr:rowOff>
    </xdr:from>
    <xdr:to>
      <xdr:col>2</xdr:col>
      <xdr:colOff>2015469</xdr:colOff>
      <xdr:row>24</xdr:row>
      <xdr:rowOff>1210468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8917553A-ECE4-4B16-B8E8-C80163508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093516" y="33059687"/>
          <a:ext cx="1440000" cy="1170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1"/>
  <sheetViews>
    <sheetView tabSelected="1" topLeftCell="F1" zoomScale="96" zoomScaleNormal="96" workbookViewId="0">
      <pane ySplit="4" topLeftCell="A23" activePane="bottomLeft" state="frozen"/>
      <selection pane="bottomLeft" activeCell="L24" sqref="L24"/>
    </sheetView>
  </sheetViews>
  <sheetFormatPr defaultRowHeight="15" x14ac:dyDescent="0.25"/>
  <cols>
    <col min="1" max="1" width="4.28515625" bestFit="1" customWidth="1"/>
    <col min="2" max="2" width="18.42578125" bestFit="1" customWidth="1"/>
    <col min="3" max="3" width="42" customWidth="1"/>
    <col min="4" max="4" width="30.140625" customWidth="1"/>
    <col min="5" max="5" width="25.42578125" customWidth="1"/>
    <col min="6" max="6" width="15.85546875" customWidth="1"/>
    <col min="7" max="7" width="15.28515625" customWidth="1"/>
    <col min="8" max="8" width="21.7109375" customWidth="1"/>
    <col min="9" max="10" width="23.7109375" bestFit="1" customWidth="1"/>
    <col min="11" max="11" width="10.28515625" customWidth="1"/>
    <col min="12" max="12" width="15.28515625" customWidth="1"/>
    <col min="13" max="13" width="21.7109375" customWidth="1"/>
    <col min="14" max="15" width="23.7109375" bestFit="1" customWidth="1"/>
    <col min="16" max="16" width="16.140625" customWidth="1"/>
    <col min="17" max="17" width="12" customWidth="1"/>
  </cols>
  <sheetData>
    <row r="2" spans="1:17" ht="92.25" customHeight="1" thickBot="1" x14ac:dyDescent="0.3">
      <c r="B2" s="37" t="s">
        <v>30</v>
      </c>
      <c r="C2" s="37"/>
      <c r="D2" s="37"/>
      <c r="E2" s="37"/>
    </row>
    <row r="3" spans="1:17" ht="15.75" thickBot="1" x14ac:dyDescent="0.3">
      <c r="A3" s="4"/>
      <c r="B3" t="s">
        <v>18</v>
      </c>
      <c r="F3" s="38" t="s">
        <v>24</v>
      </c>
      <c r="G3" s="39"/>
      <c r="H3" s="39"/>
      <c r="I3" s="39"/>
      <c r="J3" s="40"/>
      <c r="K3" s="15" t="s">
        <v>25</v>
      </c>
      <c r="L3" s="41" t="s">
        <v>20</v>
      </c>
      <c r="M3" s="42"/>
      <c r="N3" s="42"/>
      <c r="O3" s="42"/>
      <c r="P3" s="43"/>
      <c r="Q3" s="14" t="s">
        <v>21</v>
      </c>
    </row>
    <row r="4" spans="1:17" ht="71.25" customHeight="1" x14ac:dyDescent="0.25">
      <c r="A4" s="5" t="s">
        <v>0</v>
      </c>
      <c r="B4" s="5" t="s">
        <v>2</v>
      </c>
      <c r="C4" s="5" t="s">
        <v>7</v>
      </c>
      <c r="D4" s="5"/>
      <c r="E4" s="25" t="s">
        <v>1</v>
      </c>
      <c r="F4" s="29" t="s">
        <v>32</v>
      </c>
      <c r="G4" s="30" t="s">
        <v>31</v>
      </c>
      <c r="H4" s="30" t="s">
        <v>33</v>
      </c>
      <c r="I4" s="30" t="s">
        <v>34</v>
      </c>
      <c r="J4" s="31" t="s">
        <v>36</v>
      </c>
      <c r="K4" s="27" t="s">
        <v>15</v>
      </c>
      <c r="L4" s="18" t="s">
        <v>31</v>
      </c>
      <c r="M4" s="19" t="s">
        <v>33</v>
      </c>
      <c r="N4" s="19" t="s">
        <v>34</v>
      </c>
      <c r="O4" s="19" t="s">
        <v>36</v>
      </c>
      <c r="P4" s="20" t="s">
        <v>32</v>
      </c>
      <c r="Q4" s="16" t="s">
        <v>15</v>
      </c>
    </row>
    <row r="5" spans="1:17" ht="120" customHeight="1" x14ac:dyDescent="0.25">
      <c r="A5" s="6">
        <v>1</v>
      </c>
      <c r="B5" s="8">
        <v>1</v>
      </c>
      <c r="C5" s="2"/>
      <c r="D5" s="6" t="s">
        <v>8</v>
      </c>
      <c r="E5" s="26" t="s">
        <v>4</v>
      </c>
      <c r="F5" s="32" t="s">
        <v>26</v>
      </c>
      <c r="G5" s="3">
        <v>16.100000000000001</v>
      </c>
      <c r="H5" s="3">
        <f>G5*0.93</f>
        <v>14.973000000000003</v>
      </c>
      <c r="I5" s="3">
        <f>G5*0.88</f>
        <v>14.168000000000001</v>
      </c>
      <c r="J5" s="33" t="s">
        <v>35</v>
      </c>
      <c r="K5" s="28">
        <v>180</v>
      </c>
      <c r="L5" s="21">
        <v>14.8</v>
      </c>
      <c r="M5" s="10">
        <f>L5*0.93</f>
        <v>13.764000000000001</v>
      </c>
      <c r="N5" s="10">
        <f>L5*0.88</f>
        <v>13.024000000000001</v>
      </c>
      <c r="O5" s="10" t="s">
        <v>35</v>
      </c>
      <c r="P5" s="22" t="s">
        <v>17</v>
      </c>
      <c r="Q5" s="17">
        <v>200</v>
      </c>
    </row>
    <row r="6" spans="1:17" ht="120" customHeight="1" x14ac:dyDescent="0.25">
      <c r="A6" s="6">
        <v>2</v>
      </c>
      <c r="B6" s="8">
        <v>1</v>
      </c>
      <c r="C6" s="2"/>
      <c r="D6" s="6" t="s">
        <v>8</v>
      </c>
      <c r="E6" s="26" t="s">
        <v>5</v>
      </c>
      <c r="F6" s="32" t="s">
        <v>26</v>
      </c>
      <c r="G6" s="3">
        <f>$G$5*B5</f>
        <v>16.100000000000001</v>
      </c>
      <c r="H6" s="3">
        <f t="shared" ref="H6:H25" si="0">G6*0.93</f>
        <v>14.973000000000003</v>
      </c>
      <c r="I6" s="3">
        <f t="shared" ref="I6:I25" si="1">G6*0.88</f>
        <v>14.168000000000001</v>
      </c>
      <c r="J6" s="33" t="s">
        <v>35</v>
      </c>
      <c r="K6" s="28">
        <v>180</v>
      </c>
      <c r="L6" s="21">
        <f t="shared" ref="L6:L23" si="2">B6*$L$5</f>
        <v>14.8</v>
      </c>
      <c r="M6" s="10">
        <f t="shared" ref="M6:M25" si="3">L6*0.93</f>
        <v>13.764000000000001</v>
      </c>
      <c r="N6" s="10">
        <f t="shared" ref="N6:N25" si="4">L6*0.88</f>
        <v>13.024000000000001</v>
      </c>
      <c r="O6" s="10" t="s">
        <v>35</v>
      </c>
      <c r="P6" s="22" t="s">
        <v>17</v>
      </c>
      <c r="Q6" s="17">
        <v>200</v>
      </c>
    </row>
    <row r="7" spans="1:17" ht="120" customHeight="1" x14ac:dyDescent="0.25">
      <c r="A7" s="6">
        <v>3</v>
      </c>
      <c r="B7" s="8">
        <v>1</v>
      </c>
      <c r="C7" s="2"/>
      <c r="D7" s="6" t="s">
        <v>8</v>
      </c>
      <c r="E7" s="26" t="s">
        <v>6</v>
      </c>
      <c r="F7" s="32" t="s">
        <v>26</v>
      </c>
      <c r="G7" s="3">
        <f>B7*G5</f>
        <v>16.100000000000001</v>
      </c>
      <c r="H7" s="3">
        <f t="shared" si="0"/>
        <v>14.973000000000003</v>
      </c>
      <c r="I7" s="3">
        <f t="shared" si="1"/>
        <v>14.168000000000001</v>
      </c>
      <c r="J7" s="33" t="s">
        <v>35</v>
      </c>
      <c r="K7" s="28">
        <v>180</v>
      </c>
      <c r="L7" s="21">
        <f t="shared" si="2"/>
        <v>14.8</v>
      </c>
      <c r="M7" s="10">
        <f t="shared" si="3"/>
        <v>13.764000000000001</v>
      </c>
      <c r="N7" s="10">
        <f t="shared" si="4"/>
        <v>13.024000000000001</v>
      </c>
      <c r="O7" s="10" t="s">
        <v>35</v>
      </c>
      <c r="P7" s="22" t="s">
        <v>17</v>
      </c>
      <c r="Q7" s="17">
        <v>200</v>
      </c>
    </row>
    <row r="8" spans="1:17" ht="120" customHeight="1" x14ac:dyDescent="0.25">
      <c r="A8" s="6">
        <v>4</v>
      </c>
      <c r="B8" s="8">
        <v>1</v>
      </c>
      <c r="C8" s="2"/>
      <c r="D8" s="6" t="s">
        <v>8</v>
      </c>
      <c r="E8" s="26" t="s">
        <v>3</v>
      </c>
      <c r="F8" s="32" t="s">
        <v>26</v>
      </c>
      <c r="G8" s="3">
        <f>B8*G6</f>
        <v>16.100000000000001</v>
      </c>
      <c r="H8" s="3">
        <f t="shared" si="0"/>
        <v>14.973000000000003</v>
      </c>
      <c r="I8" s="3">
        <f t="shared" si="1"/>
        <v>14.168000000000001</v>
      </c>
      <c r="J8" s="33" t="s">
        <v>35</v>
      </c>
      <c r="K8" s="28">
        <v>180</v>
      </c>
      <c r="L8" s="21">
        <f t="shared" si="2"/>
        <v>14.8</v>
      </c>
      <c r="M8" s="10">
        <f t="shared" si="3"/>
        <v>13.764000000000001</v>
      </c>
      <c r="N8" s="10">
        <f t="shared" si="4"/>
        <v>13.024000000000001</v>
      </c>
      <c r="O8" s="10" t="s">
        <v>35</v>
      </c>
      <c r="P8" s="22" t="s">
        <v>17</v>
      </c>
      <c r="Q8" s="17">
        <v>200</v>
      </c>
    </row>
    <row r="9" spans="1:17" ht="120" customHeight="1" x14ac:dyDescent="0.25">
      <c r="A9" s="6">
        <v>5</v>
      </c>
      <c r="B9" s="8">
        <v>1</v>
      </c>
      <c r="C9" s="2"/>
      <c r="D9" s="6" t="s">
        <v>8</v>
      </c>
      <c r="E9" s="26" t="s">
        <v>23</v>
      </c>
      <c r="F9" s="32" t="s">
        <v>26</v>
      </c>
      <c r="G9" s="3">
        <f t="shared" ref="G9:G23" si="5">B9*$G$7</f>
        <v>16.100000000000001</v>
      </c>
      <c r="H9" s="3">
        <f t="shared" si="0"/>
        <v>14.973000000000003</v>
      </c>
      <c r="I9" s="3">
        <f t="shared" si="1"/>
        <v>14.168000000000001</v>
      </c>
      <c r="J9" s="33" t="s">
        <v>35</v>
      </c>
      <c r="K9" s="28">
        <v>180</v>
      </c>
      <c r="L9" s="21">
        <f t="shared" si="2"/>
        <v>14.8</v>
      </c>
      <c r="M9" s="10">
        <f t="shared" si="3"/>
        <v>13.764000000000001</v>
      </c>
      <c r="N9" s="10">
        <f t="shared" si="4"/>
        <v>13.024000000000001</v>
      </c>
      <c r="O9" s="10" t="s">
        <v>35</v>
      </c>
      <c r="P9" s="22" t="s">
        <v>17</v>
      </c>
      <c r="Q9" s="17">
        <v>200</v>
      </c>
    </row>
    <row r="10" spans="1:17" ht="120" customHeight="1" x14ac:dyDescent="0.25">
      <c r="A10" s="6">
        <v>6</v>
      </c>
      <c r="B10" s="8">
        <v>3</v>
      </c>
      <c r="C10" s="2"/>
      <c r="D10" s="6" t="s">
        <v>9</v>
      </c>
      <c r="E10" s="26" t="s">
        <v>4</v>
      </c>
      <c r="F10" s="32" t="s">
        <v>26</v>
      </c>
      <c r="G10" s="3">
        <f t="shared" si="5"/>
        <v>48.300000000000004</v>
      </c>
      <c r="H10" s="3">
        <f t="shared" si="0"/>
        <v>44.919000000000004</v>
      </c>
      <c r="I10" s="3">
        <f t="shared" si="1"/>
        <v>42.504000000000005</v>
      </c>
      <c r="J10" s="33" t="s">
        <v>35</v>
      </c>
      <c r="K10" s="28">
        <v>58</v>
      </c>
      <c r="L10" s="21">
        <f t="shared" si="2"/>
        <v>44.400000000000006</v>
      </c>
      <c r="M10" s="10">
        <f t="shared" si="3"/>
        <v>41.292000000000009</v>
      </c>
      <c r="N10" s="10">
        <f t="shared" si="4"/>
        <v>39.072000000000003</v>
      </c>
      <c r="O10" s="10" t="s">
        <v>35</v>
      </c>
      <c r="P10" s="22" t="s">
        <v>17</v>
      </c>
      <c r="Q10" s="17">
        <v>70</v>
      </c>
    </row>
    <row r="11" spans="1:17" ht="120" customHeight="1" x14ac:dyDescent="0.25">
      <c r="A11" s="6">
        <v>7</v>
      </c>
      <c r="B11" s="8">
        <v>3</v>
      </c>
      <c r="C11" s="2"/>
      <c r="D11" s="6" t="s">
        <v>9</v>
      </c>
      <c r="E11" s="26" t="s">
        <v>5</v>
      </c>
      <c r="F11" s="32" t="s">
        <v>26</v>
      </c>
      <c r="G11" s="3">
        <f t="shared" si="5"/>
        <v>48.300000000000004</v>
      </c>
      <c r="H11" s="3">
        <f t="shared" si="0"/>
        <v>44.919000000000004</v>
      </c>
      <c r="I11" s="3">
        <f t="shared" si="1"/>
        <v>42.504000000000005</v>
      </c>
      <c r="J11" s="33" t="s">
        <v>35</v>
      </c>
      <c r="K11" s="28">
        <v>58</v>
      </c>
      <c r="L11" s="21">
        <f t="shared" si="2"/>
        <v>44.400000000000006</v>
      </c>
      <c r="M11" s="10">
        <f t="shared" si="3"/>
        <v>41.292000000000009</v>
      </c>
      <c r="N11" s="10">
        <f t="shared" si="4"/>
        <v>39.072000000000003</v>
      </c>
      <c r="O11" s="10" t="s">
        <v>35</v>
      </c>
      <c r="P11" s="22" t="s">
        <v>17</v>
      </c>
      <c r="Q11" s="17">
        <v>70</v>
      </c>
    </row>
    <row r="12" spans="1:17" ht="120" customHeight="1" x14ac:dyDescent="0.25">
      <c r="A12" s="6">
        <v>8</v>
      </c>
      <c r="B12" s="8">
        <v>3</v>
      </c>
      <c r="C12" s="2"/>
      <c r="D12" s="6" t="s">
        <v>9</v>
      </c>
      <c r="E12" s="26" t="s">
        <v>6</v>
      </c>
      <c r="F12" s="32" t="s">
        <v>26</v>
      </c>
      <c r="G12" s="3">
        <f t="shared" si="5"/>
        <v>48.300000000000004</v>
      </c>
      <c r="H12" s="3">
        <f t="shared" si="0"/>
        <v>44.919000000000004</v>
      </c>
      <c r="I12" s="3">
        <f t="shared" si="1"/>
        <v>42.504000000000005</v>
      </c>
      <c r="J12" s="33" t="s">
        <v>35</v>
      </c>
      <c r="K12" s="28">
        <v>58</v>
      </c>
      <c r="L12" s="21">
        <f t="shared" si="2"/>
        <v>44.400000000000006</v>
      </c>
      <c r="M12" s="10">
        <f t="shared" si="3"/>
        <v>41.292000000000009</v>
      </c>
      <c r="N12" s="10">
        <f t="shared" si="4"/>
        <v>39.072000000000003</v>
      </c>
      <c r="O12" s="10" t="s">
        <v>35</v>
      </c>
      <c r="P12" s="22" t="s">
        <v>17</v>
      </c>
      <c r="Q12" s="17">
        <v>70</v>
      </c>
    </row>
    <row r="13" spans="1:17" ht="120" customHeight="1" x14ac:dyDescent="0.25">
      <c r="A13" s="6">
        <v>9</v>
      </c>
      <c r="B13" s="8">
        <v>3</v>
      </c>
      <c r="C13" s="2"/>
      <c r="D13" s="6" t="s">
        <v>9</v>
      </c>
      <c r="E13" s="26" t="s">
        <v>3</v>
      </c>
      <c r="F13" s="32" t="s">
        <v>26</v>
      </c>
      <c r="G13" s="3">
        <f t="shared" si="5"/>
        <v>48.300000000000004</v>
      </c>
      <c r="H13" s="3">
        <f t="shared" si="0"/>
        <v>44.919000000000004</v>
      </c>
      <c r="I13" s="3">
        <f t="shared" si="1"/>
        <v>42.504000000000005</v>
      </c>
      <c r="J13" s="33" t="s">
        <v>35</v>
      </c>
      <c r="K13" s="28">
        <v>58</v>
      </c>
      <c r="L13" s="21">
        <f t="shared" si="2"/>
        <v>44.400000000000006</v>
      </c>
      <c r="M13" s="10">
        <f t="shared" si="3"/>
        <v>41.292000000000009</v>
      </c>
      <c r="N13" s="10">
        <f t="shared" si="4"/>
        <v>39.072000000000003</v>
      </c>
      <c r="O13" s="10" t="s">
        <v>35</v>
      </c>
      <c r="P13" s="22" t="s">
        <v>17</v>
      </c>
      <c r="Q13" s="17">
        <v>70</v>
      </c>
    </row>
    <row r="14" spans="1:17" ht="120" customHeight="1" x14ac:dyDescent="0.25">
      <c r="A14" s="6">
        <v>10</v>
      </c>
      <c r="B14" s="8">
        <v>3</v>
      </c>
      <c r="C14" s="2"/>
      <c r="D14" s="6" t="s">
        <v>9</v>
      </c>
      <c r="E14" s="26" t="s">
        <v>23</v>
      </c>
      <c r="F14" s="32" t="s">
        <v>26</v>
      </c>
      <c r="G14" s="3">
        <f t="shared" si="5"/>
        <v>48.300000000000004</v>
      </c>
      <c r="H14" s="3">
        <f t="shared" si="0"/>
        <v>44.919000000000004</v>
      </c>
      <c r="I14" s="3">
        <f t="shared" si="1"/>
        <v>42.504000000000005</v>
      </c>
      <c r="J14" s="33" t="s">
        <v>35</v>
      </c>
      <c r="K14" s="28">
        <v>58</v>
      </c>
      <c r="L14" s="21">
        <f t="shared" si="2"/>
        <v>44.400000000000006</v>
      </c>
      <c r="M14" s="10">
        <f t="shared" si="3"/>
        <v>41.292000000000009</v>
      </c>
      <c r="N14" s="10">
        <f t="shared" si="4"/>
        <v>39.072000000000003</v>
      </c>
      <c r="O14" s="10" t="s">
        <v>35</v>
      </c>
      <c r="P14" s="22" t="s">
        <v>17</v>
      </c>
      <c r="Q14" s="17">
        <v>70</v>
      </c>
    </row>
    <row r="15" spans="1:17" ht="120" customHeight="1" x14ac:dyDescent="0.25">
      <c r="A15" s="6">
        <v>11</v>
      </c>
      <c r="B15" s="8">
        <v>3</v>
      </c>
      <c r="C15" s="2"/>
      <c r="D15" s="6" t="s">
        <v>9</v>
      </c>
      <c r="E15" s="26" t="s">
        <v>13</v>
      </c>
      <c r="F15" s="32" t="s">
        <v>26</v>
      </c>
      <c r="G15" s="3">
        <f t="shared" si="5"/>
        <v>48.300000000000004</v>
      </c>
      <c r="H15" s="3">
        <f t="shared" si="0"/>
        <v>44.919000000000004</v>
      </c>
      <c r="I15" s="3">
        <f t="shared" si="1"/>
        <v>42.504000000000005</v>
      </c>
      <c r="J15" s="33" t="s">
        <v>35</v>
      </c>
      <c r="K15" s="28">
        <v>58</v>
      </c>
      <c r="L15" s="21">
        <f t="shared" si="2"/>
        <v>44.400000000000006</v>
      </c>
      <c r="M15" s="10">
        <f t="shared" si="3"/>
        <v>41.292000000000009</v>
      </c>
      <c r="N15" s="10">
        <f t="shared" si="4"/>
        <v>39.072000000000003</v>
      </c>
      <c r="O15" s="10" t="s">
        <v>35</v>
      </c>
      <c r="P15" s="22" t="s">
        <v>17</v>
      </c>
      <c r="Q15" s="17">
        <v>70</v>
      </c>
    </row>
    <row r="16" spans="1:17" ht="120" customHeight="1" x14ac:dyDescent="0.25">
      <c r="A16" s="6">
        <v>12</v>
      </c>
      <c r="B16" s="8">
        <v>5</v>
      </c>
      <c r="C16" s="2"/>
      <c r="D16" s="6" t="s">
        <v>10</v>
      </c>
      <c r="E16" s="26" t="s">
        <v>4</v>
      </c>
      <c r="F16" s="32" t="s">
        <v>26</v>
      </c>
      <c r="G16" s="3">
        <f t="shared" si="5"/>
        <v>80.5</v>
      </c>
      <c r="H16" s="3">
        <f t="shared" si="0"/>
        <v>74.865000000000009</v>
      </c>
      <c r="I16" s="3">
        <f t="shared" si="1"/>
        <v>70.84</v>
      </c>
      <c r="J16" s="33" t="s">
        <v>35</v>
      </c>
      <c r="K16" s="28">
        <v>34</v>
      </c>
      <c r="L16" s="21">
        <f t="shared" si="2"/>
        <v>74</v>
      </c>
      <c r="M16" s="10">
        <f t="shared" si="3"/>
        <v>68.820000000000007</v>
      </c>
      <c r="N16" s="10">
        <f t="shared" si="4"/>
        <v>65.12</v>
      </c>
      <c r="O16" s="10" t="s">
        <v>35</v>
      </c>
      <c r="P16" s="22" t="s">
        <v>17</v>
      </c>
      <c r="Q16" s="17">
        <v>40</v>
      </c>
    </row>
    <row r="17" spans="1:17" ht="120" customHeight="1" x14ac:dyDescent="0.25">
      <c r="A17" s="6">
        <v>13</v>
      </c>
      <c r="B17" s="8">
        <v>5</v>
      </c>
      <c r="C17" s="2"/>
      <c r="D17" s="6" t="s">
        <v>10</v>
      </c>
      <c r="E17" s="26" t="s">
        <v>5</v>
      </c>
      <c r="F17" s="32" t="s">
        <v>26</v>
      </c>
      <c r="G17" s="3">
        <f t="shared" si="5"/>
        <v>80.5</v>
      </c>
      <c r="H17" s="3">
        <f t="shared" si="0"/>
        <v>74.865000000000009</v>
      </c>
      <c r="I17" s="3">
        <f t="shared" si="1"/>
        <v>70.84</v>
      </c>
      <c r="J17" s="33" t="s">
        <v>35</v>
      </c>
      <c r="K17" s="28">
        <v>34</v>
      </c>
      <c r="L17" s="21">
        <f t="shared" si="2"/>
        <v>74</v>
      </c>
      <c r="M17" s="10">
        <f t="shared" si="3"/>
        <v>68.820000000000007</v>
      </c>
      <c r="N17" s="10">
        <f t="shared" si="4"/>
        <v>65.12</v>
      </c>
      <c r="O17" s="10" t="s">
        <v>35</v>
      </c>
      <c r="P17" s="22" t="s">
        <v>17</v>
      </c>
      <c r="Q17" s="17">
        <v>40</v>
      </c>
    </row>
    <row r="18" spans="1:17" ht="120" customHeight="1" x14ac:dyDescent="0.25">
      <c r="A18" s="6">
        <v>14</v>
      </c>
      <c r="B18" s="8">
        <v>5</v>
      </c>
      <c r="C18" s="2"/>
      <c r="D18" s="6" t="s">
        <v>10</v>
      </c>
      <c r="E18" s="26" t="s">
        <v>6</v>
      </c>
      <c r="F18" s="32" t="s">
        <v>26</v>
      </c>
      <c r="G18" s="3">
        <f t="shared" si="5"/>
        <v>80.5</v>
      </c>
      <c r="H18" s="3">
        <f t="shared" si="0"/>
        <v>74.865000000000009</v>
      </c>
      <c r="I18" s="3">
        <f t="shared" si="1"/>
        <v>70.84</v>
      </c>
      <c r="J18" s="33" t="s">
        <v>35</v>
      </c>
      <c r="K18" s="28">
        <v>34</v>
      </c>
      <c r="L18" s="21">
        <f t="shared" si="2"/>
        <v>74</v>
      </c>
      <c r="M18" s="10">
        <f t="shared" si="3"/>
        <v>68.820000000000007</v>
      </c>
      <c r="N18" s="10">
        <f t="shared" si="4"/>
        <v>65.12</v>
      </c>
      <c r="O18" s="10" t="s">
        <v>35</v>
      </c>
      <c r="P18" s="22" t="s">
        <v>17</v>
      </c>
      <c r="Q18" s="17">
        <v>40</v>
      </c>
    </row>
    <row r="19" spans="1:17" ht="120" customHeight="1" x14ac:dyDescent="0.25">
      <c r="A19" s="6">
        <v>15</v>
      </c>
      <c r="B19" s="8">
        <v>5</v>
      </c>
      <c r="C19" s="2"/>
      <c r="D19" s="6" t="s">
        <v>10</v>
      </c>
      <c r="E19" s="26" t="s">
        <v>3</v>
      </c>
      <c r="F19" s="32" t="s">
        <v>26</v>
      </c>
      <c r="G19" s="3">
        <f t="shared" si="5"/>
        <v>80.5</v>
      </c>
      <c r="H19" s="3">
        <f t="shared" si="0"/>
        <v>74.865000000000009</v>
      </c>
      <c r="I19" s="3">
        <f t="shared" si="1"/>
        <v>70.84</v>
      </c>
      <c r="J19" s="33" t="s">
        <v>35</v>
      </c>
      <c r="K19" s="28">
        <v>34</v>
      </c>
      <c r="L19" s="21">
        <f t="shared" si="2"/>
        <v>74</v>
      </c>
      <c r="M19" s="10">
        <f t="shared" si="3"/>
        <v>68.820000000000007</v>
      </c>
      <c r="N19" s="10">
        <f t="shared" si="4"/>
        <v>65.12</v>
      </c>
      <c r="O19" s="10" t="s">
        <v>35</v>
      </c>
      <c r="P19" s="22" t="s">
        <v>17</v>
      </c>
      <c r="Q19" s="17">
        <v>40</v>
      </c>
    </row>
    <row r="20" spans="1:17" ht="120" customHeight="1" x14ac:dyDescent="0.25">
      <c r="A20" s="6">
        <v>16</v>
      </c>
      <c r="B20" s="8">
        <v>5</v>
      </c>
      <c r="C20" s="2"/>
      <c r="D20" s="6" t="s">
        <v>10</v>
      </c>
      <c r="E20" s="26" t="s">
        <v>23</v>
      </c>
      <c r="F20" s="32" t="s">
        <v>26</v>
      </c>
      <c r="G20" s="3">
        <f t="shared" si="5"/>
        <v>80.5</v>
      </c>
      <c r="H20" s="3">
        <f t="shared" si="0"/>
        <v>74.865000000000009</v>
      </c>
      <c r="I20" s="3">
        <f t="shared" si="1"/>
        <v>70.84</v>
      </c>
      <c r="J20" s="33" t="s">
        <v>35</v>
      </c>
      <c r="K20" s="28">
        <v>34</v>
      </c>
      <c r="L20" s="21">
        <f t="shared" si="2"/>
        <v>74</v>
      </c>
      <c r="M20" s="10">
        <f t="shared" si="3"/>
        <v>68.820000000000007</v>
      </c>
      <c r="N20" s="10">
        <f t="shared" si="4"/>
        <v>65.12</v>
      </c>
      <c r="O20" s="10" t="s">
        <v>35</v>
      </c>
      <c r="P20" s="22" t="s">
        <v>17</v>
      </c>
      <c r="Q20" s="17">
        <v>40</v>
      </c>
    </row>
    <row r="21" spans="1:17" ht="120" customHeight="1" x14ac:dyDescent="0.25">
      <c r="A21" s="6">
        <v>17</v>
      </c>
      <c r="B21" s="8">
        <v>5</v>
      </c>
      <c r="C21" s="2"/>
      <c r="D21" s="6" t="s">
        <v>10</v>
      </c>
      <c r="E21" s="26" t="s">
        <v>13</v>
      </c>
      <c r="F21" s="32" t="s">
        <v>26</v>
      </c>
      <c r="G21" s="3">
        <f t="shared" si="5"/>
        <v>80.5</v>
      </c>
      <c r="H21" s="3">
        <f t="shared" si="0"/>
        <v>74.865000000000009</v>
      </c>
      <c r="I21" s="3">
        <f t="shared" si="1"/>
        <v>70.84</v>
      </c>
      <c r="J21" s="33" t="s">
        <v>35</v>
      </c>
      <c r="K21" s="28">
        <v>34</v>
      </c>
      <c r="L21" s="21">
        <f t="shared" si="2"/>
        <v>74</v>
      </c>
      <c r="M21" s="10">
        <f t="shared" si="3"/>
        <v>68.820000000000007</v>
      </c>
      <c r="N21" s="10">
        <f t="shared" si="4"/>
        <v>65.12</v>
      </c>
      <c r="O21" s="10" t="s">
        <v>35</v>
      </c>
      <c r="P21" s="22" t="s">
        <v>17</v>
      </c>
      <c r="Q21" s="17">
        <v>40</v>
      </c>
    </row>
    <row r="22" spans="1:17" ht="120" customHeight="1" x14ac:dyDescent="0.25">
      <c r="A22" s="6">
        <v>18</v>
      </c>
      <c r="B22" s="8">
        <v>7</v>
      </c>
      <c r="C22" s="2"/>
      <c r="D22" s="6" t="s">
        <v>11</v>
      </c>
      <c r="E22" s="26" t="s">
        <v>13</v>
      </c>
      <c r="F22" s="32" t="s">
        <v>26</v>
      </c>
      <c r="G22" s="3">
        <f t="shared" si="5"/>
        <v>112.70000000000002</v>
      </c>
      <c r="H22" s="3">
        <f t="shared" si="0"/>
        <v>104.81100000000002</v>
      </c>
      <c r="I22" s="3">
        <f t="shared" si="1"/>
        <v>99.176000000000016</v>
      </c>
      <c r="J22" s="33" t="s">
        <v>35</v>
      </c>
      <c r="K22" s="28">
        <v>26</v>
      </c>
      <c r="L22" s="21">
        <f t="shared" si="2"/>
        <v>103.60000000000001</v>
      </c>
      <c r="M22" s="10">
        <f t="shared" si="3"/>
        <v>96.348000000000013</v>
      </c>
      <c r="N22" s="10">
        <f t="shared" si="4"/>
        <v>91.168000000000006</v>
      </c>
      <c r="O22" s="10" t="s">
        <v>35</v>
      </c>
      <c r="P22" s="22" t="s">
        <v>17</v>
      </c>
      <c r="Q22" s="17">
        <v>28</v>
      </c>
    </row>
    <row r="23" spans="1:17" ht="120" customHeight="1" x14ac:dyDescent="0.25">
      <c r="A23" s="6">
        <v>19</v>
      </c>
      <c r="B23" s="8">
        <v>10</v>
      </c>
      <c r="C23" s="2"/>
      <c r="D23" s="6" t="s">
        <v>12</v>
      </c>
      <c r="E23" s="26" t="s">
        <v>13</v>
      </c>
      <c r="F23" s="32" t="s">
        <v>26</v>
      </c>
      <c r="G23" s="3">
        <f t="shared" si="5"/>
        <v>161</v>
      </c>
      <c r="H23" s="3">
        <f t="shared" si="0"/>
        <v>149.73000000000002</v>
      </c>
      <c r="I23" s="3">
        <f t="shared" si="1"/>
        <v>141.68</v>
      </c>
      <c r="J23" s="33" t="s">
        <v>35</v>
      </c>
      <c r="K23" s="28">
        <v>20</v>
      </c>
      <c r="L23" s="21">
        <f t="shared" si="2"/>
        <v>148</v>
      </c>
      <c r="M23" s="10">
        <f t="shared" si="3"/>
        <v>137.64000000000001</v>
      </c>
      <c r="N23" s="10">
        <f t="shared" si="4"/>
        <v>130.24</v>
      </c>
      <c r="O23" s="10" t="s">
        <v>35</v>
      </c>
      <c r="P23" s="22" t="s">
        <v>17</v>
      </c>
      <c r="Q23" s="17">
        <v>22</v>
      </c>
    </row>
    <row r="24" spans="1:17" ht="120" customHeight="1" x14ac:dyDescent="0.25">
      <c r="A24" s="12"/>
      <c r="B24" s="8">
        <v>1</v>
      </c>
      <c r="C24" s="2"/>
      <c r="D24" s="6" t="s">
        <v>19</v>
      </c>
      <c r="E24" s="26" t="s">
        <v>13</v>
      </c>
      <c r="F24" s="34" t="s">
        <v>27</v>
      </c>
      <c r="G24" s="3">
        <v>15.6</v>
      </c>
      <c r="H24" s="3">
        <f>G24*0.93</f>
        <v>14.508000000000001</v>
      </c>
      <c r="I24" s="3">
        <f t="shared" si="1"/>
        <v>13.728</v>
      </c>
      <c r="J24" s="33" t="s">
        <v>35</v>
      </c>
      <c r="K24" s="28">
        <v>220</v>
      </c>
      <c r="L24" s="21">
        <v>14.4</v>
      </c>
      <c r="M24" s="10">
        <f t="shared" si="3"/>
        <v>13.392000000000001</v>
      </c>
      <c r="N24" s="10">
        <f>L24*0.88</f>
        <v>12.672000000000001</v>
      </c>
      <c r="O24" s="10" t="s">
        <v>35</v>
      </c>
      <c r="P24" s="22" t="s">
        <v>29</v>
      </c>
      <c r="Q24" s="17"/>
    </row>
    <row r="25" spans="1:17" ht="104.25" customHeight="1" thickBot="1" x14ac:dyDescent="0.3">
      <c r="A25" s="12"/>
      <c r="B25" s="8">
        <v>5</v>
      </c>
      <c r="C25" s="2"/>
      <c r="D25" s="7" t="s">
        <v>22</v>
      </c>
      <c r="E25" s="26" t="s">
        <v>13</v>
      </c>
      <c r="F25" s="35" t="s">
        <v>28</v>
      </c>
      <c r="G25" s="36">
        <f>G24*B25</f>
        <v>78</v>
      </c>
      <c r="H25" s="3">
        <f t="shared" si="0"/>
        <v>72.540000000000006</v>
      </c>
      <c r="I25" s="3">
        <f t="shared" si="1"/>
        <v>68.64</v>
      </c>
      <c r="J25" s="33" t="s">
        <v>35</v>
      </c>
      <c r="K25" s="28">
        <v>46</v>
      </c>
      <c r="L25" s="23">
        <f>L24*$B$25</f>
        <v>72</v>
      </c>
      <c r="M25" s="10">
        <f t="shared" si="3"/>
        <v>66.960000000000008</v>
      </c>
      <c r="N25" s="10">
        <f t="shared" si="4"/>
        <v>63.36</v>
      </c>
      <c r="O25" s="10" t="s">
        <v>35</v>
      </c>
      <c r="P25" s="24" t="s">
        <v>29</v>
      </c>
      <c r="Q25" s="17"/>
    </row>
    <row r="26" spans="1:17" ht="54" customHeight="1" x14ac:dyDescent="0.25">
      <c r="A26" s="1"/>
      <c r="B26" s="1"/>
      <c r="C26" s="1"/>
      <c r="D26" s="1"/>
      <c r="E26" s="1"/>
      <c r="F26" s="1"/>
      <c r="G26" s="13" t="s">
        <v>16</v>
      </c>
      <c r="H26" s="9" t="s">
        <v>37</v>
      </c>
      <c r="I26" s="9" t="s">
        <v>14</v>
      </c>
      <c r="J26" s="9" t="s">
        <v>38</v>
      </c>
      <c r="L26" s="13" t="s">
        <v>16</v>
      </c>
      <c r="M26" s="9" t="s">
        <v>37</v>
      </c>
      <c r="N26" s="9" t="s">
        <v>14</v>
      </c>
      <c r="O26" s="9" t="s">
        <v>38</v>
      </c>
      <c r="P26" s="11"/>
    </row>
    <row r="27" spans="1:17" x14ac:dyDescent="0.25">
      <c r="A27" s="1"/>
      <c r="B27" s="1"/>
      <c r="C27" s="1"/>
      <c r="D27" s="1"/>
      <c r="E27" s="4"/>
      <c r="F27" s="1"/>
    </row>
    <row r="28" spans="1:17" x14ac:dyDescent="0.25">
      <c r="A28" s="1"/>
      <c r="B28" s="1"/>
      <c r="C28" s="1"/>
      <c r="D28" s="1"/>
      <c r="E28" s="1"/>
      <c r="F28" s="1"/>
    </row>
    <row r="29" spans="1:17" x14ac:dyDescent="0.25">
      <c r="A29" s="1"/>
      <c r="B29" s="1"/>
      <c r="C29" s="1"/>
      <c r="D29" s="1"/>
      <c r="E29" s="1"/>
      <c r="F29" s="1"/>
    </row>
    <row r="30" spans="1:17" x14ac:dyDescent="0.25">
      <c r="A30" s="1"/>
      <c r="B30" s="1"/>
      <c r="C30" s="1"/>
      <c r="D30" s="1"/>
      <c r="E30" s="1"/>
      <c r="F30" s="1"/>
    </row>
    <row r="31" spans="1:17" x14ac:dyDescent="0.25">
      <c r="A31" s="1"/>
      <c r="B31" s="1"/>
      <c r="C31" s="1"/>
      <c r="D31" s="1"/>
      <c r="E31" s="1"/>
      <c r="F31" s="1"/>
    </row>
    <row r="32" spans="1:17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3">
    <mergeCell ref="B2:E2"/>
    <mergeCell ref="F3:J3"/>
    <mergeCell ref="L3:P3"/>
  </mergeCells>
  <phoneticPr fontId="8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НСМ</dc:creator>
  <cp:lastModifiedBy>PC-RUSPROM-001</cp:lastModifiedBy>
  <cp:lastPrinted>2021-11-08T07:53:27Z</cp:lastPrinted>
  <dcterms:created xsi:type="dcterms:W3CDTF">2019-12-24T11:42:12Z</dcterms:created>
  <dcterms:modified xsi:type="dcterms:W3CDTF">2022-06-20T13:05:27Z</dcterms:modified>
</cp:coreProperties>
</file>