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документы\сертификаты ип Аветикян\"/>
    </mc:Choice>
  </mc:AlternateContent>
  <xr:revisionPtr revIDLastSave="0" documentId="8_{8BE63A01-8AE3-4D6F-BF7E-359990DCC9F1}" xr6:coauthVersionLast="47" xr6:coauthVersionMax="47" xr10:uidLastSave="{00000000-0000-0000-0000-000000000000}"/>
  <bookViews>
    <workbookView xWindow="1230" yWindow="2100" windowWidth="16200" windowHeight="8130" tabRatio="674" xr2:uid="{00000000-000D-0000-FFFF-FFFF00000000}"/>
  </bookViews>
  <sheets>
    <sheet name="для детсих садов " sheetId="2" r:id="rId1"/>
  </sheets>
  <calcPr calcId="191029"/>
</workbook>
</file>

<file path=xl/calcChain.xml><?xml version="1.0" encoding="utf-8"?>
<calcChain xmlns="http://schemas.openxmlformats.org/spreadsheetml/2006/main">
  <c r="E51" i="2" l="1"/>
  <c r="F51" i="2"/>
  <c r="G51" i="2"/>
  <c r="E50" i="2"/>
  <c r="F50" i="2"/>
  <c r="G50" i="2"/>
  <c r="E49" i="2"/>
  <c r="F49" i="2"/>
  <c r="G49" i="2"/>
  <c r="E48" i="2"/>
  <c r="F48" i="2"/>
  <c r="G48" i="2"/>
  <c r="G65" i="2"/>
  <c r="F65" i="2"/>
  <c r="G64" i="2"/>
  <c r="F64" i="2"/>
  <c r="F63" i="2"/>
  <c r="G63" i="2"/>
  <c r="G62" i="2"/>
  <c r="F62" i="2"/>
  <c r="G55" i="2"/>
  <c r="F55" i="2"/>
  <c r="G54" i="2"/>
  <c r="F54" i="2"/>
  <c r="F53" i="2"/>
  <c r="G53" i="2"/>
  <c r="G47" i="2"/>
  <c r="F47" i="2"/>
  <c r="G46" i="2"/>
  <c r="F46" i="2"/>
  <c r="G45" i="2"/>
  <c r="F45" i="2"/>
  <c r="G44" i="2"/>
  <c r="F44" i="2"/>
  <c r="G41" i="2"/>
  <c r="F41" i="2"/>
  <c r="F40" i="2"/>
  <c r="G40" i="2"/>
  <c r="G42" i="2"/>
  <c r="F42" i="2"/>
  <c r="F43" i="2"/>
  <c r="G43" i="2"/>
  <c r="F38" i="2"/>
  <c r="F37" i="2"/>
  <c r="F36" i="2"/>
  <c r="G38" i="2"/>
  <c r="G37" i="2"/>
  <c r="G36" i="2"/>
  <c r="G35" i="2"/>
  <c r="F35" i="2"/>
  <c r="G33" i="2"/>
  <c r="F33" i="2"/>
  <c r="G32" i="2"/>
  <c r="F32" i="2"/>
  <c r="G31" i="2"/>
  <c r="F31" i="2"/>
  <c r="G30" i="2"/>
  <c r="F30" i="2"/>
  <c r="G28" i="2"/>
  <c r="F28" i="2"/>
  <c r="G27" i="2"/>
  <c r="F27" i="2"/>
  <c r="G24" i="2"/>
  <c r="F24" i="2"/>
  <c r="F18" i="2"/>
  <c r="G18" i="2"/>
  <c r="G20" i="2"/>
  <c r="F20" i="2"/>
  <c r="G17" i="2"/>
  <c r="F17" i="2"/>
  <c r="G15" i="2"/>
  <c r="F15" i="2"/>
  <c r="G16" i="2"/>
  <c r="F16" i="2"/>
  <c r="G13" i="2"/>
  <c r="F13" i="2"/>
  <c r="G14" i="2"/>
  <c r="F14" i="2"/>
  <c r="G11" i="2"/>
  <c r="F11" i="2"/>
  <c r="G8" i="2"/>
  <c r="G10" i="2"/>
  <c r="G9" i="2"/>
  <c r="F10" i="2"/>
  <c r="F9" i="2"/>
  <c r="F8" i="2"/>
  <c r="E10" i="2"/>
  <c r="E8" i="2"/>
  <c r="E31" i="2" l="1"/>
  <c r="E64" i="2"/>
  <c r="E55" i="2"/>
  <c r="E63" i="2"/>
  <c r="E58" i="2"/>
  <c r="F58" i="2"/>
  <c r="G58" i="2"/>
  <c r="E61" i="2"/>
  <c r="F61" i="2"/>
  <c r="G61" i="2"/>
  <c r="E32" i="2" l="1"/>
  <c r="F19" i="2"/>
  <c r="E20" i="2"/>
  <c r="G19" i="2"/>
  <c r="E18" i="2"/>
  <c r="E16" i="2"/>
  <c r="E15" i="2"/>
  <c r="E26" i="2" l="1"/>
  <c r="F26" i="2"/>
  <c r="G26" i="2"/>
  <c r="E65" i="2" l="1"/>
  <c r="E62" i="2"/>
  <c r="G60" i="2"/>
  <c r="F60" i="2"/>
  <c r="E60" i="2"/>
  <c r="G57" i="2"/>
  <c r="F57" i="2"/>
  <c r="E57" i="2"/>
  <c r="G56" i="2"/>
  <c r="F56" i="2"/>
  <c r="E56" i="2"/>
  <c r="E54" i="2"/>
  <c r="E53" i="2"/>
  <c r="E47" i="2" l="1"/>
  <c r="E46" i="2"/>
  <c r="E45" i="2"/>
  <c r="E44" i="2"/>
  <c r="E43" i="2"/>
  <c r="E42" i="2"/>
  <c r="E41" i="2"/>
  <c r="E40" i="2"/>
  <c r="E38" i="2"/>
  <c r="E37" i="2"/>
  <c r="E36" i="2"/>
  <c r="E35" i="2"/>
  <c r="E33" i="2"/>
  <c r="E30" i="2"/>
  <c r="E28" i="2"/>
  <c r="E27" i="2"/>
  <c r="G25" i="2"/>
  <c r="F25" i="2"/>
  <c r="E25" i="2"/>
  <c r="E24" i="2"/>
  <c r="G23" i="2"/>
  <c r="F23" i="2"/>
  <c r="E23" i="2"/>
  <c r="G22" i="2"/>
  <c r="F22" i="2"/>
  <c r="E22" i="2"/>
  <c r="E9" i="2" l="1"/>
  <c r="E11" i="2"/>
  <c r="E17" i="2"/>
  <c r="E14" i="2"/>
  <c r="E13" i="2"/>
</calcChain>
</file>

<file path=xl/sharedStrings.xml><?xml version="1.0" encoding="utf-8"?>
<sst xmlns="http://schemas.openxmlformats.org/spreadsheetml/2006/main" count="98" uniqueCount="87">
  <si>
    <t>Наименование, фото</t>
  </si>
  <si>
    <t xml:space="preserve">Размеры КПБ </t>
  </si>
  <si>
    <r>
      <t xml:space="preserve">КПБ  </t>
    </r>
    <r>
      <rPr>
        <b/>
        <sz val="11"/>
        <color theme="1"/>
        <rFont val="Calibri"/>
        <family val="2"/>
        <charset val="204"/>
        <scheme val="minor"/>
      </rPr>
      <t xml:space="preserve">1.5 СП </t>
    </r>
    <r>
      <rPr>
        <b/>
        <sz val="11"/>
        <color rgb="FFFF0000"/>
        <rFont val="Calibri"/>
        <family val="2"/>
        <charset val="204"/>
        <scheme val="minor"/>
      </rPr>
      <t>пл. 120</t>
    </r>
    <r>
      <rPr>
        <b/>
        <sz val="11"/>
        <color theme="1"/>
        <rFont val="Calibri"/>
        <family val="2"/>
        <charset val="204"/>
        <scheme val="minor"/>
      </rPr>
      <t xml:space="preserve"> +/- 5 гр/м                                                                                                              </t>
    </r>
    <r>
      <rPr>
        <sz val="11"/>
        <color theme="1"/>
        <rFont val="Calibri"/>
        <family val="2"/>
        <charset val="204"/>
        <scheme val="minor"/>
      </rPr>
      <t xml:space="preserve">(наволочка </t>
    </r>
    <r>
      <rPr>
        <b/>
        <sz val="11"/>
        <color theme="1"/>
        <rFont val="Calibri"/>
        <family val="2"/>
        <charset val="204"/>
        <scheme val="minor"/>
      </rPr>
      <t xml:space="preserve">70*70 - </t>
    </r>
    <r>
      <rPr>
        <b/>
        <sz val="11"/>
        <color rgb="FFFF0000"/>
        <rFont val="Calibri"/>
        <family val="2"/>
        <charset val="204"/>
        <scheme val="minor"/>
      </rPr>
      <t>1шт</t>
    </r>
    <r>
      <rPr>
        <sz val="11"/>
        <color theme="1"/>
        <rFont val="Calibri"/>
        <family val="2"/>
        <charset val="204"/>
        <scheme val="minor"/>
      </rPr>
      <t>, простыня 150*215 - 1шт, пододеяльник 145*215 - 1 шт)</t>
    </r>
  </si>
  <si>
    <t xml:space="preserve">По расцветкам уточняйте у менеджера , имеется большое количество разнообразных расцветок </t>
  </si>
  <si>
    <t xml:space="preserve">Упаковка - пакет </t>
  </si>
  <si>
    <t>Бязевое постельное белье для детей выполнено из стопроцентного хлопка, оно хорошо впитывает влагу, обладает высокой воздухопроницаемостью и не вызывает аллергии. Коллекция представлена большим количеством рисунков - машинки, роботы, забавные животные и конечно же любимые герои мультиков и сказок, среди такого разнообразия Вы точно сможете выбрать подходящий дизайн как для мальчиков, так и для девочек</t>
  </si>
  <si>
    <r>
      <t xml:space="preserve">ВАШ ЗАКАЗ. ↓           </t>
    </r>
    <r>
      <rPr>
        <sz val="9"/>
        <color theme="1"/>
        <rFont val="Calibri"/>
        <family val="2"/>
        <charset val="204"/>
        <scheme val="minor"/>
      </rPr>
      <t>Впишите цифрами количествово изделий.</t>
    </r>
  </si>
  <si>
    <t>Цена от       5 000</t>
  </si>
  <si>
    <t>Цена от     50 000 руб</t>
  </si>
  <si>
    <t>Цена от   100 000 руб</t>
  </si>
  <si>
    <t>Цена от   250 000 руб</t>
  </si>
  <si>
    <r>
      <t xml:space="preserve">Одеяло полушерсть 400 грамм, размер </t>
    </r>
    <r>
      <rPr>
        <b/>
        <sz val="11"/>
        <color rgb="FFFF0000"/>
        <rFont val="Calibri"/>
        <family val="2"/>
        <charset val="204"/>
        <scheme val="minor"/>
      </rPr>
      <t>110*140</t>
    </r>
  </si>
  <si>
    <r>
      <t xml:space="preserve">Одеяло полушерсть 400 грамм, размер </t>
    </r>
    <r>
      <rPr>
        <b/>
        <sz val="11"/>
        <color rgb="FFFF0000"/>
        <rFont val="Calibri"/>
        <family val="2"/>
        <charset val="204"/>
        <scheme val="minor"/>
      </rPr>
      <t>100*140</t>
    </r>
  </si>
  <si>
    <t>Байковое полотно 90% хлопок 10% вискоза ,400 гр/м2</t>
  </si>
  <si>
    <r>
      <t xml:space="preserve">Одеяло байковое размер </t>
    </r>
    <r>
      <rPr>
        <b/>
        <sz val="11"/>
        <color rgb="FFFF0000"/>
        <rFont val="Calibri"/>
        <family val="2"/>
        <charset val="204"/>
        <scheme val="minor"/>
      </rPr>
      <t>100*140</t>
    </r>
  </si>
  <si>
    <r>
      <t>Подушка наполнитель полиэфир , чехол полиэстер с кантом  размер</t>
    </r>
    <r>
      <rPr>
        <b/>
        <sz val="11"/>
        <color rgb="FFFF0000"/>
        <rFont val="Calibri"/>
        <family val="2"/>
        <charset val="204"/>
        <scheme val="minor"/>
      </rPr>
      <t xml:space="preserve"> 40*60</t>
    </r>
  </si>
  <si>
    <r>
      <t xml:space="preserve">Подушка наполнитель полиэфир , чехол полиэстер с кантом  размер </t>
    </r>
    <r>
      <rPr>
        <b/>
        <sz val="11"/>
        <color rgb="FFFF0000"/>
        <rFont val="Calibri"/>
        <family val="2"/>
        <charset val="204"/>
        <scheme val="minor"/>
      </rPr>
      <t>60*60</t>
    </r>
  </si>
  <si>
    <t>Подушки детские</t>
  </si>
  <si>
    <t xml:space="preserve">По желанию возможно изготовление подушек по индивидуальным характеристикам ( бамбук, овечья шерсть, эвкалипт) </t>
  </si>
  <si>
    <t xml:space="preserve">Покрывала детские </t>
  </si>
  <si>
    <t xml:space="preserve">расцветки в ассортименте </t>
  </si>
  <si>
    <r>
      <t xml:space="preserve">Матрас вата РВ цветная, чехол тик 100 % хлопок  размер </t>
    </r>
    <r>
      <rPr>
        <b/>
        <sz val="11"/>
        <color rgb="FFFF0000"/>
        <rFont val="Calibri"/>
        <family val="2"/>
        <charset val="204"/>
        <scheme val="minor"/>
      </rPr>
      <t xml:space="preserve">140*65 борт 5см </t>
    </r>
  </si>
  <si>
    <r>
      <t xml:space="preserve">Матрас вата РВ цветная, чехол тик 100 % хлопок размер </t>
    </r>
    <r>
      <rPr>
        <b/>
        <sz val="11"/>
        <color rgb="FFFF0000"/>
        <rFont val="Calibri"/>
        <family val="2"/>
        <charset val="204"/>
        <scheme val="minor"/>
      </rPr>
      <t xml:space="preserve">120*60 борт 5см </t>
    </r>
  </si>
  <si>
    <r>
      <t xml:space="preserve">Матрас вата первичная хлопковая швейная, чехол тик 100 % хлопок , размер </t>
    </r>
    <r>
      <rPr>
        <b/>
        <sz val="11"/>
        <color rgb="FFFF0000"/>
        <rFont val="Calibri"/>
        <family val="2"/>
        <charset val="204"/>
        <scheme val="minor"/>
      </rPr>
      <t xml:space="preserve">120*60 борт 5см </t>
    </r>
  </si>
  <si>
    <r>
      <t xml:space="preserve">Матрас вата первичная хлопковая швейная, чехол тик 100 % хлопок , размер </t>
    </r>
    <r>
      <rPr>
        <b/>
        <sz val="11"/>
        <color rgb="FFFF0000"/>
        <rFont val="Calibri"/>
        <family val="2"/>
        <charset val="204"/>
        <scheme val="minor"/>
      </rPr>
      <t>140*65 борт 5см</t>
    </r>
    <r>
      <rPr>
        <b/>
        <sz val="11"/>
        <color theme="1"/>
        <rFont val="Calibri"/>
        <family val="2"/>
        <charset val="204"/>
        <scheme val="minor"/>
      </rPr>
      <t xml:space="preserve"> </t>
    </r>
  </si>
  <si>
    <t xml:space="preserve">Возможно изготовление по Вашим размерам </t>
  </si>
  <si>
    <t>Наматрасники детские</t>
  </si>
  <si>
    <t>Матрасы детские из ваты</t>
  </si>
  <si>
    <r>
      <t xml:space="preserve">Одеяло байковое размер </t>
    </r>
    <r>
      <rPr>
        <b/>
        <sz val="11"/>
        <color rgb="FFFF0000"/>
        <rFont val="Calibri"/>
        <family val="2"/>
        <charset val="204"/>
        <scheme val="minor"/>
      </rPr>
      <t>110*140</t>
    </r>
  </si>
  <si>
    <r>
      <t xml:space="preserve">Наматрасник из тика  матрасного , 100% хлопок, </t>
    </r>
    <r>
      <rPr>
        <sz val="11"/>
        <color rgb="FFFF0000"/>
        <rFont val="Calibri"/>
        <family val="2"/>
        <charset val="204"/>
        <scheme val="minor"/>
      </rPr>
      <t>без клапана</t>
    </r>
    <r>
      <rPr>
        <sz val="11"/>
        <color theme="1"/>
        <rFont val="Calibri"/>
        <family val="2"/>
        <charset val="204"/>
        <scheme val="minor"/>
      </rPr>
      <t xml:space="preserve"> , на матрас 120*60 </t>
    </r>
    <r>
      <rPr>
        <sz val="11"/>
        <color rgb="FFFF0000"/>
        <rFont val="Calibri"/>
        <family val="2"/>
        <charset val="204"/>
        <scheme val="minor"/>
      </rPr>
      <t>размер наматрасника 130*70 борт 5 см</t>
    </r>
  </si>
  <si>
    <r>
      <t xml:space="preserve">Наматрасник из тика  матрасного , 100% хлопок , 100% хлопок, </t>
    </r>
    <r>
      <rPr>
        <sz val="11"/>
        <color rgb="FFFF0000"/>
        <rFont val="Calibri"/>
        <family val="2"/>
        <charset val="204"/>
        <scheme val="minor"/>
      </rPr>
      <t>клапан 25см</t>
    </r>
    <r>
      <rPr>
        <sz val="11"/>
        <color theme="1"/>
        <rFont val="Calibri"/>
        <family val="2"/>
        <charset val="204"/>
        <scheme val="minor"/>
      </rPr>
      <t xml:space="preserve"> , на матрас 140*65 размер наматрасника </t>
    </r>
    <r>
      <rPr>
        <sz val="11"/>
        <color rgb="FFFF0000"/>
        <rFont val="Calibri"/>
        <family val="2"/>
        <charset val="204"/>
        <scheme val="minor"/>
      </rPr>
      <t>150*70 борт 5с м</t>
    </r>
  </si>
  <si>
    <r>
      <t xml:space="preserve">Наматрасник из бязи , 100% хлопок, плотность 125гр   , 100% хлопок, </t>
    </r>
    <r>
      <rPr>
        <sz val="11"/>
        <color rgb="FFFF0000"/>
        <rFont val="Calibri"/>
        <family val="2"/>
        <charset val="204"/>
        <scheme val="minor"/>
      </rPr>
      <t>без клапана</t>
    </r>
    <r>
      <rPr>
        <sz val="11"/>
        <color theme="1"/>
        <rFont val="Calibri"/>
        <family val="2"/>
        <charset val="204"/>
        <scheme val="minor"/>
      </rPr>
      <t xml:space="preserve"> , на матрас 120*60 </t>
    </r>
    <r>
      <rPr>
        <sz val="11"/>
        <color rgb="FFFF0000"/>
        <rFont val="Calibri"/>
        <family val="2"/>
        <charset val="204"/>
        <scheme val="minor"/>
      </rPr>
      <t>размер наматрасника 130*70 борт 5 см</t>
    </r>
  </si>
  <si>
    <r>
      <t xml:space="preserve">Наматрасник из бязи плотность 125гр 100% хлопок, </t>
    </r>
    <r>
      <rPr>
        <sz val="11"/>
        <color rgb="FFFF0000"/>
        <rFont val="Calibri"/>
        <family val="2"/>
        <charset val="204"/>
        <scheme val="minor"/>
      </rPr>
      <t>без клапана</t>
    </r>
    <r>
      <rPr>
        <sz val="11"/>
        <color theme="1"/>
        <rFont val="Calibri"/>
        <family val="2"/>
        <charset val="204"/>
        <scheme val="minor"/>
      </rPr>
      <t xml:space="preserve"> , на матрас 140*65 </t>
    </r>
    <r>
      <rPr>
        <sz val="11"/>
        <color rgb="FFFF0000"/>
        <rFont val="Calibri"/>
        <family val="2"/>
        <charset val="204"/>
        <scheme val="minor"/>
      </rPr>
      <t>размер наматрсника 150*70 борт 5с м</t>
    </r>
  </si>
  <si>
    <r>
      <t xml:space="preserve">Наматрасник из бязи , плотность 125гр , 100% хлопок, </t>
    </r>
    <r>
      <rPr>
        <sz val="11"/>
        <color rgb="FFFF0000"/>
        <rFont val="Calibri"/>
        <family val="2"/>
        <charset val="204"/>
        <scheme val="minor"/>
      </rPr>
      <t xml:space="preserve">клапан 25см </t>
    </r>
    <r>
      <rPr>
        <sz val="11"/>
        <color theme="1"/>
        <rFont val="Calibri"/>
        <family val="2"/>
        <charset val="204"/>
        <scheme val="minor"/>
      </rPr>
      <t xml:space="preserve"> , на матрас 120*60 размер наматрасника </t>
    </r>
    <r>
      <rPr>
        <sz val="11"/>
        <color rgb="FFFF0000"/>
        <rFont val="Calibri"/>
        <family val="2"/>
        <charset val="204"/>
        <scheme val="minor"/>
      </rPr>
      <t>130*70 борт 5 см</t>
    </r>
  </si>
  <si>
    <r>
      <t xml:space="preserve">Наматрасник из бязи , плотность 125гр , 100% хлопок, </t>
    </r>
    <r>
      <rPr>
        <sz val="11"/>
        <color rgb="FFFF0000"/>
        <rFont val="Calibri"/>
        <family val="2"/>
        <charset val="204"/>
        <scheme val="minor"/>
      </rPr>
      <t>клапан 25см</t>
    </r>
    <r>
      <rPr>
        <sz val="11"/>
        <color theme="1"/>
        <rFont val="Calibri"/>
        <family val="2"/>
        <charset val="204"/>
        <scheme val="minor"/>
      </rPr>
      <t xml:space="preserve"> , на матрас 140*65 размер наматрсника </t>
    </r>
    <r>
      <rPr>
        <sz val="11"/>
        <color rgb="FFFF0000"/>
        <rFont val="Calibri"/>
        <family val="2"/>
        <charset val="204"/>
        <scheme val="minor"/>
      </rPr>
      <t>150*70 борт 5с м</t>
    </r>
  </si>
  <si>
    <t xml:space="preserve">Детские одеяла </t>
  </si>
  <si>
    <t>Плотность: 300 гр.м2
Упаковка: ПВХ сумка</t>
  </si>
  <si>
    <t xml:space="preserve">ВАРИАНТЫ РАСЦВЕТОК  </t>
  </si>
  <si>
    <t>ВАРИАНТЫ РАСЦВЕТОК</t>
  </si>
  <si>
    <t xml:space="preserve">Можем изготовить любые размеры </t>
  </si>
  <si>
    <t>Возможно изготовление по Вашим размерам</t>
  </si>
  <si>
    <t xml:space="preserve">e-mail: viktoriya37tex@mail.ru   </t>
  </si>
  <si>
    <t xml:space="preserve">
Упаковка: ПВХ </t>
  </si>
  <si>
    <t xml:space="preserve">
</t>
  </si>
  <si>
    <t>Тел.:8(960)5116090</t>
  </si>
  <si>
    <t xml:space="preserve">70% овечья шерсть 30 % синтетическое волокно , плотность 400 гр/м , расцветки в ассортименте </t>
  </si>
  <si>
    <t xml:space="preserve"> "Ивановский текстиль Виктория"   г. Иваново</t>
  </si>
  <si>
    <r>
      <t xml:space="preserve">Подушка  наполнитель холлофайбер , чехол бязь/поплин (100% хлопок),высота подушки 1,5см,размер </t>
    </r>
    <r>
      <rPr>
        <b/>
        <sz val="11"/>
        <color rgb="FFFF0000"/>
        <rFont val="Calibri"/>
        <family val="2"/>
        <charset val="204"/>
        <scheme val="minor"/>
      </rPr>
      <t>40*60</t>
    </r>
  </si>
  <si>
    <r>
      <t>Подушка  наполнитель холлофайбер , чехол детская бязь (100% хлопок)размер</t>
    </r>
    <r>
      <rPr>
        <b/>
        <sz val="11"/>
        <color rgb="FFFF0000"/>
        <rFont val="Calibri"/>
        <family val="2"/>
        <charset val="204"/>
        <scheme val="minor"/>
      </rPr>
      <t xml:space="preserve"> 40*60</t>
    </r>
  </si>
  <si>
    <r>
      <t xml:space="preserve">Подушка  наполнитель полиэфир , чехол детская бязь (100% хлопок)размер </t>
    </r>
    <r>
      <rPr>
        <b/>
        <sz val="11"/>
        <color rgb="FFFF0000"/>
        <rFont val="Calibri"/>
        <family val="2"/>
        <charset val="204"/>
        <scheme val="minor"/>
      </rPr>
      <t>40*60</t>
    </r>
  </si>
  <si>
    <r>
      <t xml:space="preserve">Полотенце махровое 400гр , </t>
    </r>
    <r>
      <rPr>
        <sz val="11"/>
        <color rgb="FFFF0000"/>
        <rFont val="Calibri"/>
        <family val="2"/>
        <charset val="204"/>
        <scheme val="minor"/>
      </rPr>
      <t>размер 30*30</t>
    </r>
  </si>
  <si>
    <t>Полотенца махровые  хлопок 100%</t>
  </si>
  <si>
    <t>Полотенца вафельные хлопок 100%</t>
  </si>
  <si>
    <r>
      <t xml:space="preserve">Полотенце махровое "Ручки" 400 гр ,  </t>
    </r>
    <r>
      <rPr>
        <b/>
        <sz val="11"/>
        <color rgb="FFFF0000"/>
        <rFont val="Calibri"/>
        <family val="2"/>
        <charset val="204"/>
        <scheme val="minor"/>
      </rPr>
      <t>размер 34*60</t>
    </r>
  </si>
  <si>
    <r>
      <t xml:space="preserve">Полотенце вафельное гладкокрашенное 300 г </t>
    </r>
    <r>
      <rPr>
        <sz val="11"/>
        <color rgb="FFFF0000"/>
        <rFont val="Calibri"/>
        <family val="2"/>
        <charset val="204"/>
        <scheme val="minor"/>
      </rPr>
      <t>размер 35*75</t>
    </r>
  </si>
  <si>
    <r>
      <t xml:space="preserve">Полотенце вафельное гладкокрашенное 300 гр  </t>
    </r>
    <r>
      <rPr>
        <sz val="11"/>
        <color rgb="FFFF0000"/>
        <rFont val="Calibri"/>
        <family val="2"/>
        <charset val="204"/>
        <scheme val="minor"/>
      </rPr>
      <t>размер 50*90</t>
    </r>
  </si>
  <si>
    <r>
      <t xml:space="preserve">Полотенце вафельное гладкокрашенное 300 гр </t>
    </r>
    <r>
      <rPr>
        <sz val="11"/>
        <color rgb="FFFF0000"/>
        <rFont val="Calibri"/>
        <family val="2"/>
        <charset val="204"/>
        <scheme val="minor"/>
      </rPr>
      <t>размер 65*135</t>
    </r>
  </si>
  <si>
    <t>Комплекты постельного белья бязь/ поплин цветная с детским рисунком 100% хлопок Россия</t>
  </si>
  <si>
    <r>
      <t xml:space="preserve">КПБ в детскую кроватку, </t>
    </r>
    <r>
      <rPr>
        <b/>
        <sz val="11"/>
        <color rgb="FFFF0000"/>
        <rFont val="Calibri"/>
        <family val="2"/>
        <charset val="204"/>
        <scheme val="minor"/>
      </rPr>
      <t>ткань поплин</t>
    </r>
    <r>
      <rPr>
        <sz val="11"/>
        <color theme="1"/>
        <rFont val="Calibri"/>
        <family val="2"/>
        <charset val="204"/>
        <scheme val="minor"/>
      </rPr>
      <t>, пл. 120 +/- 5 гр/м                                                                                   (наволочка 40*60 - 1шт, простыня 110*150 - 1шт, пододеяльник 110*145 - 1 шт)</t>
    </r>
  </si>
  <si>
    <r>
      <t xml:space="preserve">Одеяло Экофайбер/синтепон  300 гр чехол /бязь детская. Хлопок 100% ,  размер </t>
    </r>
    <r>
      <rPr>
        <b/>
        <sz val="11"/>
        <color rgb="FFFF0000"/>
        <rFont val="Calibri"/>
        <family val="2"/>
        <charset val="204"/>
        <scheme val="minor"/>
      </rPr>
      <t>110*140 см</t>
    </r>
    <r>
      <rPr>
        <b/>
        <sz val="11"/>
        <color theme="1"/>
        <rFont val="Calibri"/>
        <family val="2"/>
        <charset val="204"/>
        <scheme val="minor"/>
      </rPr>
      <t xml:space="preserve"> </t>
    </r>
  </si>
  <si>
    <r>
      <t xml:space="preserve">Одеяло "Бамбук"  300 гр чехол тик /хлопок    размер </t>
    </r>
    <r>
      <rPr>
        <b/>
        <sz val="11"/>
        <color rgb="FFFF0000"/>
        <rFont val="Calibri"/>
        <family val="2"/>
        <charset val="204"/>
        <scheme val="minor"/>
      </rPr>
      <t>110*140см</t>
    </r>
    <r>
      <rPr>
        <b/>
        <sz val="11"/>
        <color theme="1"/>
        <rFont val="Calibri"/>
        <family val="2"/>
        <charset val="204"/>
        <scheme val="minor"/>
      </rPr>
      <t xml:space="preserve"> </t>
    </r>
  </si>
  <si>
    <r>
      <t xml:space="preserve">Одеяло Экофайбер /синтепон 150гр , чехол бязь детская . Хлопок 100%, размер </t>
    </r>
    <r>
      <rPr>
        <b/>
        <sz val="11"/>
        <color rgb="FFFF0000"/>
        <rFont val="Calibri"/>
        <family val="2"/>
        <charset val="204"/>
        <scheme val="minor"/>
      </rPr>
      <t xml:space="preserve">110*140см                                                                                               *можно изготовить по индивидуальным размерам </t>
    </r>
  </si>
  <si>
    <r>
      <t xml:space="preserve">Полотенце вафельное отбеленное 240 гр </t>
    </r>
    <r>
      <rPr>
        <b/>
        <sz val="11"/>
        <color rgb="FFFF0000"/>
        <rFont val="Calibri"/>
        <family val="2"/>
        <charset val="204"/>
        <scheme val="minor"/>
      </rPr>
      <t>размер 45*70</t>
    </r>
  </si>
  <si>
    <r>
      <t xml:space="preserve">Полотенце вафельное отбеленное 140 гр </t>
    </r>
    <r>
      <rPr>
        <sz val="11"/>
        <color rgb="FFFF0000"/>
        <rFont val="Calibri"/>
        <family val="2"/>
        <charset val="204"/>
        <scheme val="minor"/>
      </rPr>
      <t>размер 45*60</t>
    </r>
  </si>
  <si>
    <r>
      <t xml:space="preserve">Полотенце вафельное набивное 180 гр </t>
    </r>
    <r>
      <rPr>
        <b/>
        <sz val="11"/>
        <color rgb="FFFF0000"/>
        <rFont val="Calibri"/>
        <family val="2"/>
        <charset val="204"/>
        <scheme val="minor"/>
      </rPr>
      <t>размер 40*70</t>
    </r>
  </si>
  <si>
    <r>
      <t xml:space="preserve">КПБ </t>
    </r>
    <r>
      <rPr>
        <b/>
        <sz val="11"/>
        <color theme="1"/>
        <rFont val="Calibri"/>
        <family val="2"/>
        <charset val="204"/>
        <scheme val="minor"/>
      </rPr>
      <t xml:space="preserve">в детскую кроватку, ткань бязь  </t>
    </r>
    <r>
      <rPr>
        <b/>
        <sz val="11"/>
        <color rgb="FFFF0000"/>
        <rFont val="Calibri"/>
        <family val="2"/>
        <charset val="204"/>
        <scheme val="minor"/>
      </rPr>
      <t>пл. 120</t>
    </r>
    <r>
      <rPr>
        <b/>
        <sz val="11"/>
        <color theme="1"/>
        <rFont val="Calibri"/>
        <family val="2"/>
        <charset val="204"/>
        <scheme val="minor"/>
      </rPr>
      <t xml:space="preserve"> +/- 5 гр/м                                                                                   </t>
    </r>
    <r>
      <rPr>
        <sz val="11"/>
        <color theme="1"/>
        <rFont val="Calibri"/>
        <family val="2"/>
        <charset val="204"/>
        <scheme val="minor"/>
      </rPr>
      <t>(наволочка 40*60 - 1шт, простыня 110*150 - 1шт, пододеяльник 110*145 - 1 шт)</t>
    </r>
  </si>
  <si>
    <r>
      <t xml:space="preserve">КПБ </t>
    </r>
    <r>
      <rPr>
        <b/>
        <sz val="11"/>
        <color theme="1"/>
        <rFont val="Calibri"/>
        <family val="2"/>
        <charset val="204"/>
        <scheme val="minor"/>
      </rPr>
      <t xml:space="preserve">в детскую кроватку, ткань бязь ГОСТ </t>
    </r>
    <r>
      <rPr>
        <b/>
        <sz val="11"/>
        <color rgb="FFFF0000"/>
        <rFont val="Calibri"/>
        <family val="2"/>
        <charset val="204"/>
        <scheme val="minor"/>
      </rPr>
      <t>пл. 140</t>
    </r>
    <r>
      <rPr>
        <b/>
        <sz val="11"/>
        <color theme="1"/>
        <rFont val="Calibri"/>
        <family val="2"/>
        <charset val="204"/>
        <scheme val="minor"/>
      </rPr>
      <t xml:space="preserve"> +/- 5 гр/м                                                                                   </t>
    </r>
    <r>
      <rPr>
        <sz val="11"/>
        <color theme="1"/>
        <rFont val="Calibri"/>
        <family val="2"/>
        <charset val="204"/>
        <scheme val="minor"/>
      </rPr>
      <t>(наволочка 40*60 - 1шт, простыня 110*150 - 1шт, пододеяльник 110*145 - 1 шт)</t>
    </r>
  </si>
  <si>
    <r>
      <t xml:space="preserve">КПБ </t>
    </r>
    <r>
      <rPr>
        <b/>
        <sz val="11"/>
        <color theme="1"/>
        <rFont val="Calibri"/>
        <family val="2"/>
        <charset val="204"/>
        <scheme val="minor"/>
      </rPr>
      <t xml:space="preserve">в детскую кроватку, ткань бязь Премиум </t>
    </r>
    <r>
      <rPr>
        <b/>
        <sz val="11"/>
        <color rgb="FFFF0000"/>
        <rFont val="Calibri"/>
        <family val="2"/>
        <charset val="204"/>
        <scheme val="minor"/>
      </rPr>
      <t>пл. 125</t>
    </r>
    <r>
      <rPr>
        <b/>
        <sz val="11"/>
        <color theme="1"/>
        <rFont val="Calibri"/>
        <family val="2"/>
        <charset val="204"/>
        <scheme val="minor"/>
      </rPr>
      <t xml:space="preserve"> +/- 5 гр/м   </t>
    </r>
    <r>
      <rPr>
        <sz val="11"/>
        <color theme="1"/>
        <rFont val="Calibri"/>
        <family val="2"/>
        <charset val="204"/>
        <scheme val="minor"/>
      </rPr>
      <t xml:space="preserve">(наволочка 40*60 - 1шт, простыня 110*150 - 1шт, пододеяльник 110*145 - 1 шт) </t>
    </r>
  </si>
  <si>
    <r>
      <t xml:space="preserve">Любые изделия можно заказать по вашим </t>
    </r>
    <r>
      <rPr>
        <b/>
        <sz val="12"/>
        <color rgb="FFFF0000"/>
        <rFont val="Calibri"/>
        <family val="2"/>
        <charset val="204"/>
        <scheme val="minor"/>
      </rPr>
      <t>индивидуальным размерам</t>
    </r>
    <r>
      <rPr>
        <b/>
        <sz val="12"/>
        <color theme="1"/>
        <rFont val="Calibri"/>
        <family val="2"/>
        <charset val="204"/>
        <scheme val="minor"/>
      </rPr>
      <t>.                                                                                                                                                  Стоимость изделия при пошиве нестандартных размеров дополнительно обговаривается с менеджером.</t>
    </r>
  </si>
  <si>
    <t>нет</t>
  </si>
  <si>
    <r>
      <t xml:space="preserve">Покрывало гобелен ,Ткань 60% хлопок, 40% полиэстер , плотность 300 гр/м2 размер </t>
    </r>
    <r>
      <rPr>
        <b/>
        <sz val="11"/>
        <color rgb="FFFF0000"/>
        <rFont val="Calibri"/>
        <family val="2"/>
        <charset val="204"/>
        <scheme val="minor"/>
      </rPr>
      <t>110*140*</t>
    </r>
  </si>
  <si>
    <r>
      <t xml:space="preserve">Полотенце махровое 380 гр , с бордюром </t>
    </r>
    <r>
      <rPr>
        <b/>
        <sz val="11"/>
        <color rgb="FFFF0000"/>
        <rFont val="Calibri"/>
        <family val="2"/>
        <charset val="204"/>
        <scheme val="minor"/>
      </rPr>
      <t>размер 40*70</t>
    </r>
  </si>
  <si>
    <r>
      <t xml:space="preserve">Полотенце махровое 380 гр , с бордюром </t>
    </r>
    <r>
      <rPr>
        <b/>
        <sz val="11"/>
        <color rgb="FFFF0000"/>
        <rFont val="Calibri"/>
        <family val="2"/>
        <charset val="204"/>
        <scheme val="minor"/>
      </rPr>
      <t>размер 50*90</t>
    </r>
  </si>
  <si>
    <t>Полотенце махровое 380 гр , с бордюром размер 70*140</t>
  </si>
  <si>
    <r>
      <t>Полотенце махровое 380гр ,</t>
    </r>
    <r>
      <rPr>
        <sz val="11"/>
        <color rgb="FFFF0000"/>
        <rFont val="Calibri"/>
        <family val="2"/>
        <charset val="204"/>
        <scheme val="minor"/>
      </rPr>
      <t xml:space="preserve"> размер 30*50</t>
    </r>
  </si>
  <si>
    <r>
      <rPr>
        <b/>
        <sz val="9"/>
        <color theme="1"/>
        <rFont val="Calibri"/>
        <family val="2"/>
        <charset val="204"/>
        <scheme val="minor"/>
      </rPr>
      <t xml:space="preserve">МИН ПАРТИЯ 5 000 руб.  </t>
    </r>
    <r>
      <rPr>
        <sz val="9"/>
        <color theme="1"/>
        <rFont val="Calibri"/>
        <family val="2"/>
        <charset val="204"/>
        <scheme val="minor"/>
      </rPr>
      <t xml:space="preserve">                                                                                                                                           от 50 000 руб - 3% от 100 000 руб - 7% от 250 000 руб - 12%,                                                   скидки на заказы свыше 300 000р обговариваются отдельно.</t>
    </r>
  </si>
  <si>
    <r>
      <t xml:space="preserve">Подушка наполнитель лебяжий пух (силиконизированное волокно) , чехол импортный тик (хлопок)  размер </t>
    </r>
    <r>
      <rPr>
        <b/>
        <sz val="11"/>
        <color rgb="FFFF0000"/>
        <rFont val="Calibri"/>
        <family val="2"/>
        <charset val="204"/>
        <scheme val="minor"/>
      </rPr>
      <t>40*60</t>
    </r>
  </si>
  <si>
    <r>
      <t xml:space="preserve">Подушка наполнитель лебяжий пух (силиконизированное волокно) , чехол импортный тик (хлопок)  размер </t>
    </r>
    <r>
      <rPr>
        <b/>
        <sz val="11"/>
        <color rgb="FFFF0000"/>
        <rFont val="Calibri"/>
        <family val="2"/>
        <charset val="204"/>
        <scheme val="minor"/>
      </rPr>
      <t>60*60</t>
    </r>
  </si>
  <si>
    <t>Покрывало стеганное,Ткань поплин 100% хлопок,  плотность наполнителя 100 гр/м2, окантовка по периметру размер 110*140</t>
  </si>
  <si>
    <r>
      <t xml:space="preserve">Покрывало ультрастеп двустороннее, верх покрывала полисатин(микрофибра)  однотонный или с детским рисунком, низ покрывала полисатин(микрофибра)  однотонный или с детским рисунком , наполнитель синтепон 100гр, метод крепления термостежка , окантовка по периметру размер </t>
    </r>
    <r>
      <rPr>
        <b/>
        <sz val="11"/>
        <color rgb="FFFF0000"/>
        <rFont val="Calibri"/>
        <family val="2"/>
        <charset val="204"/>
        <scheme val="minor"/>
      </rPr>
      <t>105*150</t>
    </r>
  </si>
  <si>
    <r>
      <t xml:space="preserve">Покрывало стеганное,Ткань бязь 100% хлопок,  плотность наполнтеля 100 гр/м2, окантовка по периметру размер </t>
    </r>
    <r>
      <rPr>
        <b/>
        <sz val="11"/>
        <color rgb="FFFF0000"/>
        <rFont val="Calibri"/>
        <family val="2"/>
        <charset val="204"/>
        <scheme val="minor"/>
      </rPr>
      <t>110*140</t>
    </r>
  </si>
  <si>
    <r>
      <t xml:space="preserve">Наматрасник из тика  матрасного , 100% хлопок , </t>
    </r>
    <r>
      <rPr>
        <sz val="11"/>
        <color rgb="FFFF0000"/>
        <rFont val="Calibri"/>
        <family val="2"/>
        <charset val="204"/>
        <scheme val="minor"/>
      </rPr>
      <t>без клапана</t>
    </r>
    <r>
      <rPr>
        <sz val="11"/>
        <color theme="1"/>
        <rFont val="Calibri"/>
        <family val="2"/>
        <charset val="204"/>
        <scheme val="minor"/>
      </rPr>
      <t xml:space="preserve"> , на матрас 140*65 </t>
    </r>
    <r>
      <rPr>
        <sz val="11"/>
        <color rgb="FFFF0000"/>
        <rFont val="Calibri"/>
        <family val="2"/>
        <charset val="204"/>
        <scheme val="minor"/>
      </rPr>
      <t>размер наматрасника 150*70 борт 5с м</t>
    </r>
  </si>
  <si>
    <r>
      <t xml:space="preserve">Наматрасник из тика  матрасного , 100% хлопок , </t>
    </r>
    <r>
      <rPr>
        <sz val="11"/>
        <color rgb="FFFF0000"/>
        <rFont val="Calibri"/>
        <family val="2"/>
        <charset val="204"/>
        <scheme val="minor"/>
      </rPr>
      <t xml:space="preserve">клапан 25см </t>
    </r>
    <r>
      <rPr>
        <sz val="11"/>
        <color theme="1"/>
        <rFont val="Calibri"/>
        <family val="2"/>
        <charset val="204"/>
        <scheme val="minor"/>
      </rPr>
      <t xml:space="preserve"> , на матрас 120*60 размер наматрасника </t>
    </r>
    <r>
      <rPr>
        <sz val="11"/>
        <color rgb="FFFF0000"/>
        <rFont val="Calibri"/>
        <family val="2"/>
        <charset val="204"/>
        <scheme val="minor"/>
      </rPr>
      <t>130*70 борт 5 см</t>
    </r>
  </si>
  <si>
    <r>
      <t xml:space="preserve">Наматрасник непромокаемый </t>
    </r>
    <r>
      <rPr>
        <sz val="11"/>
        <color rgb="FFFF0000"/>
        <rFont val="Calibri"/>
        <family val="2"/>
        <charset val="204"/>
        <scheme val="minor"/>
      </rPr>
      <t>120*60</t>
    </r>
    <r>
      <rPr>
        <sz val="11"/>
        <color theme="1"/>
        <rFont val="Calibri"/>
        <family val="2"/>
        <charset val="204"/>
        <scheme val="minor"/>
      </rPr>
      <t xml:space="preserve">  резинка на углах, на матрас 120*60, ткань мулетон 160 гр., верхний слой махра, хлопок 100%, нижний слой  – водонепроницаемая мембрана, окантовка по периметру. Крепление угловые резинки с 4х сторон.</t>
    </r>
  </si>
  <si>
    <r>
      <t xml:space="preserve">Наматрасник непромокаемый </t>
    </r>
    <r>
      <rPr>
        <sz val="11"/>
        <color rgb="FFFF0000"/>
        <rFont val="Calibri"/>
        <family val="2"/>
        <charset val="204"/>
        <scheme val="minor"/>
      </rPr>
      <t xml:space="preserve">140*60  </t>
    </r>
    <r>
      <rPr>
        <sz val="11"/>
        <color theme="1"/>
        <rFont val="Calibri"/>
        <family val="2"/>
        <charset val="204"/>
        <scheme val="minor"/>
      </rPr>
      <t>резинка на углах, на матрас 140*60,  ткань мулетон 160 гр., верхний слой махра, хлопок 100%, нижний слой  – водонепроницаемая мембрана, окантовка по периметру. Крепление угловые резинки с 4х сторон,</t>
    </r>
  </si>
  <si>
    <r>
      <t xml:space="preserve">Наматрасник </t>
    </r>
    <r>
      <rPr>
        <sz val="11"/>
        <color rgb="FFFF0000"/>
        <rFont val="Calibri"/>
        <family val="2"/>
        <charset val="204"/>
        <scheme val="minor"/>
      </rPr>
      <t>60*120*15см</t>
    </r>
    <r>
      <rPr>
        <sz val="11"/>
        <color theme="1"/>
        <rFont val="Calibri"/>
        <family val="2"/>
        <charset val="204"/>
        <scheme val="minor"/>
      </rPr>
      <t>, непромокаемый с бортом, на матрас 120*60 борт 6-10см, ткань мулетон 160 гр, верхний слой  махра, хлопок 100%, нижний слой – водонепроницаемая мембрана, борт 15см трикотажная сетка.</t>
    </r>
  </si>
  <si>
    <r>
      <t xml:space="preserve">Наматрасник </t>
    </r>
    <r>
      <rPr>
        <sz val="11"/>
        <color rgb="FFFF0000"/>
        <rFont val="Calibri"/>
        <family val="2"/>
        <charset val="204"/>
        <scheme val="minor"/>
      </rPr>
      <t>60*140*15см</t>
    </r>
    <r>
      <rPr>
        <sz val="11"/>
        <color theme="1"/>
        <rFont val="Calibri"/>
        <family val="2"/>
        <charset val="204"/>
        <scheme val="minor"/>
      </rPr>
      <t>, непромокаемый с бортом, на матрас 140*60 борт 6-10см, ткань мулетон 160 гр, верхний слой  махра, хлопок 100%, нижний слой – водонепроницаемая мембрана, борт 15см трикотажная сетка.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</si>
</sst>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₽&quot;"/>
  </numFmts>
  <fonts count="1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u/>
      <sz val="12"/>
      <color theme="10"/>
      <name val="Calibri"/>
      <family val="2"/>
      <charset val="204"/>
      <scheme val="minor"/>
    </font>
    <font>
      <b/>
      <i/>
      <u/>
      <sz val="11"/>
      <color theme="10"/>
      <name val="Calibri"/>
      <family val="2"/>
      <charset val="204"/>
      <scheme val="minor"/>
    </font>
    <font>
      <b/>
      <u/>
      <sz val="12"/>
      <color theme="10"/>
      <name val="Calibri"/>
      <family val="2"/>
      <charset val="204"/>
      <scheme val="minor"/>
    </font>
    <font>
      <sz val="10"/>
      <color rgb="FF333333"/>
      <name val="Arial"/>
      <family val="2"/>
      <charset val="204"/>
    </font>
    <font>
      <b/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9" fontId="18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6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1" fillId="0" borderId="2" xfId="0" applyFont="1" applyBorder="1"/>
    <xf numFmtId="0" fontId="6" fillId="3" borderId="10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vertical="center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0" fillId="0" borderId="2" xfId="0" applyBorder="1"/>
    <xf numFmtId="0" fontId="1" fillId="4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1" fillId="6" borderId="2" xfId="0" applyFont="1" applyFill="1" applyBorder="1" applyAlignment="1">
      <alignment wrapText="1"/>
    </xf>
    <xf numFmtId="0" fontId="13" fillId="6" borderId="2" xfId="1" applyFont="1" applyFill="1" applyBorder="1" applyAlignment="1">
      <alignment wrapText="1"/>
    </xf>
    <xf numFmtId="0" fontId="11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2" fillId="7" borderId="2" xfId="0" applyFont="1" applyFill="1" applyBorder="1" applyAlignment="1">
      <alignment wrapText="1"/>
    </xf>
    <xf numFmtId="0" fontId="12" fillId="5" borderId="2" xfId="0" applyFont="1" applyFill="1" applyBorder="1" applyAlignment="1">
      <alignment wrapText="1"/>
    </xf>
    <xf numFmtId="0" fontId="15" fillId="7" borderId="1" xfId="1" applyFont="1" applyFill="1" applyBorder="1" applyAlignment="1">
      <alignment wrapText="1"/>
    </xf>
    <xf numFmtId="0" fontId="15" fillId="7" borderId="2" xfId="1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6" fillId="8" borderId="10" xfId="0" applyFont="1" applyFill="1" applyBorder="1" applyAlignment="1">
      <alignment horizontal="center" vertical="center" wrapText="1"/>
    </xf>
    <xf numFmtId="1" fontId="0" fillId="8" borderId="2" xfId="0" applyNumberFormat="1" applyFill="1" applyBorder="1" applyAlignment="1">
      <alignment horizontal="center" vertical="center"/>
    </xf>
    <xf numFmtId="1" fontId="0" fillId="8" borderId="1" xfId="0" applyNumberFormat="1" applyFill="1" applyBorder="1" applyAlignment="1">
      <alignment horizontal="center" vertical="center"/>
    </xf>
    <xf numFmtId="0" fontId="0" fillId="8" borderId="2" xfId="0" applyFill="1" applyBorder="1" applyAlignment="1">
      <alignment horizontal="center" wrapText="1"/>
    </xf>
    <xf numFmtId="1" fontId="0" fillId="8" borderId="3" xfId="0" applyNumberFormat="1" applyFill="1" applyBorder="1" applyAlignment="1">
      <alignment horizontal="center" vertical="center"/>
    </xf>
    <xf numFmtId="0" fontId="0" fillId="8" borderId="0" xfId="0" applyFill="1" applyAlignment="1">
      <alignment horizontal="center" wrapText="1"/>
    </xf>
    <xf numFmtId="0" fontId="16" fillId="0" borderId="29" xfId="0" applyFont="1" applyBorder="1"/>
    <xf numFmtId="0" fontId="1" fillId="4" borderId="32" xfId="0" applyFont="1" applyFill="1" applyBorder="1" applyAlignment="1">
      <alignment horizontal="center" vertical="center"/>
    </xf>
    <xf numFmtId="0" fontId="17" fillId="5" borderId="2" xfId="0" applyFont="1" applyFill="1" applyBorder="1" applyAlignment="1">
      <alignment horizontal="center" vertical="center" wrapText="1"/>
    </xf>
    <xf numFmtId="164" fontId="6" fillId="2" borderId="10" xfId="2" applyNumberFormat="1" applyFont="1" applyFill="1" applyBorder="1" applyAlignment="1">
      <alignment horizontal="center" vertical="center" wrapText="1"/>
    </xf>
    <xf numFmtId="9" fontId="6" fillId="2" borderId="5" xfId="2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wrapText="1"/>
    </xf>
    <xf numFmtId="0" fontId="1" fillId="4" borderId="0" xfId="0" applyFont="1" applyFill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1" fontId="0" fillId="8" borderId="21" xfId="0" applyNumberForma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4" fillId="5" borderId="19" xfId="1" applyFont="1" applyFill="1" applyBorder="1" applyAlignment="1">
      <alignment wrapText="1"/>
    </xf>
    <xf numFmtId="0" fontId="3" fillId="5" borderId="30" xfId="0" applyFont="1" applyFill="1" applyBorder="1" applyAlignment="1">
      <alignment horizontal="center" vertical="center"/>
    </xf>
    <xf numFmtId="0" fontId="3" fillId="5" borderId="31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3" fillId="7" borderId="2" xfId="1" applyFont="1" applyFill="1" applyBorder="1" applyAlignment="1">
      <alignment horizontal="center" wrapText="1"/>
    </xf>
    <xf numFmtId="0" fontId="15" fillId="7" borderId="2" xfId="1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1" fillId="4" borderId="11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 wrapText="1"/>
    </xf>
    <xf numFmtId="0" fontId="11" fillId="0" borderId="21" xfId="0" applyFont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pn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428626</xdr:colOff>
      <xdr:row>12</xdr:row>
      <xdr:rowOff>161926</xdr:rowOff>
    </xdr:from>
    <xdr:to>
      <xdr:col>0</xdr:col>
      <xdr:colOff>1914526</xdr:colOff>
      <xdr:row>13</xdr:row>
      <xdr:rowOff>428626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28626" y="5791201"/>
          <a:ext cx="1485900" cy="8953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476250</xdr:colOff>
      <xdr:row>14</xdr:row>
      <xdr:rowOff>209550</xdr:rowOff>
    </xdr:from>
    <xdr:to>
      <xdr:col>0</xdr:col>
      <xdr:colOff>2124075</xdr:colOff>
      <xdr:row>15</xdr:row>
      <xdr:rowOff>504825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76250" y="7458075"/>
          <a:ext cx="16478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342900</xdr:colOff>
      <xdr:row>34</xdr:row>
      <xdr:rowOff>133349</xdr:rowOff>
    </xdr:from>
    <xdr:to>
      <xdr:col>0</xdr:col>
      <xdr:colOff>2352675</xdr:colOff>
      <xdr:row>37</xdr:row>
      <xdr:rowOff>409575</xdr:rowOff>
    </xdr:to>
    <xdr:pic>
      <xdr:nvPicPr>
        <xdr:cNvPr id="19" name="Рисунок 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42900" y="20069174"/>
          <a:ext cx="2009775" cy="14478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43</xdr:row>
      <xdr:rowOff>219075</xdr:rowOff>
    </xdr:from>
    <xdr:to>
      <xdr:col>0</xdr:col>
      <xdr:colOff>2352675</xdr:colOff>
      <xdr:row>45</xdr:row>
      <xdr:rowOff>409575</xdr:rowOff>
    </xdr:to>
    <xdr:pic>
      <xdr:nvPicPr>
        <xdr:cNvPr id="23" name="Рисунок 8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0" y="24812625"/>
          <a:ext cx="2352675" cy="1409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384090</xdr:colOff>
      <xdr:row>16</xdr:row>
      <xdr:rowOff>1047752</xdr:rowOff>
    </xdr:from>
    <xdr:to>
      <xdr:col>0</xdr:col>
      <xdr:colOff>1825712</xdr:colOff>
      <xdr:row>19</xdr:row>
      <xdr:rowOff>285751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rot="19540554">
          <a:off x="384090" y="10896602"/>
          <a:ext cx="1441622" cy="10858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29</xdr:row>
      <xdr:rowOff>57150</xdr:rowOff>
    </xdr:from>
    <xdr:to>
      <xdr:col>0</xdr:col>
      <xdr:colOff>2695575</xdr:colOff>
      <xdr:row>29</xdr:row>
      <xdr:rowOff>1457325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649575"/>
          <a:ext cx="2695575" cy="140017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28577</xdr:colOff>
      <xdr:row>57</xdr:row>
      <xdr:rowOff>876301</xdr:rowOff>
    </xdr:from>
    <xdr:to>
      <xdr:col>0</xdr:col>
      <xdr:colOff>1381439</xdr:colOff>
      <xdr:row>60</xdr:row>
      <xdr:rowOff>238125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8577" y="30603826"/>
          <a:ext cx="1352862" cy="895349"/>
        </a:xfrm>
        <a:prstGeom prst="rect">
          <a:avLst/>
        </a:prstGeom>
        <a:solidFill>
          <a:schemeClr val="accent4"/>
        </a:solidFill>
      </xdr:spPr>
    </xdr:pic>
    <xdr:clientData/>
  </xdr:twoCellAnchor>
  <xdr:twoCellAnchor editAs="oneCell">
    <xdr:from>
      <xdr:col>0</xdr:col>
      <xdr:colOff>9525</xdr:colOff>
      <xdr:row>39</xdr:row>
      <xdr:rowOff>57149</xdr:rowOff>
    </xdr:from>
    <xdr:to>
      <xdr:col>0</xdr:col>
      <xdr:colOff>2695575</xdr:colOff>
      <xdr:row>42</xdr:row>
      <xdr:rowOff>219075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20983574"/>
          <a:ext cx="2686050" cy="1838326"/>
        </a:xfrm>
        <a:prstGeom prst="rect">
          <a:avLst/>
        </a:prstGeom>
      </xdr:spPr>
    </xdr:pic>
    <xdr:clientData/>
  </xdr:twoCellAnchor>
  <xdr:twoCellAnchor editAs="oneCell">
    <xdr:from>
      <xdr:col>0</xdr:col>
      <xdr:colOff>276226</xdr:colOff>
      <xdr:row>25</xdr:row>
      <xdr:rowOff>209549</xdr:rowOff>
    </xdr:from>
    <xdr:to>
      <xdr:col>0</xdr:col>
      <xdr:colOff>1381126</xdr:colOff>
      <xdr:row>27</xdr:row>
      <xdr:rowOff>342899</xdr:rowOff>
    </xdr:to>
    <xdr:pic>
      <xdr:nvPicPr>
        <xdr:cNvPr id="25" name="Рисунок 24" descr="6032da8d-9a87-11e5-801a-74d43563db07_51ec8285-366d-11e8-a9b0-0cc47aaa761e-650x650.jpe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276226" y="15135224"/>
          <a:ext cx="1104900" cy="1104900"/>
        </a:xfrm>
        <a:prstGeom prst="rect">
          <a:avLst/>
        </a:prstGeom>
      </xdr:spPr>
    </xdr:pic>
    <xdr:clientData/>
  </xdr:twoCellAnchor>
  <xdr:twoCellAnchor editAs="oneCell">
    <xdr:from>
      <xdr:col>0</xdr:col>
      <xdr:colOff>1695451</xdr:colOff>
      <xdr:row>21</xdr:row>
      <xdr:rowOff>28576</xdr:rowOff>
    </xdr:from>
    <xdr:to>
      <xdr:col>1</xdr:col>
      <xdr:colOff>0</xdr:colOff>
      <xdr:row>23</xdr:row>
      <xdr:rowOff>304800</xdr:rowOff>
    </xdr:to>
    <xdr:pic>
      <xdr:nvPicPr>
        <xdr:cNvPr id="26" name="Рисунок 25" descr="4689ce5b-9990-11e5-bc2d-74d43563db07_4689ce5d-9990-11e5-bc2d-74d43563db07-650x650.jpe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695451" y="13239751"/>
          <a:ext cx="1038224" cy="1038224"/>
        </a:xfrm>
        <a:prstGeom prst="rect">
          <a:avLst/>
        </a:prstGeom>
      </xdr:spPr>
    </xdr:pic>
    <xdr:clientData/>
  </xdr:twoCellAnchor>
  <xdr:twoCellAnchor editAs="oneCell">
    <xdr:from>
      <xdr:col>0</xdr:col>
      <xdr:colOff>1523999</xdr:colOff>
      <xdr:row>26</xdr:row>
      <xdr:rowOff>76198</xdr:rowOff>
    </xdr:from>
    <xdr:to>
      <xdr:col>0</xdr:col>
      <xdr:colOff>2552700</xdr:colOff>
      <xdr:row>27</xdr:row>
      <xdr:rowOff>514349</xdr:rowOff>
    </xdr:to>
    <xdr:pic>
      <xdr:nvPicPr>
        <xdr:cNvPr id="27" name="Рисунок 26" descr="a3ea237b-bd14-11e6-ac62-0cc47aaa761f_51047305-bdda-11e6-8a79-0cc47aaa761f-650x650.jpe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523999" y="13963648"/>
          <a:ext cx="1028701" cy="1028701"/>
        </a:xfrm>
        <a:prstGeom prst="rect">
          <a:avLst/>
        </a:prstGeom>
      </xdr:spPr>
    </xdr:pic>
    <xdr:clientData/>
  </xdr:twoCellAnchor>
  <xdr:twoCellAnchor editAs="oneCell">
    <xdr:from>
      <xdr:col>0</xdr:col>
      <xdr:colOff>1781175</xdr:colOff>
      <xdr:row>24</xdr:row>
      <xdr:rowOff>47625</xdr:rowOff>
    </xdr:from>
    <xdr:to>
      <xdr:col>0</xdr:col>
      <xdr:colOff>2667000</xdr:colOff>
      <xdr:row>25</xdr:row>
      <xdr:rowOff>361950</xdr:rowOff>
    </xdr:to>
    <xdr:pic>
      <xdr:nvPicPr>
        <xdr:cNvPr id="28" name="Рисунок 27" descr="a3ea2379-bd14-11e6-ac62-0cc47aaa761f_51047303-bdda-11e6-8a79-0cc47aaa761f-650x650.jpe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781175" y="14401800"/>
          <a:ext cx="885825" cy="88582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52</xdr:row>
      <xdr:rowOff>28575</xdr:rowOff>
    </xdr:from>
    <xdr:to>
      <xdr:col>0</xdr:col>
      <xdr:colOff>1543050</xdr:colOff>
      <xdr:row>54</xdr:row>
      <xdr:rowOff>210274</xdr:rowOff>
    </xdr:to>
    <xdr:pic>
      <xdr:nvPicPr>
        <xdr:cNvPr id="29" name="Рисунок 28" descr="capture-20150526-204636.pn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9525" y="27670125"/>
          <a:ext cx="1533525" cy="1096099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56</xdr:row>
      <xdr:rowOff>9525</xdr:rowOff>
    </xdr:from>
    <xdr:to>
      <xdr:col>0</xdr:col>
      <xdr:colOff>1495425</xdr:colOff>
      <xdr:row>57</xdr:row>
      <xdr:rowOff>819150</xdr:rowOff>
    </xdr:to>
    <xdr:pic>
      <xdr:nvPicPr>
        <xdr:cNvPr id="30" name="Рисунок 29" descr="capture-20150526-204244.pn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57150" y="28917900"/>
          <a:ext cx="1438275" cy="1219200"/>
        </a:xfrm>
        <a:prstGeom prst="rect">
          <a:avLst/>
        </a:prstGeom>
      </xdr:spPr>
    </xdr:pic>
    <xdr:clientData/>
  </xdr:twoCellAnchor>
  <xdr:twoCellAnchor editAs="oneCell">
    <xdr:from>
      <xdr:col>0</xdr:col>
      <xdr:colOff>1400176</xdr:colOff>
      <xdr:row>56</xdr:row>
      <xdr:rowOff>9525</xdr:rowOff>
    </xdr:from>
    <xdr:to>
      <xdr:col>0</xdr:col>
      <xdr:colOff>2705100</xdr:colOff>
      <xdr:row>57</xdr:row>
      <xdr:rowOff>795740</xdr:rowOff>
    </xdr:to>
    <xdr:pic>
      <xdr:nvPicPr>
        <xdr:cNvPr id="31" name="Рисунок 30" descr="capture-20150531-205455.pn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400176" y="28917900"/>
          <a:ext cx="1304924" cy="1195790"/>
        </a:xfrm>
        <a:prstGeom prst="rect">
          <a:avLst/>
        </a:prstGeom>
      </xdr:spPr>
    </xdr:pic>
    <xdr:clientData/>
  </xdr:twoCellAnchor>
  <xdr:twoCellAnchor editAs="oneCell">
    <xdr:from>
      <xdr:col>0</xdr:col>
      <xdr:colOff>1552575</xdr:colOff>
      <xdr:row>52</xdr:row>
      <xdr:rowOff>14908</xdr:rowOff>
    </xdr:from>
    <xdr:to>
      <xdr:col>0</xdr:col>
      <xdr:colOff>2724150</xdr:colOff>
      <xdr:row>55</xdr:row>
      <xdr:rowOff>95250</xdr:rowOff>
    </xdr:to>
    <xdr:pic>
      <xdr:nvPicPr>
        <xdr:cNvPr id="32" name="Рисунок 31" descr="64192439_w640_h640_95.jp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552575" y="27656458"/>
          <a:ext cx="1171575" cy="1404317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1428750</xdr:colOff>
      <xdr:row>61</xdr:row>
      <xdr:rowOff>304801</xdr:rowOff>
    </xdr:from>
    <xdr:to>
      <xdr:col>0</xdr:col>
      <xdr:colOff>2609850</xdr:colOff>
      <xdr:row>65</xdr:row>
      <xdr:rowOff>9525</xdr:rowOff>
    </xdr:to>
    <xdr:pic>
      <xdr:nvPicPr>
        <xdr:cNvPr id="33" name="Рисунок 32" descr="484311236_w640_h640_07_380x380.jp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428750" y="31889701"/>
          <a:ext cx="1181100" cy="1457324"/>
        </a:xfrm>
        <a:prstGeom prst="rect">
          <a:avLst/>
        </a:prstGeom>
      </xdr:spPr>
    </xdr:pic>
    <xdr:clientData/>
  </xdr:twoCellAnchor>
  <xdr:twoCellAnchor editAs="oneCell">
    <xdr:from>
      <xdr:col>0</xdr:col>
      <xdr:colOff>1438275</xdr:colOff>
      <xdr:row>57</xdr:row>
      <xdr:rowOff>847725</xdr:rowOff>
    </xdr:from>
    <xdr:to>
      <xdr:col>0</xdr:col>
      <xdr:colOff>2628900</xdr:colOff>
      <xdr:row>61</xdr:row>
      <xdr:rowOff>304799</xdr:rowOff>
    </xdr:to>
    <xdr:pic>
      <xdr:nvPicPr>
        <xdr:cNvPr id="35" name="Рисунок 34" descr="a4bf7c3f-4713-11e5-8284-38b1dbca620c_68ed28fd-8e91-11e5-8292-38b1dbca620c-650x650.jpe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1438275" y="30575250"/>
          <a:ext cx="1190625" cy="131444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61</xdr:row>
      <xdr:rowOff>123826</xdr:rowOff>
    </xdr:from>
    <xdr:to>
      <xdr:col>0</xdr:col>
      <xdr:colOff>1400175</xdr:colOff>
      <xdr:row>64</xdr:row>
      <xdr:rowOff>400051</xdr:rowOff>
    </xdr:to>
    <xdr:pic>
      <xdr:nvPicPr>
        <xdr:cNvPr id="36" name="Рисунок 35" descr="484311255_w640_h640_polotence_vaf.zvetnoe.jp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28575" y="31708726"/>
          <a:ext cx="1371600" cy="1562100"/>
        </a:xfrm>
        <a:prstGeom prst="rect">
          <a:avLst/>
        </a:prstGeom>
      </xdr:spPr>
    </xdr:pic>
    <xdr:clientData/>
  </xdr:twoCellAnchor>
  <xdr:twoCellAnchor editAs="oneCell">
    <xdr:from>
      <xdr:col>0</xdr:col>
      <xdr:colOff>152437</xdr:colOff>
      <xdr:row>18</xdr:row>
      <xdr:rowOff>28575</xdr:rowOff>
    </xdr:from>
    <xdr:to>
      <xdr:col>0</xdr:col>
      <xdr:colOff>2038350</xdr:colOff>
      <xdr:row>19</xdr:row>
      <xdr:rowOff>923926</xdr:rowOff>
    </xdr:to>
    <xdr:pic>
      <xdr:nvPicPr>
        <xdr:cNvPr id="49" name="Рисунок 48" descr="IMG_9791 as Smart Object-1_0.jpg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152437" y="11687175"/>
          <a:ext cx="1885913" cy="933451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16</xdr:row>
      <xdr:rowOff>19050</xdr:rowOff>
    </xdr:from>
    <xdr:to>
      <xdr:col>0</xdr:col>
      <xdr:colOff>2600325</xdr:colOff>
      <xdr:row>17</xdr:row>
      <xdr:rowOff>0</xdr:rowOff>
    </xdr:to>
    <xdr:pic>
      <xdr:nvPicPr>
        <xdr:cNvPr id="50" name="Рисунок 49" descr="IMG_0222-04-02-19-08-17.JP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200025" y="9867900"/>
          <a:ext cx="2400300" cy="11144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</xdr:row>
      <xdr:rowOff>552450</xdr:rowOff>
    </xdr:from>
    <xdr:to>
      <xdr:col>0</xdr:col>
      <xdr:colOff>1845170</xdr:colOff>
      <xdr:row>24</xdr:row>
      <xdr:rowOff>257175</xdr:rowOff>
    </xdr:to>
    <xdr:pic>
      <xdr:nvPicPr>
        <xdr:cNvPr id="51" name="Рисунок 50" descr="1491808953676.jp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0" y="13201650"/>
          <a:ext cx="1845170" cy="1409700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</xdr:colOff>
      <xdr:row>7</xdr:row>
      <xdr:rowOff>487680</xdr:rowOff>
    </xdr:from>
    <xdr:to>
      <xdr:col>0</xdr:col>
      <xdr:colOff>1219200</xdr:colOff>
      <xdr:row>9</xdr:row>
      <xdr:rowOff>548640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26670" y="3240405"/>
          <a:ext cx="1192530" cy="120396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0</xdr:col>
      <xdr:colOff>1276350</xdr:colOff>
      <xdr:row>30</xdr:row>
      <xdr:rowOff>1438275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855AFFD5-8020-7C71-9D25-0AF8AB1B99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535650"/>
          <a:ext cx="1276350" cy="1438275"/>
        </a:xfrm>
        <a:prstGeom prst="rect">
          <a:avLst/>
        </a:prstGeom>
      </xdr:spPr>
    </xdr:pic>
    <xdr:clientData/>
  </xdr:twoCellAnchor>
  <xdr:twoCellAnchor editAs="oneCell">
    <xdr:from>
      <xdr:col>0</xdr:col>
      <xdr:colOff>1466851</xdr:colOff>
      <xdr:row>30</xdr:row>
      <xdr:rowOff>19050</xdr:rowOff>
    </xdr:from>
    <xdr:to>
      <xdr:col>0</xdr:col>
      <xdr:colOff>2724150</xdr:colOff>
      <xdr:row>30</xdr:row>
      <xdr:rowOff>1505167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246B10D8-4052-F4BB-26E3-E3569A6BF1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851" y="18554700"/>
          <a:ext cx="1257299" cy="1486117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31</xdr:row>
      <xdr:rowOff>0</xdr:rowOff>
    </xdr:from>
    <xdr:to>
      <xdr:col>0</xdr:col>
      <xdr:colOff>1247775</xdr:colOff>
      <xdr:row>31</xdr:row>
      <xdr:rowOff>1304925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4ED3948F-64E5-16B7-BD67-A70B8ACD3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20059650"/>
          <a:ext cx="1247774" cy="1304925"/>
        </a:xfrm>
        <a:prstGeom prst="rect">
          <a:avLst/>
        </a:prstGeom>
      </xdr:spPr>
    </xdr:pic>
    <xdr:clientData/>
  </xdr:twoCellAnchor>
  <xdr:twoCellAnchor editAs="oneCell">
    <xdr:from>
      <xdr:col>0</xdr:col>
      <xdr:colOff>1304925</xdr:colOff>
      <xdr:row>30</xdr:row>
      <xdr:rowOff>1466851</xdr:rowOff>
    </xdr:from>
    <xdr:to>
      <xdr:col>0</xdr:col>
      <xdr:colOff>2628901</xdr:colOff>
      <xdr:row>31</xdr:row>
      <xdr:rowOff>1295400</xdr:rowOff>
    </xdr:to>
    <xdr:pic>
      <xdr:nvPicPr>
        <xdr:cNvPr id="44" name="Рисунок 43">
          <a:extLst>
            <a:ext uri="{FF2B5EF4-FFF2-40B4-BE49-F238E27FC236}">
              <a16:creationId xmlns:a16="http://schemas.microsoft.com/office/drawing/2014/main" id="{11A7E76F-1366-C04F-4DFD-6715F4D15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" y="20002501"/>
          <a:ext cx="1323976" cy="1352549"/>
        </a:xfrm>
        <a:prstGeom prst="rect">
          <a:avLst/>
        </a:prstGeom>
      </xdr:spPr>
    </xdr:pic>
    <xdr:clientData/>
  </xdr:twoCellAnchor>
  <xdr:twoCellAnchor editAs="oneCell">
    <xdr:from>
      <xdr:col>0</xdr:col>
      <xdr:colOff>66674</xdr:colOff>
      <xdr:row>32</xdr:row>
      <xdr:rowOff>102395</xdr:rowOff>
    </xdr:from>
    <xdr:to>
      <xdr:col>0</xdr:col>
      <xdr:colOff>2647949</xdr:colOff>
      <xdr:row>32</xdr:row>
      <xdr:rowOff>1116807</xdr:rowOff>
    </xdr:to>
    <xdr:pic>
      <xdr:nvPicPr>
        <xdr:cNvPr id="46" name="Рисунок 45">
          <a:extLst>
            <a:ext uri="{FF2B5EF4-FFF2-40B4-BE49-F238E27FC236}">
              <a16:creationId xmlns:a16="http://schemas.microsoft.com/office/drawing/2014/main" id="{B933FDEB-7427-C5EA-6849-F9A41B35B2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50106" y="20902613"/>
          <a:ext cx="1014412" cy="258127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5</xdr:row>
      <xdr:rowOff>600074</xdr:rowOff>
    </xdr:from>
    <xdr:to>
      <xdr:col>0</xdr:col>
      <xdr:colOff>1247775</xdr:colOff>
      <xdr:row>7</xdr:row>
      <xdr:rowOff>504825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F19C2799-795C-097D-552A-CBE069556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2152649"/>
          <a:ext cx="1219199" cy="1104901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1238251</xdr:colOff>
      <xdr:row>5</xdr:row>
      <xdr:rowOff>600074</xdr:rowOff>
    </xdr:from>
    <xdr:to>
      <xdr:col>0</xdr:col>
      <xdr:colOff>2724743</xdr:colOff>
      <xdr:row>7</xdr:row>
      <xdr:rowOff>504825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FA07A72A-78ED-B599-33ED-D229A9248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1" y="2152649"/>
          <a:ext cx="1486492" cy="1104901"/>
        </a:xfrm>
        <a:prstGeom prst="rect">
          <a:avLst/>
        </a:prstGeom>
      </xdr:spPr>
    </xdr:pic>
    <xdr:clientData/>
  </xdr:twoCellAnchor>
  <xdr:twoCellAnchor editAs="oneCell">
    <xdr:from>
      <xdr:col>0</xdr:col>
      <xdr:colOff>1209676</xdr:colOff>
      <xdr:row>7</xdr:row>
      <xdr:rowOff>504826</xdr:rowOff>
    </xdr:from>
    <xdr:to>
      <xdr:col>1</xdr:col>
      <xdr:colOff>1</xdr:colOff>
      <xdr:row>9</xdr:row>
      <xdr:rowOff>561975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40CA2C3C-04BA-B124-7EF2-EDCED2B94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676" y="3257551"/>
          <a:ext cx="1524000" cy="12001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571500</xdr:rowOff>
    </xdr:from>
    <xdr:to>
      <xdr:col>1</xdr:col>
      <xdr:colOff>28575</xdr:colOff>
      <xdr:row>10</xdr:row>
      <xdr:rowOff>1600200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12335DA3-E795-8FC7-972E-9ED8113BBB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467225"/>
          <a:ext cx="2762250" cy="21336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47</xdr:row>
      <xdr:rowOff>28575</xdr:rowOff>
    </xdr:from>
    <xdr:to>
      <xdr:col>0</xdr:col>
      <xdr:colOff>2505075</xdr:colOff>
      <xdr:row>48</xdr:row>
      <xdr:rowOff>676275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A43BAEC0-B71B-6DF6-18F3-60171625C5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29946600"/>
          <a:ext cx="2314575" cy="160020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49</xdr:row>
      <xdr:rowOff>263203</xdr:rowOff>
    </xdr:from>
    <xdr:to>
      <xdr:col>0</xdr:col>
      <xdr:colOff>2628900</xdr:colOff>
      <xdr:row>50</xdr:row>
      <xdr:rowOff>878830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B7D9C57F-49CC-C30E-F14C-CDE07C801C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32210053"/>
          <a:ext cx="2562225" cy="17014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6"/>
  <sheetViews>
    <sheetView tabSelected="1" workbookViewId="0">
      <pane ySplit="4" topLeftCell="A50" activePane="bottomLeft" state="frozen"/>
      <selection pane="bottomLeft" activeCell="F51" sqref="F51"/>
    </sheetView>
  </sheetViews>
  <sheetFormatPr defaultRowHeight="15" x14ac:dyDescent="0.25"/>
  <cols>
    <col min="1" max="1" width="41" style="1" customWidth="1"/>
    <col min="2" max="2" width="55.5703125" style="2" customWidth="1"/>
    <col min="3" max="3" width="18.85546875" style="2" customWidth="1"/>
    <col min="4" max="5" width="9.7109375" style="2" customWidth="1"/>
    <col min="6" max="6" width="9.7109375" style="40" customWidth="1"/>
    <col min="7" max="7" width="9.7109375" style="3" customWidth="1"/>
    <col min="8" max="8" width="41.7109375" customWidth="1"/>
  </cols>
  <sheetData>
    <row r="1" spans="1:8" ht="12.6" customHeight="1" x14ac:dyDescent="0.25">
      <c r="A1" s="88"/>
      <c r="B1" s="13" t="s">
        <v>46</v>
      </c>
      <c r="C1" s="79" t="s">
        <v>75</v>
      </c>
      <c r="D1" s="80"/>
      <c r="E1" s="80"/>
      <c r="F1" s="80"/>
      <c r="G1" s="81"/>
    </row>
    <row r="2" spans="1:8" ht="12.6" customHeight="1" x14ac:dyDescent="0.25">
      <c r="A2" s="89"/>
      <c r="B2" s="14" t="s">
        <v>44</v>
      </c>
      <c r="C2" s="82"/>
      <c r="D2" s="83"/>
      <c r="E2" s="83"/>
      <c r="F2" s="83"/>
      <c r="G2" s="84"/>
    </row>
    <row r="3" spans="1:8" ht="12.6" customHeight="1" thickBot="1" x14ac:dyDescent="0.3">
      <c r="A3" s="90"/>
      <c r="B3" s="15" t="s">
        <v>41</v>
      </c>
      <c r="C3" s="85"/>
      <c r="D3" s="86"/>
      <c r="E3" s="86"/>
      <c r="F3" s="86"/>
      <c r="G3" s="87"/>
    </row>
    <row r="4" spans="1:8" ht="45" customHeight="1" thickBot="1" x14ac:dyDescent="0.3">
      <c r="A4" s="11" t="s">
        <v>0</v>
      </c>
      <c r="B4" s="11" t="s">
        <v>1</v>
      </c>
      <c r="C4" s="10" t="s">
        <v>6</v>
      </c>
      <c r="D4" s="12" t="s">
        <v>7</v>
      </c>
      <c r="E4" s="44" t="s">
        <v>8</v>
      </c>
      <c r="F4" s="35" t="s">
        <v>9</v>
      </c>
      <c r="G4" s="45" t="s">
        <v>10</v>
      </c>
    </row>
    <row r="5" spans="1:8" ht="41.25" customHeight="1" thickBot="1" x14ac:dyDescent="0.3">
      <c r="A5" s="91" t="s">
        <v>68</v>
      </c>
      <c r="B5" s="91"/>
      <c r="C5" s="91"/>
      <c r="D5" s="91"/>
      <c r="E5" s="91"/>
      <c r="F5" s="91"/>
      <c r="G5" s="91"/>
    </row>
    <row r="6" spans="1:8" ht="49.5" customHeight="1" thickBot="1" x14ac:dyDescent="0.3">
      <c r="A6" s="95" t="s">
        <v>57</v>
      </c>
      <c r="B6" s="96"/>
      <c r="C6" s="96"/>
      <c r="D6" s="96"/>
      <c r="E6" s="96"/>
      <c r="F6" s="96"/>
      <c r="G6" s="97"/>
      <c r="H6" s="27" t="s">
        <v>37</v>
      </c>
    </row>
    <row r="7" spans="1:8" ht="45" x14ac:dyDescent="0.25">
      <c r="A7" s="92"/>
      <c r="B7" s="21" t="s">
        <v>65</v>
      </c>
      <c r="C7" s="6"/>
      <c r="D7" s="7">
        <v>580</v>
      </c>
      <c r="E7" s="7">
        <v>563</v>
      </c>
      <c r="F7" s="36">
        <v>540</v>
      </c>
      <c r="G7" s="7">
        <v>510</v>
      </c>
      <c r="H7" s="63" t="s">
        <v>5</v>
      </c>
    </row>
    <row r="8" spans="1:8" ht="45" x14ac:dyDescent="0.25">
      <c r="A8" s="93"/>
      <c r="B8" s="21" t="s">
        <v>66</v>
      </c>
      <c r="C8" s="6"/>
      <c r="D8" s="7">
        <v>695</v>
      </c>
      <c r="E8" s="7">
        <f>D8-D8*3%</f>
        <v>674.15</v>
      </c>
      <c r="F8" s="36">
        <f>D8-D8*7%</f>
        <v>646.35</v>
      </c>
      <c r="G8" s="7">
        <f>D8-D8*12%</f>
        <v>611.6</v>
      </c>
      <c r="H8" s="63"/>
    </row>
    <row r="9" spans="1:8" ht="45" x14ac:dyDescent="0.25">
      <c r="A9" s="93"/>
      <c r="B9" s="21" t="s">
        <v>67</v>
      </c>
      <c r="C9" s="6"/>
      <c r="D9" s="7">
        <v>850</v>
      </c>
      <c r="E9" s="7">
        <f t="shared" ref="E9:E11" si="0">D9-D9*3%</f>
        <v>824.5</v>
      </c>
      <c r="F9" s="36">
        <f>D9-D9*7%</f>
        <v>790.5</v>
      </c>
      <c r="G9" s="7">
        <f>D9-D9*12%</f>
        <v>748</v>
      </c>
      <c r="H9" s="63"/>
    </row>
    <row r="10" spans="1:8" ht="87" customHeight="1" x14ac:dyDescent="0.25">
      <c r="A10" s="93"/>
      <c r="B10" s="21" t="s">
        <v>58</v>
      </c>
      <c r="C10" s="6"/>
      <c r="D10" s="7">
        <v>880</v>
      </c>
      <c r="E10" s="7">
        <f>D10-D10*3%</f>
        <v>853.6</v>
      </c>
      <c r="F10" s="36">
        <f>D10-D10*7%</f>
        <v>818.4</v>
      </c>
      <c r="G10" s="7">
        <f>D10-D10*12%</f>
        <v>774.4</v>
      </c>
      <c r="H10" s="63"/>
    </row>
    <row r="11" spans="1:8" ht="132" customHeight="1" thickBot="1" x14ac:dyDescent="0.3">
      <c r="A11" s="94"/>
      <c r="B11" s="21" t="s">
        <v>2</v>
      </c>
      <c r="C11" s="6"/>
      <c r="D11" s="7">
        <v>1050</v>
      </c>
      <c r="E11" s="7">
        <f t="shared" si="0"/>
        <v>1018.5</v>
      </c>
      <c r="F11" s="36">
        <f>D11-D11*7%</f>
        <v>976.5</v>
      </c>
      <c r="G11" s="7">
        <f>D11-D11*12%</f>
        <v>924</v>
      </c>
      <c r="H11" s="9" t="s">
        <v>4</v>
      </c>
    </row>
    <row r="12" spans="1:8" ht="45.75" thickBot="1" x14ac:dyDescent="0.3">
      <c r="A12" s="98" t="s">
        <v>35</v>
      </c>
      <c r="B12" s="99"/>
      <c r="C12" s="99"/>
      <c r="D12" s="99"/>
      <c r="E12" s="99"/>
      <c r="F12" s="99"/>
      <c r="G12" s="100"/>
      <c r="H12" s="26" t="s">
        <v>3</v>
      </c>
    </row>
    <row r="13" spans="1:8" ht="49.5" customHeight="1" x14ac:dyDescent="0.25">
      <c r="A13" s="92"/>
      <c r="B13" s="17" t="s">
        <v>12</v>
      </c>
      <c r="C13" s="6"/>
      <c r="D13" s="7">
        <v>640</v>
      </c>
      <c r="E13" s="7">
        <f>D13-D13*3%</f>
        <v>620.79999999999995</v>
      </c>
      <c r="F13" s="36">
        <f t="shared" ref="F13:F18" si="1">D13-D13*7%</f>
        <v>595.20000000000005</v>
      </c>
      <c r="G13" s="7">
        <f t="shared" ref="G13:G18" si="2">D13-D13*12%</f>
        <v>563.20000000000005</v>
      </c>
      <c r="H13" s="70" t="s">
        <v>45</v>
      </c>
    </row>
    <row r="14" spans="1:8" ht="50.25" customHeight="1" thickBot="1" x14ac:dyDescent="0.3">
      <c r="A14" s="93"/>
      <c r="B14" s="17" t="s">
        <v>11</v>
      </c>
      <c r="C14" s="6"/>
      <c r="D14" s="7">
        <v>670</v>
      </c>
      <c r="E14" s="7">
        <f t="shared" ref="E14" si="3">D14-D14*3%</f>
        <v>649.9</v>
      </c>
      <c r="F14" s="36">
        <f t="shared" si="1"/>
        <v>623.1</v>
      </c>
      <c r="G14" s="7">
        <f t="shared" si="2"/>
        <v>589.6</v>
      </c>
      <c r="H14" s="70"/>
    </row>
    <row r="15" spans="1:8" ht="50.25" customHeight="1" x14ac:dyDescent="0.25">
      <c r="A15" s="75"/>
      <c r="B15" s="23" t="s">
        <v>14</v>
      </c>
      <c r="C15" s="24"/>
      <c r="D15" s="25">
        <v>555</v>
      </c>
      <c r="E15" s="25">
        <f t="shared" ref="E15:E20" si="4">D15-D15*3%</f>
        <v>538.35</v>
      </c>
      <c r="F15" s="37">
        <f t="shared" si="1"/>
        <v>516.15</v>
      </c>
      <c r="G15" s="25">
        <f t="shared" si="2"/>
        <v>488.4</v>
      </c>
      <c r="H15" s="28" t="s">
        <v>13</v>
      </c>
    </row>
    <row r="16" spans="1:8" ht="54" customHeight="1" thickBot="1" x14ac:dyDescent="0.3">
      <c r="A16" s="76"/>
      <c r="B16" s="17" t="s">
        <v>28</v>
      </c>
      <c r="C16" s="6"/>
      <c r="D16" s="7">
        <v>595</v>
      </c>
      <c r="E16" s="7">
        <f t="shared" si="4"/>
        <v>577.15</v>
      </c>
      <c r="F16" s="36">
        <f t="shared" si="1"/>
        <v>553.35</v>
      </c>
      <c r="G16" s="7">
        <f t="shared" si="2"/>
        <v>523.6</v>
      </c>
      <c r="H16" s="28" t="s">
        <v>13</v>
      </c>
    </row>
    <row r="17" spans="1:8" ht="89.25" customHeight="1" thickBot="1" x14ac:dyDescent="0.3">
      <c r="A17" s="22"/>
      <c r="B17" s="17" t="s">
        <v>61</v>
      </c>
      <c r="C17" s="6"/>
      <c r="D17" s="7">
        <v>590</v>
      </c>
      <c r="E17" s="7">
        <f t="shared" si="4"/>
        <v>572.29999999999995</v>
      </c>
      <c r="F17" s="36">
        <f t="shared" si="1"/>
        <v>548.70000000000005</v>
      </c>
      <c r="G17" s="7">
        <f t="shared" si="2"/>
        <v>519.20000000000005</v>
      </c>
      <c r="H17" s="29" t="s">
        <v>4</v>
      </c>
    </row>
    <row r="18" spans="1:8" ht="53.25" customHeight="1" x14ac:dyDescent="0.25">
      <c r="A18" s="77"/>
      <c r="B18" s="17" t="s">
        <v>60</v>
      </c>
      <c r="C18" s="6"/>
      <c r="D18" s="7">
        <v>830</v>
      </c>
      <c r="E18" s="7">
        <f t="shared" si="4"/>
        <v>805.1</v>
      </c>
      <c r="F18" s="36">
        <f t="shared" si="1"/>
        <v>771.9</v>
      </c>
      <c r="G18" s="7">
        <f t="shared" si="2"/>
        <v>730.4</v>
      </c>
      <c r="H18" s="29" t="s">
        <v>42</v>
      </c>
    </row>
    <row r="19" spans="1:8" ht="3" customHeight="1" thickBot="1" x14ac:dyDescent="0.3">
      <c r="A19" s="78"/>
      <c r="B19" s="17"/>
      <c r="C19" s="6"/>
      <c r="D19" s="7"/>
      <c r="E19" s="7"/>
      <c r="F19" s="36">
        <f>D19-D19*5%</f>
        <v>0</v>
      </c>
      <c r="G19" s="7">
        <f t="shared" ref="G19" si="5">D19-D19*7%</f>
        <v>0</v>
      </c>
      <c r="H19" s="29" t="s">
        <v>43</v>
      </c>
    </row>
    <row r="20" spans="1:8" ht="75" customHeight="1" thickBot="1" x14ac:dyDescent="0.3">
      <c r="A20" s="22"/>
      <c r="B20" s="17" t="s">
        <v>59</v>
      </c>
      <c r="C20" s="6"/>
      <c r="D20" s="7">
        <v>680</v>
      </c>
      <c r="E20" s="7">
        <f t="shared" si="4"/>
        <v>659.6</v>
      </c>
      <c r="F20" s="36">
        <f>D20-D20*7%</f>
        <v>632.4</v>
      </c>
      <c r="G20" s="7">
        <f>D20-D20*12%</f>
        <v>598.4</v>
      </c>
      <c r="H20" s="29" t="s">
        <v>36</v>
      </c>
    </row>
    <row r="21" spans="1:8" ht="44.25" customHeight="1" thickBot="1" x14ac:dyDescent="0.3">
      <c r="A21" s="71" t="s">
        <v>17</v>
      </c>
      <c r="B21" s="72"/>
      <c r="C21" s="72"/>
      <c r="D21" s="72"/>
      <c r="E21" s="72"/>
      <c r="F21" s="72"/>
      <c r="G21" s="73"/>
      <c r="H21" s="30" t="s">
        <v>20</v>
      </c>
    </row>
    <row r="22" spans="1:8" ht="30" customHeight="1" x14ac:dyDescent="0.25">
      <c r="A22" s="65"/>
      <c r="B22" s="17" t="s">
        <v>15</v>
      </c>
      <c r="C22" s="6"/>
      <c r="D22" s="7" t="s">
        <v>69</v>
      </c>
      <c r="E22" s="7" t="e">
        <f>D22-D22*3%</f>
        <v>#VALUE!</v>
      </c>
      <c r="F22" s="36" t="e">
        <f>D22-D22*5%</f>
        <v>#VALUE!</v>
      </c>
      <c r="G22" s="7" t="e">
        <f>D22-D22*7%</f>
        <v>#VALUE!</v>
      </c>
      <c r="H22" s="64" t="s">
        <v>18</v>
      </c>
    </row>
    <row r="23" spans="1:8" ht="30" x14ac:dyDescent="0.25">
      <c r="A23" s="66"/>
      <c r="B23" s="17" t="s">
        <v>16</v>
      </c>
      <c r="C23" s="6"/>
      <c r="D23" s="7" t="s">
        <v>69</v>
      </c>
      <c r="E23" s="7" t="e">
        <f t="shared" ref="E23:E28" si="6">D23-D23*3%</f>
        <v>#VALUE!</v>
      </c>
      <c r="F23" s="36" t="e">
        <f t="shared" ref="F23:F26" si="7">D23-D23*5%</f>
        <v>#VALUE!</v>
      </c>
      <c r="G23" s="7" t="e">
        <f t="shared" ref="G23:G26" si="8">D23-D23*7%</f>
        <v>#VALUE!</v>
      </c>
      <c r="H23" s="68"/>
    </row>
    <row r="24" spans="1:8" ht="30" x14ac:dyDescent="0.25">
      <c r="A24" s="66"/>
      <c r="B24" s="17" t="s">
        <v>48</v>
      </c>
      <c r="C24" s="6"/>
      <c r="D24" s="7">
        <v>360</v>
      </c>
      <c r="E24" s="7">
        <f t="shared" si="6"/>
        <v>349.2</v>
      </c>
      <c r="F24" s="36">
        <f>D24-D24*7%</f>
        <v>334.8</v>
      </c>
      <c r="G24" s="7">
        <f>D24-D24*12%</f>
        <v>316.8</v>
      </c>
      <c r="H24" s="68"/>
    </row>
    <row r="25" spans="1:8" ht="45" x14ac:dyDescent="0.25">
      <c r="A25" s="66"/>
      <c r="B25" s="17" t="s">
        <v>47</v>
      </c>
      <c r="C25" s="6"/>
      <c r="D25" s="7" t="s">
        <v>69</v>
      </c>
      <c r="E25" s="7" t="e">
        <f t="shared" si="6"/>
        <v>#VALUE!</v>
      </c>
      <c r="F25" s="36" t="e">
        <f t="shared" si="7"/>
        <v>#VALUE!</v>
      </c>
      <c r="G25" s="7" t="e">
        <f t="shared" si="8"/>
        <v>#VALUE!</v>
      </c>
      <c r="H25" s="68"/>
    </row>
    <row r="26" spans="1:8" ht="30" x14ac:dyDescent="0.25">
      <c r="A26" s="66"/>
      <c r="B26" s="17" t="s">
        <v>49</v>
      </c>
      <c r="C26" s="6"/>
      <c r="D26" s="7" t="s">
        <v>69</v>
      </c>
      <c r="E26" s="7" t="e">
        <f t="shared" si="6"/>
        <v>#VALUE!</v>
      </c>
      <c r="F26" s="36" t="e">
        <f t="shared" si="7"/>
        <v>#VALUE!</v>
      </c>
      <c r="G26" s="7" t="e">
        <f t="shared" si="8"/>
        <v>#VALUE!</v>
      </c>
      <c r="H26" s="68"/>
    </row>
    <row r="27" spans="1:8" ht="46.5" customHeight="1" x14ac:dyDescent="0.25">
      <c r="A27" s="66"/>
      <c r="B27" s="17" t="s">
        <v>76</v>
      </c>
      <c r="C27" s="6"/>
      <c r="D27" s="7">
        <v>490</v>
      </c>
      <c r="E27" s="7">
        <f t="shared" si="6"/>
        <v>475.3</v>
      </c>
      <c r="F27" s="36">
        <f>D27-D27*7%</f>
        <v>455.7</v>
      </c>
      <c r="G27" s="7">
        <f>D27-D27*12%</f>
        <v>431.2</v>
      </c>
      <c r="H27" s="68"/>
    </row>
    <row r="28" spans="1:8" ht="43.5" customHeight="1" thickBot="1" x14ac:dyDescent="0.3">
      <c r="A28" s="67"/>
      <c r="B28" s="18" t="s">
        <v>77</v>
      </c>
      <c r="C28" s="16"/>
      <c r="D28" s="16">
        <v>520</v>
      </c>
      <c r="E28" s="16">
        <f t="shared" si="6"/>
        <v>504.4</v>
      </c>
      <c r="F28" s="38">
        <f>D28-D28*7%</f>
        <v>483.6</v>
      </c>
      <c r="G28" s="19">
        <f>D28-D28*12%</f>
        <v>457.6</v>
      </c>
      <c r="H28" s="69"/>
    </row>
    <row r="29" spans="1:8" ht="44.25" customHeight="1" x14ac:dyDescent="0.25">
      <c r="A29" s="71" t="s">
        <v>19</v>
      </c>
      <c r="B29" s="72"/>
      <c r="C29" s="72"/>
      <c r="D29" s="72"/>
      <c r="E29" s="72"/>
      <c r="F29" s="72"/>
      <c r="G29" s="73"/>
      <c r="H29" s="31" t="s">
        <v>39</v>
      </c>
    </row>
    <row r="30" spans="1:8" ht="120" customHeight="1" x14ac:dyDescent="0.25">
      <c r="A30" s="20"/>
      <c r="B30" s="17" t="s">
        <v>70</v>
      </c>
      <c r="C30" s="6"/>
      <c r="D30" s="7">
        <v>410</v>
      </c>
      <c r="E30" s="7">
        <f>D30-D30*3%</f>
        <v>397.7</v>
      </c>
      <c r="F30" s="36">
        <f>D30-D30*7%</f>
        <v>381.3</v>
      </c>
      <c r="G30" s="7">
        <f>D30-D30*12%</f>
        <v>360.8</v>
      </c>
      <c r="H30" s="32" t="s">
        <v>38</v>
      </c>
    </row>
    <row r="31" spans="1:8" ht="120" customHeight="1" x14ac:dyDescent="0.25">
      <c r="A31" s="42"/>
      <c r="B31" s="17" t="s">
        <v>78</v>
      </c>
      <c r="C31" s="6"/>
      <c r="D31" s="7">
        <v>740</v>
      </c>
      <c r="E31" s="7">
        <f>D31-D31*3%</f>
        <v>717.8</v>
      </c>
      <c r="F31" s="36">
        <f>D31-D31*5%</f>
        <v>703</v>
      </c>
      <c r="G31" s="7">
        <f>D31-D31*7%</f>
        <v>688.2</v>
      </c>
      <c r="H31" s="32"/>
    </row>
    <row r="32" spans="1:8" ht="120" customHeight="1" x14ac:dyDescent="0.25">
      <c r="A32" s="42"/>
      <c r="B32" s="17" t="s">
        <v>80</v>
      </c>
      <c r="C32" s="6"/>
      <c r="D32" s="7">
        <v>710</v>
      </c>
      <c r="E32" s="7">
        <f>D32-D32*3%</f>
        <v>688.7</v>
      </c>
      <c r="F32" s="36">
        <f>D32-D32*5%</f>
        <v>674.5</v>
      </c>
      <c r="G32" s="7">
        <f>D32-D32*7%</f>
        <v>660.3</v>
      </c>
      <c r="H32" s="32"/>
    </row>
    <row r="33" spans="1:8" ht="102.75" customHeight="1" x14ac:dyDescent="0.25">
      <c r="A33" s="41"/>
      <c r="B33" s="17" t="s">
        <v>79</v>
      </c>
      <c r="C33" s="6"/>
      <c r="D33" s="7">
        <v>430</v>
      </c>
      <c r="E33" s="7">
        <f t="shared" ref="E33" si="9">D33-D33*3%</f>
        <v>417.1</v>
      </c>
      <c r="F33" s="36">
        <f>D33-D33*5%</f>
        <v>408.5</v>
      </c>
      <c r="G33" s="7">
        <f>D33-D33*7%</f>
        <v>399.9</v>
      </c>
      <c r="H33" s="33" t="s">
        <v>38</v>
      </c>
    </row>
    <row r="34" spans="1:8" ht="44.25" customHeight="1" thickBot="1" x14ac:dyDescent="0.3">
      <c r="A34" s="74" t="s">
        <v>27</v>
      </c>
      <c r="B34" s="72"/>
      <c r="C34" s="72"/>
      <c r="D34" s="72"/>
      <c r="E34" s="72"/>
      <c r="F34" s="72"/>
      <c r="G34" s="73"/>
      <c r="H34" s="34"/>
    </row>
    <row r="35" spans="1:8" ht="30.75" thickBot="1" x14ac:dyDescent="0.3">
      <c r="A35" s="60"/>
      <c r="B35" s="4" t="s">
        <v>22</v>
      </c>
      <c r="C35" s="5"/>
      <c r="D35" s="8">
        <v>655</v>
      </c>
      <c r="E35" s="8">
        <f>D35-D35*3%</f>
        <v>635.35</v>
      </c>
      <c r="F35" s="39">
        <f>D35-D35*7%</f>
        <v>609.15</v>
      </c>
      <c r="G35" s="8">
        <f>D35-D35*12%</f>
        <v>576.4</v>
      </c>
      <c r="H35" s="63" t="s">
        <v>25</v>
      </c>
    </row>
    <row r="36" spans="1:8" ht="30.75" thickBot="1" x14ac:dyDescent="0.3">
      <c r="A36" s="60"/>
      <c r="B36" s="4" t="s">
        <v>21</v>
      </c>
      <c r="C36" s="6"/>
      <c r="D36" s="7">
        <v>690</v>
      </c>
      <c r="E36" s="8">
        <f t="shared" ref="E36:E38" si="10">D36-D36*3%</f>
        <v>669.3</v>
      </c>
      <c r="F36" s="39">
        <f>D36-D36*7%</f>
        <v>641.70000000000005</v>
      </c>
      <c r="G36" s="8">
        <f>D36-D36*12%</f>
        <v>607.20000000000005</v>
      </c>
      <c r="H36" s="63"/>
    </row>
    <row r="37" spans="1:8" ht="30.75" thickBot="1" x14ac:dyDescent="0.3">
      <c r="A37" s="60"/>
      <c r="B37" s="4" t="s">
        <v>23</v>
      </c>
      <c r="C37" s="6"/>
      <c r="D37" s="7">
        <v>710</v>
      </c>
      <c r="E37" s="8">
        <f t="shared" si="10"/>
        <v>688.7</v>
      </c>
      <c r="F37" s="39">
        <f>D37-D37*7%</f>
        <v>660.3</v>
      </c>
      <c r="G37" s="8">
        <f>D37-D37*12%</f>
        <v>624.79999999999995</v>
      </c>
      <c r="H37" s="63"/>
    </row>
    <row r="38" spans="1:8" ht="34.5" customHeight="1" thickBot="1" x14ac:dyDescent="0.3">
      <c r="A38" s="60"/>
      <c r="B38" s="4" t="s">
        <v>24</v>
      </c>
      <c r="C38" s="6"/>
      <c r="D38" s="7">
        <v>775</v>
      </c>
      <c r="E38" s="8">
        <f t="shared" si="10"/>
        <v>751.75</v>
      </c>
      <c r="F38" s="39">
        <f>D38-D38*7%</f>
        <v>720.75</v>
      </c>
      <c r="G38" s="8">
        <f>D38-D38*12%</f>
        <v>682</v>
      </c>
      <c r="H38" s="63"/>
    </row>
    <row r="39" spans="1:8" ht="26.25" customHeight="1" x14ac:dyDescent="0.25">
      <c r="A39" s="54" t="s">
        <v>26</v>
      </c>
      <c r="B39" s="55"/>
      <c r="C39" s="55"/>
      <c r="D39" s="55"/>
      <c r="E39" s="55"/>
      <c r="F39" s="55"/>
      <c r="G39" s="56"/>
      <c r="H39" s="34"/>
    </row>
    <row r="40" spans="1:8" ht="45" x14ac:dyDescent="0.25">
      <c r="A40" s="60"/>
      <c r="B40" s="21" t="s">
        <v>29</v>
      </c>
      <c r="C40" s="6"/>
      <c r="D40" s="7">
        <v>240</v>
      </c>
      <c r="E40" s="7">
        <f>D40-D40*3%</f>
        <v>232.8</v>
      </c>
      <c r="F40" s="36">
        <f t="shared" ref="F40:F51" si="11">D40-D40*7%</f>
        <v>223.2</v>
      </c>
      <c r="G40" s="7">
        <f t="shared" ref="G40:G51" si="12">D40-D40*12%</f>
        <v>211.2</v>
      </c>
      <c r="H40" s="63" t="s">
        <v>40</v>
      </c>
    </row>
    <row r="41" spans="1:8" ht="45" x14ac:dyDescent="0.25">
      <c r="A41" s="60"/>
      <c r="B41" s="21" t="s">
        <v>81</v>
      </c>
      <c r="C41" s="6"/>
      <c r="D41" s="7">
        <v>270</v>
      </c>
      <c r="E41" s="7">
        <f t="shared" ref="E41:E43" si="13">D41-D41*3%</f>
        <v>261.89999999999998</v>
      </c>
      <c r="F41" s="36">
        <f t="shared" si="11"/>
        <v>251.1</v>
      </c>
      <c r="G41" s="7">
        <f t="shared" si="12"/>
        <v>237.6</v>
      </c>
      <c r="H41" s="63"/>
    </row>
    <row r="42" spans="1:8" ht="42" customHeight="1" x14ac:dyDescent="0.25">
      <c r="A42" s="60"/>
      <c r="B42" s="21" t="s">
        <v>82</v>
      </c>
      <c r="C42" s="6"/>
      <c r="D42" s="7">
        <v>260</v>
      </c>
      <c r="E42" s="7">
        <f t="shared" si="13"/>
        <v>252.2</v>
      </c>
      <c r="F42" s="36">
        <f t="shared" si="11"/>
        <v>241.8</v>
      </c>
      <c r="G42" s="7">
        <f t="shared" si="12"/>
        <v>228.8</v>
      </c>
      <c r="H42" s="63"/>
    </row>
    <row r="43" spans="1:8" ht="43.5" customHeight="1" x14ac:dyDescent="0.25">
      <c r="A43" s="60"/>
      <c r="B43" s="21" t="s">
        <v>30</v>
      </c>
      <c r="C43" s="6"/>
      <c r="D43" s="7">
        <v>290</v>
      </c>
      <c r="E43" s="7">
        <f t="shared" si="13"/>
        <v>281.3</v>
      </c>
      <c r="F43" s="36">
        <f t="shared" si="11"/>
        <v>269.7</v>
      </c>
      <c r="G43" s="7">
        <f t="shared" si="12"/>
        <v>255.2</v>
      </c>
      <c r="H43" s="63"/>
    </row>
    <row r="44" spans="1:8" ht="51" customHeight="1" x14ac:dyDescent="0.25">
      <c r="A44" s="60"/>
      <c r="B44" s="21" t="s">
        <v>31</v>
      </c>
      <c r="C44" s="6"/>
      <c r="D44" s="7">
        <v>280</v>
      </c>
      <c r="E44" s="7">
        <f>D44-D44*3%</f>
        <v>271.60000000000002</v>
      </c>
      <c r="F44" s="36">
        <f t="shared" si="11"/>
        <v>260.39999999999998</v>
      </c>
      <c r="G44" s="7">
        <f t="shared" si="12"/>
        <v>246.4</v>
      </c>
      <c r="H44" s="63" t="s">
        <v>40</v>
      </c>
    </row>
    <row r="45" spans="1:8" ht="45" x14ac:dyDescent="0.25">
      <c r="A45" s="60"/>
      <c r="B45" s="21" t="s">
        <v>32</v>
      </c>
      <c r="C45" s="6"/>
      <c r="D45" s="7">
        <v>290</v>
      </c>
      <c r="E45" s="7">
        <f t="shared" ref="E45:E51" si="14">D45-D45*3%</f>
        <v>281.3</v>
      </c>
      <c r="F45" s="36">
        <f t="shared" si="11"/>
        <v>269.7</v>
      </c>
      <c r="G45" s="7">
        <f t="shared" si="12"/>
        <v>255.2</v>
      </c>
      <c r="H45" s="63"/>
    </row>
    <row r="46" spans="1:8" ht="42.75" customHeight="1" x14ac:dyDescent="0.25">
      <c r="A46" s="60"/>
      <c r="B46" s="21" t="s">
        <v>33</v>
      </c>
      <c r="C46" s="6"/>
      <c r="D46" s="7">
        <v>350</v>
      </c>
      <c r="E46" s="7">
        <f t="shared" si="14"/>
        <v>339.5</v>
      </c>
      <c r="F46" s="36">
        <f t="shared" si="11"/>
        <v>325.5</v>
      </c>
      <c r="G46" s="7">
        <f t="shared" si="12"/>
        <v>308</v>
      </c>
      <c r="H46" s="63"/>
    </row>
    <row r="47" spans="1:8" ht="42" customHeight="1" x14ac:dyDescent="0.25">
      <c r="A47" s="60"/>
      <c r="B47" s="21" t="s">
        <v>34</v>
      </c>
      <c r="C47" s="6"/>
      <c r="D47" s="7">
        <v>395</v>
      </c>
      <c r="E47" s="7">
        <f t="shared" si="14"/>
        <v>383.15</v>
      </c>
      <c r="F47" s="36">
        <f t="shared" si="11"/>
        <v>367.35</v>
      </c>
      <c r="G47" s="7">
        <f t="shared" si="12"/>
        <v>347.6</v>
      </c>
      <c r="H47" s="64"/>
    </row>
    <row r="48" spans="1:8" ht="75" customHeight="1" x14ac:dyDescent="0.25">
      <c r="A48" s="47"/>
      <c r="B48" s="21" t="s">
        <v>83</v>
      </c>
      <c r="C48" s="6"/>
      <c r="D48" s="7">
        <v>495</v>
      </c>
      <c r="E48" s="7">
        <f t="shared" si="14"/>
        <v>480.15</v>
      </c>
      <c r="F48" s="36">
        <f t="shared" si="11"/>
        <v>460.35</v>
      </c>
      <c r="G48" s="7">
        <f t="shared" si="12"/>
        <v>435.6</v>
      </c>
      <c r="H48" s="28"/>
    </row>
    <row r="49" spans="1:8" ht="84.75" customHeight="1" x14ac:dyDescent="0.25">
      <c r="A49" s="47"/>
      <c r="B49" s="48" t="s">
        <v>84</v>
      </c>
      <c r="C49" s="6"/>
      <c r="D49" s="50">
        <v>525</v>
      </c>
      <c r="E49" s="50">
        <f t="shared" si="14"/>
        <v>509.25</v>
      </c>
      <c r="F49" s="51">
        <f t="shared" si="11"/>
        <v>488.25</v>
      </c>
      <c r="G49" s="50">
        <f t="shared" si="12"/>
        <v>462</v>
      </c>
      <c r="H49" s="46"/>
    </row>
    <row r="50" spans="1:8" ht="85.5" customHeight="1" x14ac:dyDescent="0.25">
      <c r="A50" s="52"/>
      <c r="B50" s="21" t="s">
        <v>85</v>
      </c>
      <c r="C50" s="6"/>
      <c r="D50" s="50">
        <v>560</v>
      </c>
      <c r="E50" s="50">
        <f t="shared" si="14"/>
        <v>543.20000000000005</v>
      </c>
      <c r="F50" s="51">
        <f t="shared" si="11"/>
        <v>520.79999999999995</v>
      </c>
      <c r="G50" s="50">
        <f t="shared" si="12"/>
        <v>492.8</v>
      </c>
      <c r="H50" s="28"/>
    </row>
    <row r="51" spans="1:8" ht="130.5" customHeight="1" x14ac:dyDescent="0.25">
      <c r="A51" s="47"/>
      <c r="B51" s="21" t="s">
        <v>86</v>
      </c>
      <c r="C51" s="49"/>
      <c r="D51" s="50">
        <v>640</v>
      </c>
      <c r="E51" s="50">
        <f t="shared" si="14"/>
        <v>620.79999999999995</v>
      </c>
      <c r="F51" s="51">
        <f t="shared" si="11"/>
        <v>595.20000000000005</v>
      </c>
      <c r="G51" s="50">
        <f t="shared" si="12"/>
        <v>563.20000000000005</v>
      </c>
      <c r="H51" s="46"/>
    </row>
    <row r="52" spans="1:8" ht="37.5" customHeight="1" x14ac:dyDescent="0.25">
      <c r="A52" s="57" t="s">
        <v>51</v>
      </c>
      <c r="B52" s="58"/>
      <c r="C52" s="58"/>
      <c r="D52" s="58"/>
      <c r="E52" s="58"/>
      <c r="F52" s="58"/>
      <c r="G52" s="59"/>
      <c r="H52" s="53"/>
    </row>
    <row r="53" spans="1:8" ht="39.75" customHeight="1" x14ac:dyDescent="0.25">
      <c r="A53" s="60"/>
      <c r="B53" s="21" t="s">
        <v>71</v>
      </c>
      <c r="C53" s="6"/>
      <c r="D53" s="7">
        <v>149</v>
      </c>
      <c r="E53" s="7">
        <f>D53-D53*3%</f>
        <v>144.53</v>
      </c>
      <c r="F53" s="36">
        <f>D53-D53*7%</f>
        <v>138.57</v>
      </c>
      <c r="G53" s="7">
        <f>D53-D53*12%</f>
        <v>131.12</v>
      </c>
      <c r="H53" s="61" t="s">
        <v>38</v>
      </c>
    </row>
    <row r="54" spans="1:8" ht="32.25" customHeight="1" x14ac:dyDescent="0.25">
      <c r="A54" s="60"/>
      <c r="B54" s="21" t="s">
        <v>72</v>
      </c>
      <c r="C54" s="6"/>
      <c r="D54" s="7">
        <v>245</v>
      </c>
      <c r="E54" s="7">
        <f t="shared" ref="E54:E56" si="15">D54-D54*3%</f>
        <v>237.65</v>
      </c>
      <c r="F54" s="36">
        <f>D54-D54*7%</f>
        <v>227.85</v>
      </c>
      <c r="G54" s="7">
        <f>D54-D54*12%</f>
        <v>215.6</v>
      </c>
      <c r="H54" s="61"/>
    </row>
    <row r="55" spans="1:8" ht="32.25" customHeight="1" x14ac:dyDescent="0.25">
      <c r="A55" s="60"/>
      <c r="B55" s="21" t="s">
        <v>73</v>
      </c>
      <c r="C55" s="6"/>
      <c r="D55" s="7">
        <v>520</v>
      </c>
      <c r="E55" s="7">
        <f t="shared" si="15"/>
        <v>504.4</v>
      </c>
      <c r="F55" s="36">
        <f>D55-D55*7%</f>
        <v>483.6</v>
      </c>
      <c r="G55" s="7">
        <f>D55-D55*12%</f>
        <v>457.6</v>
      </c>
      <c r="H55" s="61"/>
    </row>
    <row r="56" spans="1:8" ht="27.75" customHeight="1" x14ac:dyDescent="0.25">
      <c r="A56" s="60"/>
      <c r="B56" s="21" t="s">
        <v>53</v>
      </c>
      <c r="C56" s="6"/>
      <c r="D56" s="7">
        <v>129</v>
      </c>
      <c r="E56" s="7">
        <f t="shared" si="15"/>
        <v>125.13</v>
      </c>
      <c r="F56" s="36">
        <f t="shared" ref="F56" si="16">D56-D56*5%</f>
        <v>122.55</v>
      </c>
      <c r="G56" s="7">
        <f t="shared" ref="G56" si="17">D56-D56*7%</f>
        <v>119.97</v>
      </c>
      <c r="H56" s="61"/>
    </row>
    <row r="57" spans="1:8" ht="32.25" customHeight="1" x14ac:dyDescent="0.25">
      <c r="A57" s="60"/>
      <c r="B57" s="21" t="s">
        <v>74</v>
      </c>
      <c r="C57" s="6"/>
      <c r="D57" s="7">
        <v>88</v>
      </c>
      <c r="E57" s="7">
        <f>D57-D57*3%</f>
        <v>85.36</v>
      </c>
      <c r="F57" s="36">
        <f>D57-D57*5%</f>
        <v>83.6</v>
      </c>
      <c r="G57" s="7">
        <f>D57-D57*7%</f>
        <v>81.84</v>
      </c>
      <c r="H57" s="62" t="s">
        <v>38</v>
      </c>
    </row>
    <row r="58" spans="1:8" ht="72" customHeight="1" x14ac:dyDescent="0.25">
      <c r="A58" s="60"/>
      <c r="B58" s="21" t="s">
        <v>50</v>
      </c>
      <c r="C58" s="6"/>
      <c r="D58" s="7">
        <v>58</v>
      </c>
      <c r="E58" s="7">
        <f>D58-D58*3%</f>
        <v>56.26</v>
      </c>
      <c r="F58" s="36">
        <f>D58-D58*5%</f>
        <v>55.1</v>
      </c>
      <c r="G58" s="7">
        <f>D58-D58*7%</f>
        <v>53.94</v>
      </c>
      <c r="H58" s="62"/>
    </row>
    <row r="59" spans="1:8" ht="23.25" customHeight="1" x14ac:dyDescent="0.25">
      <c r="A59" s="60"/>
      <c r="B59" s="43" t="s">
        <v>52</v>
      </c>
      <c r="C59" s="6"/>
      <c r="D59" s="7"/>
      <c r="E59" s="7"/>
      <c r="F59" s="36"/>
      <c r="G59" s="7"/>
      <c r="H59" s="62"/>
    </row>
    <row r="60" spans="1:8" ht="25.5" customHeight="1" x14ac:dyDescent="0.25">
      <c r="A60" s="60"/>
      <c r="B60" s="21" t="s">
        <v>62</v>
      </c>
      <c r="C60" s="6"/>
      <c r="D60" s="7" t="s">
        <v>69</v>
      </c>
      <c r="E60" s="7" t="e">
        <f t="shared" ref="E60:E65" si="18">D60-D60*3%</f>
        <v>#VALUE!</v>
      </c>
      <c r="F60" s="36" t="e">
        <f t="shared" ref="F60:F61" si="19">D60-D60*5%</f>
        <v>#VALUE!</v>
      </c>
      <c r="G60" s="7" t="e">
        <f t="shared" ref="G60:G61" si="20">D60-D60*7%</f>
        <v>#VALUE!</v>
      </c>
      <c r="H60" s="62"/>
    </row>
    <row r="61" spans="1:8" ht="25.5" customHeight="1" x14ac:dyDescent="0.25">
      <c r="A61" s="60"/>
      <c r="B61" s="21" t="s">
        <v>63</v>
      </c>
      <c r="C61" s="6"/>
      <c r="D61" s="7" t="s">
        <v>69</v>
      </c>
      <c r="E61" s="7" t="e">
        <f t="shared" si="18"/>
        <v>#VALUE!</v>
      </c>
      <c r="F61" s="36" t="e">
        <f t="shared" si="19"/>
        <v>#VALUE!</v>
      </c>
      <c r="G61" s="7" t="e">
        <f t="shared" si="20"/>
        <v>#VALUE!</v>
      </c>
      <c r="H61" s="62"/>
    </row>
    <row r="62" spans="1:8" ht="33.75" customHeight="1" x14ac:dyDescent="0.25">
      <c r="A62" s="60"/>
      <c r="B62" s="21" t="s">
        <v>64</v>
      </c>
      <c r="C62" s="6"/>
      <c r="D62" s="7">
        <v>79</v>
      </c>
      <c r="E62" s="7">
        <f t="shared" si="18"/>
        <v>76.63</v>
      </c>
      <c r="F62" s="36">
        <f>D62-D62*7%</f>
        <v>73.47</v>
      </c>
      <c r="G62" s="7">
        <f>D62-D62*12%</f>
        <v>69.52</v>
      </c>
      <c r="H62" s="62"/>
    </row>
    <row r="63" spans="1:8" ht="33.75" customHeight="1" x14ac:dyDescent="0.25">
      <c r="A63" s="60"/>
      <c r="B63" s="21" t="s">
        <v>54</v>
      </c>
      <c r="C63" s="6"/>
      <c r="D63" s="7">
        <v>145</v>
      </c>
      <c r="E63" s="7">
        <f t="shared" si="18"/>
        <v>140.65</v>
      </c>
      <c r="F63" s="36">
        <f>D63-D63*7%</f>
        <v>134.85</v>
      </c>
      <c r="G63" s="7">
        <f>D63-D63*12%</f>
        <v>127.6</v>
      </c>
      <c r="H63" s="62"/>
    </row>
    <row r="64" spans="1:8" ht="33.75" customHeight="1" x14ac:dyDescent="0.25">
      <c r="A64" s="60"/>
      <c r="B64" s="21" t="s">
        <v>55</v>
      </c>
      <c r="C64" s="6"/>
      <c r="D64" s="7">
        <v>205</v>
      </c>
      <c r="E64" s="7">
        <f t="shared" si="18"/>
        <v>198.85</v>
      </c>
      <c r="F64" s="36">
        <f>D64-D64*7%</f>
        <v>190.65</v>
      </c>
      <c r="G64" s="7">
        <f>D64-D64*12%</f>
        <v>180.4</v>
      </c>
      <c r="H64" s="62"/>
    </row>
    <row r="65" spans="1:8" ht="36.75" customHeight="1" x14ac:dyDescent="0.25">
      <c r="A65" s="60"/>
      <c r="B65" s="21" t="s">
        <v>56</v>
      </c>
      <c r="C65" s="6"/>
      <c r="D65" s="7">
        <v>390</v>
      </c>
      <c r="E65" s="7">
        <f t="shared" si="18"/>
        <v>378.3</v>
      </c>
      <c r="F65" s="36">
        <f>D65-D65*7%</f>
        <v>362.7</v>
      </c>
      <c r="G65" s="7">
        <f>D65-D65*12%</f>
        <v>343.2</v>
      </c>
      <c r="H65" s="62"/>
    </row>
    <row r="66" spans="1:8" ht="22.5" customHeight="1" x14ac:dyDescent="0.25"/>
  </sheetData>
  <mergeCells count="28">
    <mergeCell ref="H7:H10"/>
    <mergeCell ref="C1:G3"/>
    <mergeCell ref="A1:A3"/>
    <mergeCell ref="A5:G5"/>
    <mergeCell ref="A13:A14"/>
    <mergeCell ref="A7:A11"/>
    <mergeCell ref="A6:G6"/>
    <mergeCell ref="A12:G12"/>
    <mergeCell ref="A35:A38"/>
    <mergeCell ref="H35:H38"/>
    <mergeCell ref="A22:A28"/>
    <mergeCell ref="H22:H28"/>
    <mergeCell ref="H13:H14"/>
    <mergeCell ref="A21:G21"/>
    <mergeCell ref="A29:G29"/>
    <mergeCell ref="A34:G34"/>
    <mergeCell ref="A15:A16"/>
    <mergeCell ref="A18:A19"/>
    <mergeCell ref="A39:G39"/>
    <mergeCell ref="A52:G52"/>
    <mergeCell ref="A53:A56"/>
    <mergeCell ref="H53:H56"/>
    <mergeCell ref="A57:A65"/>
    <mergeCell ref="H57:H65"/>
    <mergeCell ref="A40:A43"/>
    <mergeCell ref="H40:H43"/>
    <mergeCell ref="A44:A47"/>
    <mergeCell ref="H44:H47"/>
  </mergeCells>
  <hyperlinks>
    <hyperlink ref="H6" location="КПБ!R1C1" display="Варианты расцветок " xr:uid="{00000000-0004-0000-0000-000000000000}"/>
    <hyperlink ref="H30" location="'Гобеленовые покрывала '!R1C1" display="ВАРИАНТЫ РАСЦВЕТОК" xr:uid="{00000000-0004-0000-0000-000001000000}"/>
    <hyperlink ref="H53:H56" location="'МАХРОВЫЕ ПОЛОТЕНЦА'!R1C1" display="ВАРИАНТЫ РАСЦВЕТОК" xr:uid="{00000000-0004-0000-0000-000002000000}"/>
    <hyperlink ref="H57:H65" location="'Вафельные полотенца'!R1C1" display="ВАРИАНТЫ РАСЦВЕТОК" xr:uid="{00000000-0004-0000-0000-000003000000}"/>
    <hyperlink ref="H33" location="'Покрывала ультростеп'!R1C1" display="ВАРИАНТЫ РАСЦВЕТОК" xr:uid="{00000000-0004-0000-0000-000004000000}"/>
  </hyperlinks>
  <pageMargins left="0" right="0" top="0" bottom="0" header="0.31496062992125984" footer="0.31496062992125984"/>
  <pageSetup paperSize="9" orientation="landscape" verticalDpi="20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для детсих садов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 Михейкин</dc:creator>
  <cp:lastModifiedBy>1</cp:lastModifiedBy>
  <cp:lastPrinted>2017-06-21T13:35:45Z</cp:lastPrinted>
  <dcterms:created xsi:type="dcterms:W3CDTF">2016-02-02T17:56:02Z</dcterms:created>
  <dcterms:modified xsi:type="dcterms:W3CDTF">2026-09-04T07:35:17Z</dcterms:modified>
</cp:coreProperties>
</file>