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Лист1" sheetId="1" r:id="rId3"/>
  </sheets>
  <definedNames/>
  <calcPr/>
</workbook>
</file>

<file path=xl/sharedStrings.xml><?xml version="1.0" encoding="utf-8"?>
<sst xmlns="http://schemas.openxmlformats.org/spreadsheetml/2006/main" count="93" uniqueCount="27">
  <si>
    <t xml:space="preserve">Бланк оптового заказа SERENA_MOSCOW
Instagram www.instagram.com/serena_moscow (@serena_moscow)
</t>
  </si>
  <si>
    <t>Итого заказ на сумму</t>
  </si>
  <si>
    <t>Костюм с брюками Софи</t>
  </si>
  <si>
    <t>Фото</t>
  </si>
  <si>
    <t>Артикул</t>
  </si>
  <si>
    <t>Цвет</t>
  </si>
  <si>
    <t>Состав</t>
  </si>
  <si>
    <t>Размеры</t>
  </si>
  <si>
    <t>Количество</t>
  </si>
  <si>
    <t xml:space="preserve">Цена опт </t>
  </si>
  <si>
    <t>Цена опт -5%
(при заказе от 75 000 руб.)</t>
  </si>
  <si>
    <t>Цена опт -10%
(при заказе от 150 000 руб.)</t>
  </si>
  <si>
    <t>Цена опт -12%
(при заказе от 350 000 руб.)</t>
  </si>
  <si>
    <t>РРЦ</t>
  </si>
  <si>
    <t>Сумма заказа</t>
  </si>
  <si>
    <t>Пудровый</t>
  </si>
  <si>
    <t>Накидка Рэйчел</t>
  </si>
  <si>
    <t>Темно-синий</t>
  </si>
  <si>
    <t>Черный</t>
  </si>
  <si>
    <t>Васильковый</t>
  </si>
  <si>
    <t>Жилет с брюками Элизабет</t>
  </si>
  <si>
    <t>Красный</t>
  </si>
  <si>
    <t>Костюм-кимоно с брюками Одри</t>
  </si>
  <si>
    <t xml:space="preserve">Зелёный </t>
  </si>
  <si>
    <t>Жилет с брюками Аврора</t>
  </si>
  <si>
    <t>Белый</t>
  </si>
  <si>
    <t>Жилет с брюками Кэтрин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</si>
</sst>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0">
    <font>
      <sz val="10.0"/>
      <color rgb="FF000000"/>
      <name val="Arial"/>
    </font>
    <font>
      <sz val="24.0"/>
      <color rgb="FFFFFFFF"/>
      <name val="Times New Roman"/>
    </font>
    <font>
      <name val="Times New Roman"/>
    </font>
    <font>
      <sz val="18.0"/>
      <color rgb="FFFFFFFF"/>
      <name val="Times New Roman"/>
    </font>
    <font>
      <color rgb="FFFFFFFF"/>
      <name val="Times New Roman"/>
    </font>
    <font>
      <b/>
      <sz val="24.0"/>
      <color rgb="FF000000"/>
      <name val="Times New Roman"/>
    </font>
    <font>
      <color rgb="FFFF4FD9"/>
      <name val="Times New Roman"/>
    </font>
    <font/>
    <font>
      <color rgb="FF434343"/>
      <name val="Times New Roman"/>
    </font>
    <font>
      <b/>
      <sz val="24.0"/>
      <color rgb="FF434343"/>
      <name val="Times New Roman"/>
    </font>
  </fonts>
  <fills count="7">
    <fill>
      <patternFill patternType="none"/>
    </fill>
    <fill>
      <patternFill patternType="lightGray"/>
    </fill>
    <fill>
      <patternFill patternType="solid">
        <fgColor rgb="FF434343"/>
        <bgColor rgb="FF434343"/>
      </patternFill>
    </fill>
    <fill>
      <patternFill patternType="solid">
        <fgColor rgb="FFB7B7B7"/>
        <bgColor rgb="FFB7B7B7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</fills>
  <borders count="8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/>
    </xf>
    <xf borderId="0" fillId="0" fontId="2" numFmtId="0" xfId="0" applyFont="1"/>
    <xf borderId="0" fillId="2" fontId="1" numFmtId="0" xfId="0" applyAlignment="1" applyFont="1">
      <alignment readingOrder="0"/>
    </xf>
    <xf borderId="0" fillId="2" fontId="3" numFmtId="0" xfId="0" applyAlignment="1" applyFont="1">
      <alignment readingOrder="0"/>
    </xf>
    <xf borderId="0" fillId="2" fontId="3" numFmtId="3" xfId="0" applyAlignment="1" applyFont="1" applyNumberFormat="1">
      <alignment readingOrder="0"/>
    </xf>
    <xf borderId="0" fillId="2" fontId="4" numFmtId="0" xfId="0" applyFont="1"/>
    <xf borderId="0" fillId="3" fontId="5" numFmtId="0" xfId="0" applyAlignment="1" applyFill="1" applyFont="1">
      <alignment readingOrder="0"/>
    </xf>
    <xf borderId="0" fillId="3" fontId="2" numFmtId="0" xfId="0" applyFont="1"/>
    <xf borderId="0" fillId="3" fontId="6" numFmtId="0" xfId="0" applyFont="1"/>
    <xf borderId="1" fillId="0" fontId="2" numFmtId="0" xfId="0" applyAlignment="1" applyBorder="1" applyFont="1">
      <alignment horizontal="center" readingOrder="0" vertical="center"/>
    </xf>
    <xf borderId="1" fillId="2" fontId="4" numFmtId="0" xfId="0" applyAlignment="1" applyBorder="1" applyFont="1">
      <alignment horizontal="center" readingOrder="0" vertical="center"/>
    </xf>
    <xf borderId="2" fillId="2" fontId="4" numFmtId="0" xfId="0" applyAlignment="1" applyBorder="1" applyFont="1">
      <alignment horizontal="center" readingOrder="0" vertical="center"/>
    </xf>
    <xf borderId="3" fillId="0" fontId="7" numFmtId="0" xfId="0" applyBorder="1" applyFont="1"/>
    <xf borderId="4" fillId="0" fontId="7" numFmtId="0" xfId="0" applyBorder="1" applyFont="1"/>
    <xf borderId="1" fillId="2" fontId="4" numFmtId="0" xfId="0" applyAlignment="1" applyBorder="1" applyFont="1">
      <alignment horizontal="center" readingOrder="0" shrinkToFit="0" vertical="center" wrapText="1"/>
    </xf>
    <xf borderId="5" fillId="0" fontId="7" numFmtId="0" xfId="0" applyBorder="1" applyFont="1"/>
    <xf borderId="6" fillId="0" fontId="7" numFmtId="0" xfId="0" applyBorder="1" applyFont="1"/>
    <xf borderId="7" fillId="2" fontId="4" numFmtId="0" xfId="0" applyAlignment="1" applyBorder="1" applyFont="1">
      <alignment horizontal="center" readingOrder="0" vertical="center"/>
    </xf>
    <xf borderId="7" fillId="0" fontId="2" numFmtId="0" xfId="0" applyAlignment="1" applyBorder="1" applyFont="1">
      <alignment horizontal="center" readingOrder="0" vertical="center"/>
    </xf>
    <xf borderId="7" fillId="0" fontId="2" numFmtId="0" xfId="0" applyAlignment="1" applyBorder="1" applyFont="1">
      <alignment horizontal="center" vertical="center"/>
    </xf>
    <xf borderId="7" fillId="4" fontId="8" numFmtId="3" xfId="0" applyAlignment="1" applyBorder="1" applyFill="1" applyFont="1" applyNumberFormat="1">
      <alignment horizontal="center" vertical="center"/>
    </xf>
    <xf borderId="7" fillId="0" fontId="2" numFmtId="3" xfId="0" applyAlignment="1" applyBorder="1" applyFont="1" applyNumberFormat="1">
      <alignment horizontal="center" vertical="center"/>
    </xf>
    <xf borderId="7" fillId="0" fontId="2" numFmtId="3" xfId="0" applyAlignment="1" applyBorder="1" applyFont="1" applyNumberFormat="1">
      <alignment horizontal="center" readingOrder="0" vertical="center"/>
    </xf>
    <xf borderId="0" fillId="4" fontId="2" numFmtId="0" xfId="0" applyFont="1"/>
    <xf borderId="0" fillId="4" fontId="5" numFmtId="0" xfId="0" applyAlignment="1" applyFont="1">
      <alignment readingOrder="0"/>
    </xf>
    <xf borderId="7" fillId="4" fontId="2" numFmtId="3" xfId="0" applyAlignment="1" applyBorder="1" applyFont="1" applyNumberFormat="1">
      <alignment horizontal="center" vertical="center"/>
    </xf>
    <xf borderId="7" fillId="5" fontId="2" numFmtId="3" xfId="0" applyAlignment="1" applyBorder="1" applyFill="1" applyFont="1" applyNumberFormat="1">
      <alignment horizontal="center" vertical="center"/>
    </xf>
    <xf borderId="0" fillId="5" fontId="2" numFmtId="0" xfId="0" applyFont="1"/>
    <xf borderId="0" fillId="5" fontId="5" numFmtId="0" xfId="0" applyAlignment="1" applyFont="1">
      <alignment readingOrder="0"/>
    </xf>
    <xf borderId="7" fillId="5" fontId="2" numFmtId="0" xfId="0" applyAlignment="1" applyBorder="1" applyFont="1">
      <alignment horizontal="center" vertical="center"/>
    </xf>
    <xf borderId="7" fillId="5" fontId="8" numFmtId="3" xfId="0" applyAlignment="1" applyBorder="1" applyFont="1" applyNumberFormat="1">
      <alignment horizontal="center" vertical="center"/>
    </xf>
    <xf borderId="0" fillId="5" fontId="9" numFmtId="0" xfId="0" applyAlignment="1" applyFont="1">
      <alignment readingOrder="0"/>
    </xf>
    <xf borderId="7" fillId="6" fontId="2" numFmtId="3" xfId="0" applyAlignment="1" applyBorder="1" applyFill="1" applyFont="1" applyNumberForma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6.jpg"/><Relationship Id="rId2" Type="http://schemas.openxmlformats.org/officeDocument/2006/relationships/image" Target="../media/image1.jpg"/><Relationship Id="rId3" Type="http://schemas.openxmlformats.org/officeDocument/2006/relationships/image" Target="../media/image2.jpg"/><Relationship Id="rId4" Type="http://schemas.openxmlformats.org/officeDocument/2006/relationships/image" Target="../media/image3.jpg"/><Relationship Id="rId5" Type="http://schemas.openxmlformats.org/officeDocument/2006/relationships/image" Target="../media/image4.jpg"/><Relationship Id="rId6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0</xdr:colOff>
      <xdr:row>5</xdr:row>
      <xdr:rowOff>28575</xdr:rowOff>
    </xdr:from>
    <xdr:ext cx="1571625" cy="2009775"/>
    <xdr:grpSp>
      <xdr:nvGrpSpPr>
        <xdr:cNvPr id="2" name="Shape 2" title="Рисунок"/>
        <xdr:cNvGrpSpPr/>
      </xdr:nvGrpSpPr>
      <xdr:grpSpPr>
        <a:xfrm>
          <a:off x="152400" y="1009725"/>
          <a:ext cx="3086103" cy="3981371"/>
          <a:chOff x="152400" y="1009725"/>
          <a:chExt cx="3086103" cy="3981371"/>
        </a:xfrm>
      </xdr:grpSpPr>
      <xdr:pic>
        <xdr:nvPicPr>
          <xdr:cNvPr descr="_MG_2650.jpg" id="3" name="Shape 3"/>
          <xdr:cNvPicPr preferRelativeResize="0"/>
        </xdr:nvPicPr>
        <xdr:blipFill rotWithShape="1">
          <a:blip r:embed="rId1">
            <a:alphaModFix/>
          </a:blip>
          <a:srcRect b="0" l="0" r="4315" t="17715"/>
          <a:stretch/>
        </xdr:blipFill>
        <xdr:spPr>
          <a:xfrm>
            <a:off x="152400" y="1009725"/>
            <a:ext cx="3086103" cy="3981371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0</xdr:col>
      <xdr:colOff>9525</xdr:colOff>
      <xdr:row>10</xdr:row>
      <xdr:rowOff>190500</xdr:rowOff>
    </xdr:from>
    <xdr:ext cx="1543050" cy="2324100"/>
    <xdr:pic>
      <xdr:nvPicPr>
        <xdr:cNvPr id="0" name="image1.jp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190500</xdr:rowOff>
    </xdr:from>
    <xdr:ext cx="1581150" cy="2381250"/>
    <xdr:pic>
      <xdr:nvPicPr>
        <xdr:cNvPr id="0" name="image2.jpg" title="Изображение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27</xdr:row>
      <xdr:rowOff>200025</xdr:rowOff>
    </xdr:from>
    <xdr:ext cx="1552575" cy="2333625"/>
    <xdr:pic>
      <xdr:nvPicPr>
        <xdr:cNvPr id="0" name="image3.jpg" title="Изображение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</xdr:row>
      <xdr:rowOff>200025</xdr:rowOff>
    </xdr:from>
    <xdr:ext cx="1562100" cy="2343150"/>
    <xdr:pic>
      <xdr:nvPicPr>
        <xdr:cNvPr id="0" name="image4.jpg" title="Изображение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40</xdr:row>
      <xdr:rowOff>200025</xdr:rowOff>
    </xdr:from>
    <xdr:ext cx="1514475" cy="2276475"/>
    <xdr:pic>
      <xdr:nvPicPr>
        <xdr:cNvPr id="0" name="image5.jpg" title="Изображение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3.86"/>
    <col customWidth="1" min="2" max="2" width="8.0"/>
    <col customWidth="1" min="3" max="3" width="13.29"/>
    <col customWidth="1" min="4" max="4" width="12.29"/>
    <col customWidth="1" min="5" max="16" width="4.57"/>
    <col customWidth="1" min="17" max="17" width="13.86"/>
    <col customWidth="1" min="18" max="18" width="9.86"/>
    <col customWidth="1" min="19" max="20" width="13.71"/>
    <col customWidth="1" min="21" max="21" width="14.14"/>
    <col customWidth="1" min="22" max="22" width="7.0"/>
    <col customWidth="1" min="23" max="23" width="12.86"/>
  </cols>
  <sheetData>
    <row r="1" ht="23.25" customHeight="1">
      <c r="A1" s="1" t="s">
        <v>0</v>
      </c>
      <c r="X1" s="2"/>
      <c r="Y1" s="2"/>
      <c r="Z1" s="2"/>
      <c r="AA1" s="2"/>
      <c r="AB1" s="2"/>
      <c r="AC1" s="2"/>
      <c r="AD1" s="2"/>
      <c r="AE1" s="2"/>
    </row>
    <row r="2">
      <c r="A2" s="3" t="s">
        <v>1</v>
      </c>
      <c r="B2" s="4"/>
      <c r="C2" s="4"/>
      <c r="D2" s="5">
        <f>W8+W14+W15+W16+W17+W23+W24+W25+W31+W32+W38+W44+W45</f>
        <v>0</v>
      </c>
      <c r="E2" s="4"/>
      <c r="F2" s="4"/>
      <c r="G2" s="4"/>
      <c r="H2" s="4"/>
      <c r="I2" s="4"/>
      <c r="J2" s="4"/>
      <c r="K2" s="4"/>
      <c r="L2" s="4"/>
      <c r="M2" s="6"/>
      <c r="N2" s="6"/>
      <c r="O2" s="6"/>
      <c r="P2" s="6"/>
      <c r="Q2" s="4"/>
      <c r="R2" s="6"/>
      <c r="S2" s="6"/>
      <c r="T2" s="6"/>
      <c r="U2" s="6"/>
      <c r="V2" s="6"/>
      <c r="W2" s="6"/>
      <c r="X2" s="2"/>
      <c r="Y2" s="2"/>
      <c r="Z2" s="2"/>
      <c r="AA2" s="2"/>
      <c r="AB2" s="2"/>
      <c r="AC2" s="2"/>
      <c r="AD2" s="2"/>
      <c r="AE2" s="2"/>
    </row>
    <row r="3">
      <c r="A3" s="7"/>
      <c r="B3" s="8"/>
      <c r="C3" s="8"/>
      <c r="D3" s="9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2"/>
      <c r="Y3" s="2"/>
      <c r="Z3" s="2"/>
      <c r="AA3" s="2"/>
      <c r="AB3" s="2"/>
      <c r="AC3" s="2"/>
      <c r="AD3" s="2"/>
      <c r="AE3" s="2"/>
    </row>
    <row r="4">
      <c r="A4" s="7" t="s">
        <v>2</v>
      </c>
      <c r="B4" s="8"/>
      <c r="C4" s="8"/>
      <c r="D4" s="9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2"/>
      <c r="Y4" s="2"/>
      <c r="Z4" s="2"/>
      <c r="AA4" s="2"/>
      <c r="AB4" s="2"/>
      <c r="AC4" s="2"/>
      <c r="AD4" s="2"/>
      <c r="AE4" s="2"/>
    </row>
    <row r="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2"/>
      <c r="Y5" s="2"/>
      <c r="Z5" s="2"/>
      <c r="AA5" s="2"/>
      <c r="AB5" s="2"/>
      <c r="AC5" s="2"/>
      <c r="AD5" s="2"/>
      <c r="AE5" s="2"/>
    </row>
    <row r="6" ht="84.0" customHeight="1">
      <c r="A6" s="10" t="s">
        <v>3</v>
      </c>
      <c r="B6" s="11" t="s">
        <v>4</v>
      </c>
      <c r="C6" s="11" t="s">
        <v>5</v>
      </c>
      <c r="D6" s="11" t="s">
        <v>6</v>
      </c>
      <c r="E6" s="12" t="s">
        <v>7</v>
      </c>
      <c r="F6" s="13"/>
      <c r="G6" s="13"/>
      <c r="H6" s="13"/>
      <c r="I6" s="13"/>
      <c r="J6" s="13"/>
      <c r="K6" s="13"/>
      <c r="L6" s="13"/>
      <c r="M6" s="13"/>
      <c r="N6" s="13"/>
      <c r="O6" s="13"/>
      <c r="P6" s="14"/>
      <c r="Q6" s="11" t="s">
        <v>8</v>
      </c>
      <c r="R6" s="11" t="s">
        <v>9</v>
      </c>
      <c r="S6" s="15" t="s">
        <v>10</v>
      </c>
      <c r="T6" s="15" t="s">
        <v>11</v>
      </c>
      <c r="U6" s="15" t="s">
        <v>12</v>
      </c>
      <c r="V6" s="11" t="s">
        <v>13</v>
      </c>
      <c r="W6" s="11" t="s">
        <v>14</v>
      </c>
      <c r="X6" s="2"/>
      <c r="Y6" s="2"/>
      <c r="Z6" s="2"/>
      <c r="AA6" s="2"/>
      <c r="AB6" s="2"/>
      <c r="AC6" s="2"/>
      <c r="AD6" s="2"/>
      <c r="AE6" s="2"/>
    </row>
    <row r="7" ht="36.75" customHeight="1">
      <c r="A7" s="16"/>
      <c r="B7" s="17"/>
      <c r="C7" s="17"/>
      <c r="D7" s="17"/>
      <c r="E7" s="18">
        <v>38.0</v>
      </c>
      <c r="F7" s="18">
        <v>40.0</v>
      </c>
      <c r="G7" s="18">
        <v>42.0</v>
      </c>
      <c r="H7" s="18">
        <v>44.0</v>
      </c>
      <c r="I7" s="18">
        <v>46.0</v>
      </c>
      <c r="J7" s="18">
        <v>48.0</v>
      </c>
      <c r="K7" s="18">
        <v>50.0</v>
      </c>
      <c r="L7" s="18">
        <v>52.0</v>
      </c>
      <c r="M7" s="18">
        <v>54.0</v>
      </c>
      <c r="N7" s="18">
        <v>56.0</v>
      </c>
      <c r="O7" s="18">
        <v>58.0</v>
      </c>
      <c r="P7" s="18">
        <v>60.0</v>
      </c>
      <c r="Q7" s="17"/>
      <c r="R7" s="17"/>
      <c r="S7" s="17"/>
      <c r="T7" s="17"/>
      <c r="U7" s="17"/>
      <c r="V7" s="17"/>
      <c r="W7" s="17"/>
      <c r="X7" s="2"/>
      <c r="Y7" s="2"/>
      <c r="Z7" s="2"/>
      <c r="AA7" s="2"/>
      <c r="AB7" s="2"/>
      <c r="AC7" s="2"/>
      <c r="AD7" s="2"/>
      <c r="AE7" s="2"/>
    </row>
    <row r="8" ht="42.0" customHeight="1">
      <c r="A8" s="17"/>
      <c r="B8" s="19">
        <v>1190718.0</v>
      </c>
      <c r="C8" s="19" t="s">
        <v>15</v>
      </c>
      <c r="D8" s="20"/>
      <c r="E8" s="20"/>
      <c r="F8" s="20"/>
      <c r="G8" s="19"/>
      <c r="H8" s="20"/>
      <c r="I8" s="19"/>
      <c r="J8" s="20"/>
      <c r="K8" s="20"/>
      <c r="L8" s="21"/>
      <c r="M8" s="21"/>
      <c r="N8" s="21"/>
      <c r="O8" s="21"/>
      <c r="P8" s="21"/>
      <c r="Q8" s="22">
        <f>SUM(E8:K8)</f>
        <v>0</v>
      </c>
      <c r="R8" s="23">
        <v>4500.0</v>
      </c>
      <c r="S8" s="22">
        <f>R8/100*95</f>
        <v>4275</v>
      </c>
      <c r="T8" s="22">
        <f>R8/100*90</f>
        <v>4050</v>
      </c>
      <c r="U8" s="22">
        <f>R8/100*88</f>
        <v>3960</v>
      </c>
      <c r="V8" s="23">
        <v>12500.0</v>
      </c>
      <c r="W8" s="23">
        <f>R8*Q8</f>
        <v>0</v>
      </c>
      <c r="X8" s="2"/>
      <c r="Y8" s="2"/>
      <c r="Z8" s="2"/>
      <c r="AA8" s="2"/>
      <c r="AB8" s="2"/>
      <c r="AC8" s="2"/>
      <c r="AD8" s="2"/>
      <c r="AE8" s="2"/>
    </row>
    <row r="9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"/>
      <c r="Y9" s="2"/>
      <c r="Z9" s="2"/>
      <c r="AA9" s="2"/>
      <c r="AB9" s="2"/>
      <c r="AC9" s="2"/>
      <c r="AD9" s="2"/>
      <c r="AE9" s="2"/>
    </row>
    <row r="10">
      <c r="A10" s="25" t="s">
        <v>16</v>
      </c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"/>
      <c r="Y10" s="2"/>
      <c r="Z10" s="2"/>
      <c r="AA10" s="2"/>
      <c r="AB10" s="2"/>
      <c r="AC10" s="2"/>
      <c r="AD10" s="2"/>
      <c r="AE10" s="2"/>
    </row>
    <row r="11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"/>
      <c r="Y11" s="2"/>
      <c r="Z11" s="2"/>
      <c r="AA11" s="2"/>
      <c r="AB11" s="2"/>
      <c r="AC11" s="2"/>
      <c r="AD11" s="2"/>
      <c r="AE11" s="2"/>
    </row>
    <row r="12" ht="68.25" customHeight="1">
      <c r="A12" s="10" t="s">
        <v>3</v>
      </c>
      <c r="B12" s="11" t="s">
        <v>4</v>
      </c>
      <c r="C12" s="11" t="s">
        <v>5</v>
      </c>
      <c r="D12" s="11" t="s">
        <v>6</v>
      </c>
      <c r="E12" s="12" t="s">
        <v>7</v>
      </c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4"/>
      <c r="Q12" s="11" t="s">
        <v>8</v>
      </c>
      <c r="R12" s="11" t="s">
        <v>9</v>
      </c>
      <c r="S12" s="15" t="s">
        <v>10</v>
      </c>
      <c r="T12" s="15" t="s">
        <v>11</v>
      </c>
      <c r="U12" s="15" t="s">
        <v>12</v>
      </c>
      <c r="V12" s="11" t="s">
        <v>13</v>
      </c>
      <c r="W12" s="11" t="s">
        <v>14</v>
      </c>
      <c r="X12" s="2"/>
      <c r="Y12" s="2"/>
      <c r="Z12" s="2"/>
      <c r="AA12" s="2"/>
      <c r="AB12" s="2"/>
      <c r="AC12" s="2"/>
      <c r="AD12" s="2"/>
      <c r="AE12" s="2"/>
    </row>
    <row r="13" ht="32.25" customHeight="1">
      <c r="A13" s="16"/>
      <c r="B13" s="17"/>
      <c r="C13" s="17"/>
      <c r="D13" s="17"/>
      <c r="E13" s="18">
        <v>38.0</v>
      </c>
      <c r="F13" s="18">
        <v>40.0</v>
      </c>
      <c r="G13" s="18">
        <v>42.0</v>
      </c>
      <c r="H13" s="18">
        <v>44.0</v>
      </c>
      <c r="I13" s="18">
        <v>46.0</v>
      </c>
      <c r="J13" s="18">
        <v>48.0</v>
      </c>
      <c r="K13" s="18">
        <v>50.0</v>
      </c>
      <c r="L13" s="18">
        <v>52.0</v>
      </c>
      <c r="M13" s="18">
        <v>54.0</v>
      </c>
      <c r="N13" s="18">
        <v>56.0</v>
      </c>
      <c r="O13" s="18">
        <v>58.0</v>
      </c>
      <c r="P13" s="18">
        <v>60.0</v>
      </c>
      <c r="Q13" s="17"/>
      <c r="R13" s="17"/>
      <c r="S13" s="16"/>
      <c r="T13" s="16"/>
      <c r="U13" s="16"/>
      <c r="V13" s="17"/>
      <c r="W13" s="17"/>
      <c r="X13" s="2"/>
      <c r="Y13" s="2"/>
      <c r="Z13" s="2"/>
      <c r="AA13" s="2"/>
      <c r="AB13" s="2"/>
      <c r="AC13" s="2"/>
      <c r="AD13" s="2"/>
      <c r="AE13" s="2"/>
    </row>
    <row r="14" ht="21.0" customHeight="1">
      <c r="A14" s="16"/>
      <c r="B14" s="19">
        <v>1050718.0</v>
      </c>
      <c r="C14" s="19" t="s">
        <v>15</v>
      </c>
      <c r="D14" s="20"/>
      <c r="E14" s="20"/>
      <c r="F14" s="20"/>
      <c r="G14" s="20"/>
      <c r="H14" s="20"/>
      <c r="I14" s="19"/>
      <c r="J14" s="20"/>
      <c r="K14" s="20"/>
      <c r="L14" s="22"/>
      <c r="M14" s="22"/>
      <c r="N14" s="22"/>
      <c r="O14" s="21"/>
      <c r="P14" s="21"/>
      <c r="Q14" s="22">
        <f t="shared" ref="Q14:Q17" si="1">SUM(E14:K14)</f>
        <v>0</v>
      </c>
      <c r="R14" s="23">
        <v>3500.0</v>
      </c>
      <c r="S14" s="22">
        <f t="shared" ref="S14:S17" si="2">R14/100*95</f>
        <v>3325</v>
      </c>
      <c r="T14" s="22">
        <f t="shared" ref="T14:T17" si="3">R14/100*90</f>
        <v>3150</v>
      </c>
      <c r="U14" s="22">
        <f t="shared" ref="U14:U17" si="4">R14/100*88</f>
        <v>3080</v>
      </c>
      <c r="V14" s="23">
        <v>9500.0</v>
      </c>
      <c r="W14" s="23">
        <f t="shared" ref="W14:W17" si="5">R14*Q14</f>
        <v>0</v>
      </c>
      <c r="X14" s="2"/>
      <c r="Y14" s="2"/>
      <c r="Z14" s="2"/>
      <c r="AA14" s="2"/>
      <c r="AB14" s="2"/>
      <c r="AC14" s="2"/>
      <c r="AD14" s="2"/>
      <c r="AE14" s="2"/>
    </row>
    <row r="15" ht="21.0" customHeight="1">
      <c r="A15" s="16"/>
      <c r="B15" s="19">
        <v>1050718.0</v>
      </c>
      <c r="C15" s="19" t="s">
        <v>17</v>
      </c>
      <c r="D15" s="20"/>
      <c r="E15" s="20"/>
      <c r="F15" s="20"/>
      <c r="G15" s="20"/>
      <c r="H15" s="20"/>
      <c r="I15" s="19"/>
      <c r="J15" s="20"/>
      <c r="K15" s="20"/>
      <c r="L15" s="22"/>
      <c r="M15" s="22"/>
      <c r="N15" s="22"/>
      <c r="O15" s="21"/>
      <c r="P15" s="21"/>
      <c r="Q15" s="22">
        <f t="shared" si="1"/>
        <v>0</v>
      </c>
      <c r="R15" s="23">
        <v>3500.0</v>
      </c>
      <c r="S15" s="22">
        <f t="shared" si="2"/>
        <v>3325</v>
      </c>
      <c r="T15" s="22">
        <f t="shared" si="3"/>
        <v>3150</v>
      </c>
      <c r="U15" s="22">
        <f t="shared" si="4"/>
        <v>3080</v>
      </c>
      <c r="V15" s="23">
        <v>9500.0</v>
      </c>
      <c r="W15" s="23">
        <f t="shared" si="5"/>
        <v>0</v>
      </c>
      <c r="X15" s="2"/>
      <c r="Y15" s="2"/>
      <c r="Z15" s="2"/>
      <c r="AA15" s="2"/>
      <c r="AB15" s="2"/>
      <c r="AC15" s="2"/>
      <c r="AD15" s="2"/>
      <c r="AE15" s="2"/>
    </row>
    <row r="16" ht="21.0" customHeight="1">
      <c r="A16" s="16"/>
      <c r="B16" s="19">
        <v>1050718.0</v>
      </c>
      <c r="C16" s="19" t="s">
        <v>18</v>
      </c>
      <c r="D16" s="20"/>
      <c r="E16" s="20"/>
      <c r="F16" s="20"/>
      <c r="G16" s="20"/>
      <c r="H16" s="20"/>
      <c r="I16" s="19"/>
      <c r="J16" s="20"/>
      <c r="K16" s="20"/>
      <c r="L16" s="22"/>
      <c r="M16" s="22"/>
      <c r="N16" s="22"/>
      <c r="O16" s="21"/>
      <c r="P16" s="21"/>
      <c r="Q16" s="22">
        <f t="shared" si="1"/>
        <v>0</v>
      </c>
      <c r="R16" s="23">
        <v>3500.0</v>
      </c>
      <c r="S16" s="22">
        <f t="shared" si="2"/>
        <v>3325</v>
      </c>
      <c r="T16" s="22">
        <f t="shared" si="3"/>
        <v>3150</v>
      </c>
      <c r="U16" s="22">
        <f t="shared" si="4"/>
        <v>3080</v>
      </c>
      <c r="V16" s="23">
        <v>9500.0</v>
      </c>
      <c r="W16" s="23">
        <f t="shared" si="5"/>
        <v>0</v>
      </c>
      <c r="X16" s="2"/>
      <c r="Y16" s="2"/>
      <c r="Z16" s="2"/>
      <c r="AA16" s="2"/>
      <c r="AB16" s="2"/>
      <c r="AC16" s="2"/>
      <c r="AD16" s="2"/>
      <c r="AE16" s="2"/>
    </row>
    <row r="17" ht="24.0" customHeight="1">
      <c r="A17" s="17"/>
      <c r="B17" s="19">
        <v>1050718.0</v>
      </c>
      <c r="C17" s="19" t="s">
        <v>19</v>
      </c>
      <c r="D17" s="20"/>
      <c r="E17" s="20"/>
      <c r="F17" s="20"/>
      <c r="G17" s="20"/>
      <c r="H17" s="20"/>
      <c r="I17" s="19"/>
      <c r="J17" s="20"/>
      <c r="K17" s="20"/>
      <c r="L17" s="22"/>
      <c r="M17" s="22"/>
      <c r="N17" s="22"/>
      <c r="O17" s="26"/>
      <c r="P17" s="26"/>
      <c r="Q17" s="22">
        <f t="shared" si="1"/>
        <v>0</v>
      </c>
      <c r="R17" s="23">
        <v>3500.0</v>
      </c>
      <c r="S17" s="22">
        <f t="shared" si="2"/>
        <v>3325</v>
      </c>
      <c r="T17" s="22">
        <f t="shared" si="3"/>
        <v>3150</v>
      </c>
      <c r="U17" s="22">
        <f t="shared" si="4"/>
        <v>3080</v>
      </c>
      <c r="V17" s="23">
        <v>9500.0</v>
      </c>
      <c r="W17" s="23">
        <f t="shared" si="5"/>
        <v>0</v>
      </c>
      <c r="X17" s="2"/>
      <c r="Y17" s="2"/>
      <c r="Z17" s="2"/>
      <c r="AA17" s="2"/>
      <c r="AB17" s="2"/>
      <c r="AC17" s="2"/>
      <c r="AD17" s="2"/>
      <c r="AE17" s="2"/>
    </row>
    <row r="18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"/>
      <c r="Y18" s="2"/>
      <c r="Z18" s="2"/>
      <c r="AA18" s="2"/>
      <c r="AB18" s="2"/>
      <c r="AC18" s="2"/>
      <c r="AD18" s="2"/>
      <c r="AE18" s="2"/>
    </row>
    <row r="19">
      <c r="A19" s="25" t="s">
        <v>20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"/>
      <c r="Y19" s="2"/>
      <c r="Z19" s="2"/>
      <c r="AA19" s="2"/>
      <c r="AB19" s="2"/>
      <c r="AC19" s="2"/>
      <c r="AD19" s="2"/>
      <c r="AE19" s="2"/>
    </row>
    <row r="20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"/>
      <c r="Y20" s="2"/>
      <c r="Z20" s="2"/>
      <c r="AA20" s="2"/>
      <c r="AB20" s="2"/>
      <c r="AC20" s="2"/>
      <c r="AD20" s="2"/>
      <c r="AE20" s="2"/>
    </row>
    <row r="21" ht="71.25" customHeight="1">
      <c r="A21" s="10" t="s">
        <v>3</v>
      </c>
      <c r="B21" s="11" t="s">
        <v>4</v>
      </c>
      <c r="C21" s="11" t="s">
        <v>5</v>
      </c>
      <c r="D21" s="11" t="s">
        <v>6</v>
      </c>
      <c r="E21" s="12" t="s">
        <v>7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4"/>
      <c r="Q21" s="11" t="s">
        <v>8</v>
      </c>
      <c r="R21" s="11" t="s">
        <v>9</v>
      </c>
      <c r="S21" s="15" t="s">
        <v>10</v>
      </c>
      <c r="T21" s="15" t="s">
        <v>11</v>
      </c>
      <c r="U21" s="15" t="s">
        <v>12</v>
      </c>
      <c r="V21" s="11" t="s">
        <v>13</v>
      </c>
      <c r="W21" s="11" t="s">
        <v>14</v>
      </c>
      <c r="X21" s="2"/>
      <c r="Y21" s="2"/>
      <c r="Z21" s="2"/>
      <c r="AA21" s="2"/>
      <c r="AB21" s="2"/>
      <c r="AC21" s="2"/>
      <c r="AD21" s="2"/>
      <c r="AE21" s="2"/>
    </row>
    <row r="22" ht="33.0" customHeight="1">
      <c r="A22" s="16"/>
      <c r="B22" s="17"/>
      <c r="C22" s="17"/>
      <c r="D22" s="17"/>
      <c r="E22" s="18">
        <v>38.0</v>
      </c>
      <c r="F22" s="18">
        <v>40.0</v>
      </c>
      <c r="G22" s="18">
        <v>42.0</v>
      </c>
      <c r="H22" s="18">
        <v>44.0</v>
      </c>
      <c r="I22" s="18">
        <v>46.0</v>
      </c>
      <c r="J22" s="18">
        <v>48.0</v>
      </c>
      <c r="K22" s="18">
        <v>50.0</v>
      </c>
      <c r="L22" s="18">
        <v>52.0</v>
      </c>
      <c r="M22" s="18">
        <v>54.0</v>
      </c>
      <c r="N22" s="18">
        <v>56.0</v>
      </c>
      <c r="O22" s="18">
        <v>58.0</v>
      </c>
      <c r="P22" s="18">
        <v>60.0</v>
      </c>
      <c r="Q22" s="17"/>
      <c r="R22" s="17"/>
      <c r="S22" s="16"/>
      <c r="T22" s="16"/>
      <c r="U22" s="16"/>
      <c r="V22" s="17"/>
      <c r="W22" s="17"/>
      <c r="X22" s="2"/>
      <c r="Y22" s="2"/>
      <c r="Z22" s="2"/>
      <c r="AA22" s="2"/>
      <c r="AB22" s="2"/>
      <c r="AC22" s="2"/>
      <c r="AD22" s="2"/>
      <c r="AE22" s="2"/>
    </row>
    <row r="23" ht="28.5" customHeight="1">
      <c r="A23" s="16"/>
      <c r="B23" s="19">
        <v>80718.0</v>
      </c>
      <c r="C23" s="19" t="s">
        <v>21</v>
      </c>
      <c r="D23" s="20"/>
      <c r="E23" s="20"/>
      <c r="F23" s="20"/>
      <c r="G23" s="20"/>
      <c r="H23" s="20"/>
      <c r="I23" s="19"/>
      <c r="J23" s="20"/>
      <c r="K23" s="20"/>
      <c r="L23" s="22"/>
      <c r="M23" s="22"/>
      <c r="N23" s="22"/>
      <c r="O23" s="26"/>
      <c r="P23" s="26"/>
      <c r="Q23" s="22">
        <f t="shared" ref="Q23:Q25" si="6">SUM(E23:K23)</f>
        <v>0</v>
      </c>
      <c r="R23" s="23">
        <v>4000.0</v>
      </c>
      <c r="S23" s="22">
        <f t="shared" ref="S23:S25" si="7">R23/100*95</f>
        <v>3800</v>
      </c>
      <c r="T23" s="22">
        <f t="shared" ref="T23:T25" si="8">R23/100*90</f>
        <v>3600</v>
      </c>
      <c r="U23" s="22">
        <f t="shared" ref="U23:U25" si="9">R23/100*88</f>
        <v>3520</v>
      </c>
      <c r="V23" s="23">
        <v>11500.0</v>
      </c>
      <c r="W23" s="23">
        <f t="shared" ref="W23:W25" si="10">R23*Q23</f>
        <v>0</v>
      </c>
      <c r="X23" s="2"/>
      <c r="Y23" s="2"/>
      <c r="Z23" s="2"/>
      <c r="AA23" s="2"/>
      <c r="AB23" s="2"/>
      <c r="AC23" s="2"/>
      <c r="AD23" s="2"/>
      <c r="AE23" s="2"/>
    </row>
    <row r="24" ht="28.5" customHeight="1">
      <c r="A24" s="16"/>
      <c r="B24" s="19">
        <v>80718.0</v>
      </c>
      <c r="C24" s="19" t="s">
        <v>17</v>
      </c>
      <c r="D24" s="20"/>
      <c r="E24" s="20"/>
      <c r="F24" s="20"/>
      <c r="G24" s="20"/>
      <c r="H24" s="20"/>
      <c r="I24" s="19"/>
      <c r="J24" s="20"/>
      <c r="K24" s="20"/>
      <c r="L24" s="22"/>
      <c r="M24" s="22"/>
      <c r="N24" s="22"/>
      <c r="O24" s="26"/>
      <c r="P24" s="26"/>
      <c r="Q24" s="22">
        <f t="shared" si="6"/>
        <v>0</v>
      </c>
      <c r="R24" s="23">
        <v>4000.0</v>
      </c>
      <c r="S24" s="22">
        <f t="shared" si="7"/>
        <v>3800</v>
      </c>
      <c r="T24" s="22">
        <f t="shared" si="8"/>
        <v>3600</v>
      </c>
      <c r="U24" s="22">
        <f t="shared" si="9"/>
        <v>3520</v>
      </c>
      <c r="V24" s="23">
        <v>11500.0</v>
      </c>
      <c r="W24" s="23">
        <f t="shared" si="10"/>
        <v>0</v>
      </c>
      <c r="X24" s="2"/>
      <c r="Y24" s="2"/>
      <c r="Z24" s="2"/>
      <c r="AA24" s="2"/>
      <c r="AB24" s="2"/>
      <c r="AC24" s="2"/>
      <c r="AD24" s="2"/>
      <c r="AE24" s="2"/>
    </row>
    <row r="25" ht="28.5" customHeight="1">
      <c r="A25" s="17"/>
      <c r="B25" s="19">
        <v>80718.0</v>
      </c>
      <c r="C25" s="19" t="s">
        <v>18</v>
      </c>
      <c r="D25" s="20"/>
      <c r="E25" s="20"/>
      <c r="F25" s="20"/>
      <c r="G25" s="20"/>
      <c r="H25" s="20"/>
      <c r="I25" s="19"/>
      <c r="J25" s="20"/>
      <c r="K25" s="20"/>
      <c r="L25" s="22"/>
      <c r="M25" s="22"/>
      <c r="N25" s="22"/>
      <c r="O25" s="26"/>
      <c r="P25" s="26"/>
      <c r="Q25" s="22">
        <f t="shared" si="6"/>
        <v>0</v>
      </c>
      <c r="R25" s="23">
        <v>4000.0</v>
      </c>
      <c r="S25" s="22">
        <f t="shared" si="7"/>
        <v>3800</v>
      </c>
      <c r="T25" s="22">
        <f t="shared" si="8"/>
        <v>3600</v>
      </c>
      <c r="U25" s="22">
        <f t="shared" si="9"/>
        <v>3520</v>
      </c>
      <c r="V25" s="23">
        <v>11500.0</v>
      </c>
      <c r="W25" s="23">
        <f t="shared" si="10"/>
        <v>0</v>
      </c>
      <c r="X25" s="2"/>
      <c r="Y25" s="2"/>
      <c r="Z25" s="2"/>
      <c r="AA25" s="2"/>
      <c r="AB25" s="2"/>
      <c r="AC25" s="2"/>
      <c r="AD25" s="2"/>
      <c r="AE25" s="2"/>
    </row>
    <row r="26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"/>
      <c r="Y26" s="2"/>
      <c r="Z26" s="2"/>
      <c r="AA26" s="2"/>
      <c r="AB26" s="2"/>
      <c r="AC26" s="2"/>
      <c r="AD26" s="2"/>
      <c r="AE26" s="2"/>
    </row>
    <row r="27">
      <c r="A27" s="25" t="s">
        <v>22</v>
      </c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"/>
      <c r="Y27" s="2"/>
      <c r="Z27" s="2"/>
      <c r="AA27" s="2"/>
      <c r="AB27" s="2"/>
      <c r="AC27" s="2"/>
      <c r="AD27" s="2"/>
      <c r="AE27" s="2"/>
    </row>
    <row r="28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"/>
      <c r="Y28" s="2"/>
      <c r="Z28" s="2"/>
      <c r="AA28" s="2"/>
      <c r="AB28" s="2"/>
      <c r="AC28" s="2"/>
      <c r="AD28" s="2"/>
      <c r="AE28" s="2"/>
    </row>
    <row r="29" ht="85.5" customHeight="1">
      <c r="A29" s="10" t="s">
        <v>3</v>
      </c>
      <c r="B29" s="11" t="s">
        <v>4</v>
      </c>
      <c r="C29" s="11" t="s">
        <v>5</v>
      </c>
      <c r="D29" s="11" t="s">
        <v>6</v>
      </c>
      <c r="E29" s="12" t="s">
        <v>7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4"/>
      <c r="Q29" s="11" t="s">
        <v>8</v>
      </c>
      <c r="R29" s="11" t="s">
        <v>9</v>
      </c>
      <c r="S29" s="15" t="s">
        <v>10</v>
      </c>
      <c r="T29" s="15" t="s">
        <v>11</v>
      </c>
      <c r="U29" s="15" t="s">
        <v>12</v>
      </c>
      <c r="V29" s="11" t="s">
        <v>13</v>
      </c>
      <c r="W29" s="11" t="s">
        <v>14</v>
      </c>
      <c r="X29" s="2"/>
      <c r="Y29" s="2"/>
      <c r="Z29" s="2"/>
      <c r="AA29" s="2"/>
      <c r="AB29" s="2"/>
      <c r="AC29" s="2"/>
      <c r="AD29" s="2"/>
      <c r="AE29" s="2"/>
    </row>
    <row r="30" ht="27.75" customHeight="1">
      <c r="A30" s="16"/>
      <c r="B30" s="17"/>
      <c r="C30" s="17"/>
      <c r="D30" s="17"/>
      <c r="E30" s="18">
        <v>38.0</v>
      </c>
      <c r="F30" s="18">
        <v>40.0</v>
      </c>
      <c r="G30" s="18">
        <v>42.0</v>
      </c>
      <c r="H30" s="18">
        <v>44.0</v>
      </c>
      <c r="I30" s="18">
        <v>46.0</v>
      </c>
      <c r="J30" s="18">
        <v>48.0</v>
      </c>
      <c r="K30" s="18">
        <v>50.0</v>
      </c>
      <c r="L30" s="18">
        <v>52.0</v>
      </c>
      <c r="M30" s="18">
        <v>54.0</v>
      </c>
      <c r="N30" s="18">
        <v>56.0</v>
      </c>
      <c r="O30" s="18">
        <v>58.0</v>
      </c>
      <c r="P30" s="18">
        <v>60.0</v>
      </c>
      <c r="Q30" s="17"/>
      <c r="R30" s="17"/>
      <c r="S30" s="16"/>
      <c r="T30" s="16"/>
      <c r="U30" s="16"/>
      <c r="V30" s="17"/>
      <c r="W30" s="17"/>
      <c r="X30" s="2"/>
      <c r="Y30" s="2"/>
      <c r="Z30" s="2"/>
      <c r="AA30" s="2"/>
      <c r="AB30" s="2"/>
      <c r="AC30" s="2"/>
      <c r="AD30" s="2"/>
      <c r="AE30" s="2"/>
    </row>
    <row r="31" ht="34.5" customHeight="1">
      <c r="A31" s="16"/>
      <c r="B31" s="19">
        <v>1170718.0</v>
      </c>
      <c r="C31" s="19" t="s">
        <v>23</v>
      </c>
      <c r="D31" s="20"/>
      <c r="E31" s="20"/>
      <c r="F31" s="20"/>
      <c r="G31" s="20"/>
      <c r="H31" s="20"/>
      <c r="I31" s="19"/>
      <c r="J31" s="20"/>
      <c r="K31" s="20"/>
      <c r="L31" s="27"/>
      <c r="M31" s="27"/>
      <c r="N31" s="27"/>
      <c r="O31" s="27"/>
      <c r="P31" s="27"/>
      <c r="Q31" s="22">
        <f t="shared" ref="Q31:Q32" si="11">SUM(E31:K31)</f>
        <v>0</v>
      </c>
      <c r="R31" s="23">
        <v>4500.0</v>
      </c>
      <c r="S31" s="22">
        <f t="shared" ref="S31:S32" si="12">R31/100*95</f>
        <v>4275</v>
      </c>
      <c r="T31" s="22">
        <f t="shared" ref="T31:T32" si="13">R31/100*90</f>
        <v>4050</v>
      </c>
      <c r="U31" s="22">
        <f t="shared" ref="U31:U32" si="14">R31/100*88</f>
        <v>3960</v>
      </c>
      <c r="V31" s="23">
        <v>12500.0</v>
      </c>
      <c r="W31" s="23">
        <f t="shared" ref="W31:W32" si="15">R31*Q31</f>
        <v>0</v>
      </c>
      <c r="X31" s="2"/>
      <c r="Y31" s="2"/>
      <c r="Z31" s="2"/>
      <c r="AA31" s="2"/>
      <c r="AB31" s="2"/>
      <c r="AC31" s="2"/>
      <c r="AD31" s="2"/>
      <c r="AE31" s="2"/>
    </row>
    <row r="32" ht="38.25" customHeight="1">
      <c r="A32" s="17"/>
      <c r="B32" s="19">
        <v>1170718.0</v>
      </c>
      <c r="C32" s="19" t="s">
        <v>17</v>
      </c>
      <c r="D32" s="20"/>
      <c r="E32" s="20"/>
      <c r="F32" s="20"/>
      <c r="G32" s="20"/>
      <c r="H32" s="20"/>
      <c r="I32" s="19"/>
      <c r="J32" s="20"/>
      <c r="K32" s="20"/>
      <c r="L32" s="27"/>
      <c r="M32" s="27"/>
      <c r="N32" s="27"/>
      <c r="O32" s="27"/>
      <c r="P32" s="27"/>
      <c r="Q32" s="22">
        <f t="shared" si="11"/>
        <v>0</v>
      </c>
      <c r="R32" s="23">
        <v>4500.0</v>
      </c>
      <c r="S32" s="22">
        <f t="shared" si="12"/>
        <v>4275</v>
      </c>
      <c r="T32" s="22">
        <f t="shared" si="13"/>
        <v>4050</v>
      </c>
      <c r="U32" s="22">
        <f t="shared" si="14"/>
        <v>3960</v>
      </c>
      <c r="V32" s="23">
        <v>12500.0</v>
      </c>
      <c r="W32" s="23">
        <f t="shared" si="15"/>
        <v>0</v>
      </c>
      <c r="X32" s="2"/>
      <c r="Y32" s="2"/>
      <c r="Z32" s="2"/>
      <c r="AA32" s="2"/>
      <c r="AB32" s="2"/>
      <c r="AC32" s="2"/>
      <c r="AD32" s="2"/>
      <c r="AE32" s="2"/>
    </row>
    <row r="33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"/>
      <c r="Y33" s="2"/>
      <c r="Z33" s="2"/>
      <c r="AA33" s="2"/>
      <c r="AB33" s="2"/>
      <c r="AC33" s="2"/>
      <c r="AD33" s="2"/>
      <c r="AE33" s="2"/>
    </row>
    <row r="34">
      <c r="A34" s="29" t="s">
        <v>24</v>
      </c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"/>
      <c r="Y34" s="2"/>
      <c r="Z34" s="2"/>
      <c r="AA34" s="2"/>
      <c r="AB34" s="2"/>
      <c r="AC34" s="2"/>
      <c r="AD34" s="2"/>
      <c r="AE34" s="2"/>
    </row>
    <row r="35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"/>
      <c r="Y35" s="2"/>
      <c r="Z35" s="2"/>
      <c r="AA35" s="2"/>
      <c r="AB35" s="2"/>
      <c r="AC35" s="2"/>
      <c r="AD35" s="2"/>
      <c r="AE35" s="2"/>
    </row>
    <row r="36" ht="72.0" customHeight="1">
      <c r="A36" s="10" t="s">
        <v>3</v>
      </c>
      <c r="B36" s="11" t="s">
        <v>4</v>
      </c>
      <c r="C36" s="11" t="s">
        <v>5</v>
      </c>
      <c r="D36" s="11" t="s">
        <v>6</v>
      </c>
      <c r="E36" s="12" t="s">
        <v>7</v>
      </c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4"/>
      <c r="Q36" s="11" t="s">
        <v>8</v>
      </c>
      <c r="R36" s="11" t="s">
        <v>9</v>
      </c>
      <c r="S36" s="15" t="s">
        <v>10</v>
      </c>
      <c r="T36" s="15" t="s">
        <v>11</v>
      </c>
      <c r="U36" s="15" t="s">
        <v>12</v>
      </c>
      <c r="V36" s="11" t="s">
        <v>13</v>
      </c>
      <c r="W36" s="11" t="s">
        <v>14</v>
      </c>
      <c r="X36" s="2"/>
      <c r="Y36" s="2"/>
      <c r="Z36" s="2"/>
      <c r="AA36" s="2"/>
      <c r="AB36" s="2"/>
      <c r="AC36" s="2"/>
      <c r="AD36" s="2"/>
      <c r="AE36" s="2"/>
    </row>
    <row r="37" ht="45.0" customHeight="1">
      <c r="A37" s="16"/>
      <c r="B37" s="17"/>
      <c r="C37" s="17"/>
      <c r="D37" s="17"/>
      <c r="E37" s="18">
        <v>38.0</v>
      </c>
      <c r="F37" s="18">
        <v>40.0</v>
      </c>
      <c r="G37" s="18">
        <v>42.0</v>
      </c>
      <c r="H37" s="18">
        <v>44.0</v>
      </c>
      <c r="I37" s="18">
        <v>46.0</v>
      </c>
      <c r="J37" s="18">
        <v>48.0</v>
      </c>
      <c r="K37" s="18">
        <v>50.0</v>
      </c>
      <c r="L37" s="18">
        <v>52.0</v>
      </c>
      <c r="M37" s="18">
        <v>54.0</v>
      </c>
      <c r="N37" s="18">
        <v>56.0</v>
      </c>
      <c r="O37" s="18">
        <v>58.0</v>
      </c>
      <c r="P37" s="18">
        <v>60.0</v>
      </c>
      <c r="Q37" s="17"/>
      <c r="R37" s="17"/>
      <c r="S37" s="16"/>
      <c r="T37" s="16"/>
      <c r="U37" s="16"/>
      <c r="V37" s="17"/>
      <c r="W37" s="17"/>
      <c r="X37" s="2"/>
      <c r="Y37" s="2"/>
      <c r="Z37" s="2"/>
      <c r="AA37" s="2"/>
      <c r="AB37" s="2"/>
      <c r="AC37" s="2"/>
      <c r="AD37" s="2"/>
      <c r="AE37" s="2"/>
    </row>
    <row r="38" ht="70.5" customHeight="1">
      <c r="A38" s="17"/>
      <c r="B38" s="19">
        <v>130718.0</v>
      </c>
      <c r="C38" s="19" t="s">
        <v>25</v>
      </c>
      <c r="D38" s="20"/>
      <c r="E38" s="30"/>
      <c r="F38" s="20"/>
      <c r="G38" s="20"/>
      <c r="H38" s="20"/>
      <c r="I38" s="19"/>
      <c r="J38" s="20"/>
      <c r="K38" s="20"/>
      <c r="L38" s="31"/>
      <c r="M38" s="31"/>
      <c r="N38" s="31"/>
      <c r="O38" s="31"/>
      <c r="P38" s="31"/>
      <c r="Q38" s="22">
        <f>SUM(E38:K38)</f>
        <v>0</v>
      </c>
      <c r="R38" s="23">
        <v>4500.0</v>
      </c>
      <c r="S38" s="22">
        <f>R38/100*95</f>
        <v>4275</v>
      </c>
      <c r="T38" s="22">
        <f>R38/100*90</f>
        <v>4050</v>
      </c>
      <c r="U38" s="22">
        <f>R38/100*88</f>
        <v>3960</v>
      </c>
      <c r="V38" s="23">
        <v>12500.0</v>
      </c>
      <c r="W38" s="23">
        <f>R38*Q38</f>
        <v>0</v>
      </c>
      <c r="X38" s="2"/>
      <c r="Y38" s="2"/>
      <c r="Z38" s="2"/>
      <c r="AA38" s="2"/>
      <c r="AB38" s="2"/>
      <c r="AC38" s="2"/>
      <c r="AD38" s="2"/>
      <c r="AE38" s="2"/>
    </row>
    <row r="39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"/>
      <c r="Y39" s="2"/>
      <c r="Z39" s="2"/>
      <c r="AA39" s="2"/>
      <c r="AB39" s="2"/>
      <c r="AC39" s="2"/>
      <c r="AD39" s="2"/>
      <c r="AE39" s="2"/>
    </row>
    <row r="40">
      <c r="A40" s="32" t="s">
        <v>26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"/>
      <c r="Y40" s="2"/>
      <c r="Z40" s="2"/>
      <c r="AA40" s="2"/>
      <c r="AB40" s="2"/>
      <c r="AC40" s="2"/>
      <c r="AD40" s="2"/>
      <c r="AE40" s="2"/>
    </row>
    <row r="41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"/>
      <c r="Y41" s="2"/>
      <c r="Z41" s="2"/>
      <c r="AA41" s="2"/>
      <c r="AB41" s="2"/>
      <c r="AC41" s="2"/>
      <c r="AD41" s="2"/>
      <c r="AE41" s="2"/>
    </row>
    <row r="42" ht="73.5" customHeight="1">
      <c r="A42" s="10" t="s">
        <v>3</v>
      </c>
      <c r="B42" s="11" t="s">
        <v>4</v>
      </c>
      <c r="C42" s="11" t="s">
        <v>5</v>
      </c>
      <c r="D42" s="11" t="s">
        <v>6</v>
      </c>
      <c r="E42" s="12" t="s">
        <v>7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4"/>
      <c r="Q42" s="11" t="s">
        <v>8</v>
      </c>
      <c r="R42" s="11" t="s">
        <v>9</v>
      </c>
      <c r="S42" s="15" t="s">
        <v>10</v>
      </c>
      <c r="T42" s="15" t="s">
        <v>11</v>
      </c>
      <c r="U42" s="15" t="s">
        <v>12</v>
      </c>
      <c r="V42" s="11" t="s">
        <v>13</v>
      </c>
      <c r="W42" s="11" t="s">
        <v>14</v>
      </c>
      <c r="X42" s="2"/>
      <c r="Y42" s="2"/>
      <c r="Z42" s="2"/>
      <c r="AA42" s="2"/>
      <c r="AB42" s="2"/>
      <c r="AC42" s="2"/>
      <c r="AD42" s="2"/>
      <c r="AE42" s="2"/>
    </row>
    <row r="43" ht="41.25" customHeight="1">
      <c r="A43" s="16"/>
      <c r="B43" s="17"/>
      <c r="C43" s="17"/>
      <c r="D43" s="17"/>
      <c r="E43" s="18">
        <v>38.0</v>
      </c>
      <c r="F43" s="18">
        <v>40.0</v>
      </c>
      <c r="G43" s="18">
        <v>42.0</v>
      </c>
      <c r="H43" s="18">
        <v>44.0</v>
      </c>
      <c r="I43" s="18">
        <v>46.0</v>
      </c>
      <c r="J43" s="18">
        <v>48.0</v>
      </c>
      <c r="K43" s="18">
        <v>50.0</v>
      </c>
      <c r="L43" s="18">
        <v>52.0</v>
      </c>
      <c r="M43" s="18">
        <v>54.0</v>
      </c>
      <c r="N43" s="18">
        <v>56.0</v>
      </c>
      <c r="O43" s="18">
        <v>58.0</v>
      </c>
      <c r="P43" s="18">
        <v>60.0</v>
      </c>
      <c r="Q43" s="17"/>
      <c r="R43" s="17"/>
      <c r="S43" s="16"/>
      <c r="T43" s="16"/>
      <c r="U43" s="16"/>
      <c r="V43" s="17"/>
      <c r="W43" s="17"/>
      <c r="X43" s="2"/>
      <c r="Y43" s="2"/>
      <c r="Z43" s="2"/>
      <c r="AA43" s="2"/>
      <c r="AB43" s="2"/>
      <c r="AC43" s="2"/>
      <c r="AD43" s="2"/>
      <c r="AE43" s="2"/>
    </row>
    <row r="44" ht="33.75" customHeight="1">
      <c r="A44" s="16"/>
      <c r="B44" s="19">
        <v>150718.0</v>
      </c>
      <c r="C44" s="19" t="s">
        <v>21</v>
      </c>
      <c r="D44" s="20"/>
      <c r="E44" s="20"/>
      <c r="F44" s="20"/>
      <c r="G44" s="20"/>
      <c r="H44" s="20"/>
      <c r="I44" s="19"/>
      <c r="J44" s="20"/>
      <c r="K44" s="20"/>
      <c r="L44" s="33"/>
      <c r="M44" s="31"/>
      <c r="N44" s="31"/>
      <c r="O44" s="31"/>
      <c r="P44" s="31"/>
      <c r="Q44" s="22">
        <f t="shared" ref="Q44:Q45" si="16">SUM(E44:K44)</f>
        <v>0</v>
      </c>
      <c r="R44" s="23">
        <v>4000.0</v>
      </c>
      <c r="S44" s="22">
        <f t="shared" ref="S44:S45" si="17">R44/100*95</f>
        <v>3800</v>
      </c>
      <c r="T44" s="22">
        <f t="shared" ref="T44:T45" si="18">R44/100*90</f>
        <v>3600</v>
      </c>
      <c r="U44" s="22">
        <f t="shared" ref="U44:U45" si="19">R44/100*88</f>
        <v>3520</v>
      </c>
      <c r="V44" s="23">
        <v>11500.0</v>
      </c>
      <c r="W44" s="23">
        <f t="shared" ref="W44:W45" si="20">R44*Q44</f>
        <v>0</v>
      </c>
      <c r="X44" s="2"/>
      <c r="Y44" s="2"/>
      <c r="Z44" s="2"/>
      <c r="AA44" s="2"/>
      <c r="AB44" s="2"/>
      <c r="AC44" s="2"/>
      <c r="AD44" s="2"/>
      <c r="AE44" s="2"/>
    </row>
    <row r="45" ht="33.75" customHeight="1">
      <c r="A45" s="17"/>
      <c r="B45" s="19">
        <v>150718.0</v>
      </c>
      <c r="C45" s="19" t="s">
        <v>19</v>
      </c>
      <c r="D45" s="20"/>
      <c r="E45" s="20"/>
      <c r="F45" s="20"/>
      <c r="G45" s="20"/>
      <c r="H45" s="20"/>
      <c r="I45" s="19"/>
      <c r="J45" s="20"/>
      <c r="K45" s="20"/>
      <c r="L45" s="33"/>
      <c r="M45" s="31"/>
      <c r="N45" s="31"/>
      <c r="O45" s="31"/>
      <c r="P45" s="31"/>
      <c r="Q45" s="22">
        <f t="shared" si="16"/>
        <v>0</v>
      </c>
      <c r="R45" s="23">
        <v>4000.0</v>
      </c>
      <c r="S45" s="22">
        <f t="shared" si="17"/>
        <v>3800</v>
      </c>
      <c r="T45" s="22">
        <f t="shared" si="18"/>
        <v>3600</v>
      </c>
      <c r="U45" s="22">
        <f t="shared" si="19"/>
        <v>3520</v>
      </c>
      <c r="V45" s="23">
        <v>11500.0</v>
      </c>
      <c r="W45" s="23">
        <f t="shared" si="20"/>
        <v>0</v>
      </c>
      <c r="X45" s="2"/>
      <c r="Y45" s="2"/>
      <c r="Z45" s="2"/>
      <c r="AA45" s="2"/>
      <c r="AB45" s="2"/>
      <c r="AC45" s="2"/>
      <c r="AD45" s="2"/>
      <c r="AE45" s="2"/>
    </row>
    <row r="46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"/>
      <c r="Y46" s="2"/>
      <c r="Z46" s="2"/>
      <c r="AA46" s="2"/>
      <c r="AB46" s="2"/>
      <c r="AC46" s="2"/>
      <c r="AD46" s="2"/>
      <c r="AE46" s="2"/>
    </row>
    <row r="47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"/>
      <c r="Y47" s="2"/>
      <c r="Z47" s="2"/>
      <c r="AA47" s="2"/>
      <c r="AB47" s="2"/>
      <c r="AC47" s="2"/>
      <c r="AD47" s="2"/>
      <c r="AE47" s="2"/>
    </row>
    <row r="48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</sheetData>
  <mergeCells count="73">
    <mergeCell ref="R12:R13"/>
    <mergeCell ref="E12:P12"/>
    <mergeCell ref="C21:C22"/>
    <mergeCell ref="D21:D22"/>
    <mergeCell ref="E6:P6"/>
    <mergeCell ref="A1:W1"/>
    <mergeCell ref="Q6:Q7"/>
    <mergeCell ref="E21:P21"/>
    <mergeCell ref="R6:R7"/>
    <mergeCell ref="W29:W30"/>
    <mergeCell ref="V12:V13"/>
    <mergeCell ref="W12:W13"/>
    <mergeCell ref="V21:V22"/>
    <mergeCell ref="W21:W22"/>
    <mergeCell ref="V29:V30"/>
    <mergeCell ref="S21:S22"/>
    <mergeCell ref="S29:S30"/>
    <mergeCell ref="D29:D30"/>
    <mergeCell ref="E29:P29"/>
    <mergeCell ref="T29:T30"/>
    <mergeCell ref="U29:U30"/>
    <mergeCell ref="U21:U22"/>
    <mergeCell ref="T21:T22"/>
    <mergeCell ref="C12:C13"/>
    <mergeCell ref="D12:D13"/>
    <mergeCell ref="C6:C7"/>
    <mergeCell ref="D6:D7"/>
    <mergeCell ref="B21:B22"/>
    <mergeCell ref="B12:B13"/>
    <mergeCell ref="C36:C37"/>
    <mergeCell ref="B36:B37"/>
    <mergeCell ref="S36:S37"/>
    <mergeCell ref="T36:T37"/>
    <mergeCell ref="Q36:Q37"/>
    <mergeCell ref="R36:R37"/>
    <mergeCell ref="W36:W37"/>
    <mergeCell ref="U36:U37"/>
    <mergeCell ref="V36:V37"/>
    <mergeCell ref="E36:P36"/>
    <mergeCell ref="D36:D37"/>
    <mergeCell ref="A21:A25"/>
    <mergeCell ref="A29:A32"/>
    <mergeCell ref="C29:C30"/>
    <mergeCell ref="B29:B30"/>
    <mergeCell ref="B6:B7"/>
    <mergeCell ref="A6:A8"/>
    <mergeCell ref="A12:A17"/>
    <mergeCell ref="A36:A38"/>
    <mergeCell ref="S6:S7"/>
    <mergeCell ref="T12:T13"/>
    <mergeCell ref="S12:S13"/>
    <mergeCell ref="T6:T7"/>
    <mergeCell ref="U6:U7"/>
    <mergeCell ref="V6:V7"/>
    <mergeCell ref="W6:W7"/>
    <mergeCell ref="U12:U13"/>
    <mergeCell ref="Q12:Q13"/>
    <mergeCell ref="Q29:Q30"/>
    <mergeCell ref="Q21:Q22"/>
    <mergeCell ref="R21:R22"/>
    <mergeCell ref="R29:R30"/>
    <mergeCell ref="C42:C43"/>
    <mergeCell ref="D42:D43"/>
    <mergeCell ref="B42:B43"/>
    <mergeCell ref="A42:A45"/>
    <mergeCell ref="Q42:Q43"/>
    <mergeCell ref="S42:S43"/>
    <mergeCell ref="T42:T43"/>
    <mergeCell ref="V42:V43"/>
    <mergeCell ref="W42:W43"/>
    <mergeCell ref="U42:U43"/>
    <mergeCell ref="R42:R43"/>
    <mergeCell ref="E42:P42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