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231" activeTab="0"/>
  </bookViews>
  <sheets>
    <sheet name="Лист1" sheetId="1" r:id="rId1"/>
  </sheets>
  <definedNames>
    <definedName name="_xlnm.Print_Area" localSheetId="0">'Лист1'!$A$3:$L$180</definedName>
  </definedNames>
  <calcPr fullCalcOnLoad="1" refMode="R1C1"/>
</workbook>
</file>

<file path=xl/sharedStrings.xml><?xml version="1.0" encoding="utf-8"?>
<sst xmlns="http://schemas.openxmlformats.org/spreadsheetml/2006/main" count="366" uniqueCount="162">
  <si>
    <t>№ п\п</t>
  </si>
  <si>
    <t>Цвет</t>
  </si>
  <si>
    <t>Размер</t>
  </si>
  <si>
    <t>серый</t>
  </si>
  <si>
    <t>хаки</t>
  </si>
  <si>
    <t>синий</t>
  </si>
  <si>
    <t>44-46</t>
  </si>
  <si>
    <t>48-50</t>
  </si>
  <si>
    <t>52-54</t>
  </si>
  <si>
    <t>56-58</t>
  </si>
  <si>
    <t>60-62</t>
  </si>
  <si>
    <t>лесная чаща</t>
  </si>
  <si>
    <t>темный лес</t>
  </si>
  <si>
    <t>Жилет "Охотник"</t>
  </si>
  <si>
    <t>Жилет "Турист"</t>
  </si>
  <si>
    <t>камыш</t>
  </si>
  <si>
    <t>СПАЛЬНЫЕ МЕШКИ</t>
  </si>
  <si>
    <t>Navy 150</t>
  </si>
  <si>
    <t>Standart 200</t>
  </si>
  <si>
    <t>Soft 200</t>
  </si>
  <si>
    <t>Graphit 200</t>
  </si>
  <si>
    <t>Large 250</t>
  </si>
  <si>
    <t>Solo 250</t>
  </si>
  <si>
    <t>Tourist 300</t>
  </si>
  <si>
    <t>Vivid 300</t>
  </si>
  <si>
    <t>Dream 450</t>
  </si>
  <si>
    <t>Graphit 500</t>
  </si>
  <si>
    <t>GEO 600</t>
  </si>
  <si>
    <t>Кол-во   на модель</t>
  </si>
  <si>
    <t>Сумма на модель, руб.</t>
  </si>
  <si>
    <t>голубой</t>
  </si>
  <si>
    <t>красный</t>
  </si>
  <si>
    <t>коричневый</t>
  </si>
  <si>
    <t>дубовый лист</t>
  </si>
  <si>
    <t>Базовая цена</t>
  </si>
  <si>
    <t>СО2</t>
  </si>
  <si>
    <t>СО3</t>
  </si>
  <si>
    <t>СО2 XL</t>
  </si>
  <si>
    <t>СО3 XL</t>
  </si>
  <si>
    <t>СП2</t>
  </si>
  <si>
    <t>СП3</t>
  </si>
  <si>
    <t>СП2 камуфляж</t>
  </si>
  <si>
    <t>СП3 камуфляж</t>
  </si>
  <si>
    <t>СП2XL</t>
  </si>
  <si>
    <t>СП3XL</t>
  </si>
  <si>
    <t>СП2 XXL</t>
  </si>
  <si>
    <t>СП3 XXL</t>
  </si>
  <si>
    <t>СП4 XXL</t>
  </si>
  <si>
    <t>Итого:</t>
  </si>
  <si>
    <t>ПАЛАТКИ И РЮКЗАКИ</t>
  </si>
  <si>
    <t>одеяло</t>
  </si>
  <si>
    <t>одеяло с подголовником</t>
  </si>
  <si>
    <t>кокон</t>
  </si>
  <si>
    <t>O’Nree Montana 4</t>
  </si>
  <si>
    <t>O’Nree Monodom 2</t>
  </si>
  <si>
    <t>O’Nree Phoenix 2</t>
  </si>
  <si>
    <t>Дачник 25л</t>
  </si>
  <si>
    <t>Дачник 35л</t>
  </si>
  <si>
    <t>Скаут 55л</t>
  </si>
  <si>
    <t>Скаут 75л</t>
  </si>
  <si>
    <t>палатка</t>
  </si>
  <si>
    <t>рюкзак</t>
  </si>
  <si>
    <t>COMFORT 600</t>
  </si>
  <si>
    <t>Скаут 95л</t>
  </si>
  <si>
    <t>СО2 XXL</t>
  </si>
  <si>
    <t>СО3 XXL</t>
  </si>
  <si>
    <t>Флисовая куртка "Пилигрим"</t>
  </si>
  <si>
    <t>зимний лес</t>
  </si>
  <si>
    <t>Жилет разгрузочный "Фишер"</t>
  </si>
  <si>
    <t>черный</t>
  </si>
  <si>
    <t>ГОЛОВНЫЕ УБОРЫ</t>
  </si>
  <si>
    <t>фотопринт</t>
  </si>
  <si>
    <t>осенний лес</t>
  </si>
  <si>
    <t>Костюм "Антимоскит +"</t>
  </si>
  <si>
    <t>Костюм "Антимоскит"</t>
  </si>
  <si>
    <t>цифра кмф</t>
  </si>
  <si>
    <t>Однотонный</t>
  </si>
  <si>
    <t>КМФ</t>
  </si>
  <si>
    <t>O’Nree Oregone 4</t>
  </si>
  <si>
    <t>Скаут 45л</t>
  </si>
  <si>
    <t xml:space="preserve">химера </t>
  </si>
  <si>
    <t>размер:</t>
  </si>
  <si>
    <t>57-58</t>
  </si>
  <si>
    <t>58-60</t>
  </si>
  <si>
    <t>тёмн.лес</t>
  </si>
  <si>
    <t>лес.чаща/сер. лес</t>
  </si>
  <si>
    <t xml:space="preserve">     размер |  цвет      </t>
  </si>
  <si>
    <t>Dream 300 ш. 75</t>
  </si>
  <si>
    <t>Dream 300 ш. 85</t>
  </si>
  <si>
    <t xml:space="preserve">Бланк заказа общий, 2018 г.  </t>
  </si>
  <si>
    <t>сезон</t>
  </si>
  <si>
    <t>В/С</t>
  </si>
  <si>
    <t>Д/С</t>
  </si>
  <si>
    <t>Зима</t>
  </si>
  <si>
    <t>Лето</t>
  </si>
  <si>
    <t>Панама "Афганка"</t>
  </si>
  <si>
    <t xml:space="preserve">Панама  </t>
  </si>
  <si>
    <t xml:space="preserve">Бейсболка  </t>
  </si>
  <si>
    <t xml:space="preserve">Кепка «Таблетка»  </t>
  </si>
  <si>
    <t xml:space="preserve">Кепка «Скаут»  </t>
  </si>
  <si>
    <t xml:space="preserve">Кепка «Фортуна»  </t>
  </si>
  <si>
    <t>Шапка «Азимут»</t>
  </si>
  <si>
    <t>Шапка-ушанка «Охотник»</t>
  </si>
  <si>
    <t xml:space="preserve">Шапка-ушанка «Полюс»  </t>
  </si>
  <si>
    <t>Д/C</t>
  </si>
  <si>
    <r>
      <t>Жилет "Амазонка"</t>
    </r>
    <r>
      <rPr>
        <sz val="11"/>
        <rFont val="Arial"/>
        <family val="2"/>
      </rPr>
      <t xml:space="preserve"> (женский)</t>
    </r>
  </si>
  <si>
    <t xml:space="preserve">Куртка "Север"  </t>
  </si>
  <si>
    <t xml:space="preserve">Куртка "Эверест" </t>
  </si>
  <si>
    <t xml:space="preserve">П/К "Барс"  </t>
  </si>
  <si>
    <t xml:space="preserve">П/К "Барс" люкс  </t>
  </si>
  <si>
    <t>Костюм маскировочный "Клякса"</t>
  </si>
  <si>
    <t>Костюм "Лес-N"</t>
  </si>
  <si>
    <t xml:space="preserve">Костюм "Лес" </t>
  </si>
  <si>
    <r>
      <t xml:space="preserve">Костюм "Орион" </t>
    </r>
    <r>
      <rPr>
        <i/>
        <sz val="11"/>
        <rFont val="Arial"/>
        <family val="2"/>
      </rPr>
      <t xml:space="preserve"> </t>
    </r>
  </si>
  <si>
    <t xml:space="preserve">Костюм "Тритон" </t>
  </si>
  <si>
    <r>
      <t xml:space="preserve">Костюм "Горка 3" Хаки </t>
    </r>
    <r>
      <rPr>
        <i/>
        <sz val="11"/>
        <rFont val="Arial"/>
        <family val="2"/>
      </rPr>
      <t xml:space="preserve"> </t>
    </r>
  </si>
  <si>
    <t xml:space="preserve">Костюм "Горка 3" Цифра </t>
  </si>
  <si>
    <t xml:space="preserve">Костюм противомоскитный "Защитник" </t>
  </si>
  <si>
    <r>
      <rPr>
        <b/>
        <sz val="13"/>
        <rFont val="Arial Cyr"/>
        <family val="0"/>
      </rPr>
      <t xml:space="preserve">Модель*   </t>
    </r>
    <r>
      <rPr>
        <b/>
        <sz val="12"/>
        <rFont val="Arial Cyr"/>
        <family val="0"/>
      </rPr>
      <t xml:space="preserve">                                                </t>
    </r>
    <r>
      <rPr>
        <b/>
        <sz val="12"/>
        <color indexed="56"/>
        <rFont val="Calibri"/>
        <family val="2"/>
      </rPr>
      <t>(*В/С – всесезонная, 
*Д/С –демисезонная, 
*З – зимняя, *Л  – летняя)</t>
    </r>
    <r>
      <rPr>
        <b/>
        <sz val="12"/>
        <rFont val="Arial Cyr"/>
        <family val="0"/>
      </rPr>
      <t xml:space="preserve">
</t>
    </r>
  </si>
  <si>
    <r>
      <t xml:space="preserve">Шапка-ушанка «Егерь» </t>
    </r>
    <r>
      <rPr>
        <i/>
        <sz val="11"/>
        <rFont val="Arial Cyr"/>
        <family val="0"/>
      </rPr>
      <t xml:space="preserve"> </t>
    </r>
  </si>
  <si>
    <r>
      <t>Шапка-ушанка «Лис»</t>
    </r>
    <r>
      <rPr>
        <i/>
        <sz val="11"/>
        <rFont val="Arial Cyr"/>
        <family val="0"/>
      </rPr>
      <t xml:space="preserve"> </t>
    </r>
  </si>
  <si>
    <r>
      <rPr>
        <b/>
        <sz val="11"/>
        <rFont val="Arial Cyr"/>
        <family val="0"/>
      </rPr>
      <t>Шапка «Арсенал»</t>
    </r>
    <r>
      <rPr>
        <i/>
        <sz val="11"/>
        <rFont val="Arial Cyr"/>
        <family val="0"/>
      </rPr>
      <t xml:space="preserve">  </t>
    </r>
  </si>
  <si>
    <r>
      <t xml:space="preserve">Панама антимоскитная </t>
    </r>
    <r>
      <rPr>
        <i/>
        <sz val="11"/>
        <rFont val="Arial Cyr"/>
        <family val="0"/>
      </rPr>
      <t xml:space="preserve"> </t>
    </r>
  </si>
  <si>
    <t>Костюм "Горка 3" Д/С дуплекс</t>
  </si>
  <si>
    <r>
      <t>Костюм "Рыбак"</t>
    </r>
    <r>
      <rPr>
        <b/>
        <sz val="10"/>
        <rFont val="Calibri"/>
        <family val="2"/>
      </rPr>
      <t xml:space="preserve">                                       </t>
    </r>
    <r>
      <rPr>
        <sz val="11"/>
        <rFont val="Calibri"/>
        <family val="2"/>
      </rPr>
      <t>(проклеенные швы)</t>
    </r>
  </si>
  <si>
    <r>
      <t xml:space="preserve">Плащ "Рыбак-М"                     </t>
    </r>
    <r>
      <rPr>
        <sz val="11"/>
        <rFont val="Calibri"/>
        <family val="2"/>
      </rPr>
      <t>(мембрана, проклеенные швы)</t>
    </r>
  </si>
  <si>
    <r>
      <t xml:space="preserve">Плащ "Рыбак"                                         </t>
    </r>
    <r>
      <rPr>
        <sz val="11"/>
        <rFont val="Calibri"/>
        <family val="2"/>
      </rPr>
      <t>(PTaffeta PU3000; проклеенные швы)</t>
    </r>
  </si>
  <si>
    <r>
      <t xml:space="preserve">Плащ "Пончо"                                          </t>
    </r>
    <r>
      <rPr>
        <sz val="11"/>
        <rFont val="Calibri"/>
        <family val="2"/>
      </rPr>
      <t>(проклеенные швы)</t>
    </r>
  </si>
  <si>
    <r>
      <t>Костюм "Дождь"</t>
    </r>
    <r>
      <rPr>
        <sz val="11"/>
        <rFont val="Calibri"/>
        <family val="2"/>
      </rPr>
      <t xml:space="preserve">                                    (проклеенные швы)</t>
    </r>
  </si>
  <si>
    <r>
      <t>Костюм "Рейдер"</t>
    </r>
    <r>
      <rPr>
        <sz val="11"/>
        <rFont val="Calibri"/>
        <family val="2"/>
      </rPr>
      <t xml:space="preserve">                                (проклеенные швы)</t>
    </r>
  </si>
  <si>
    <r>
      <t xml:space="preserve">Костюм "Горка 3" Зима      </t>
    </r>
    <r>
      <rPr>
        <b/>
        <sz val="11"/>
        <color indexed="56"/>
        <rFont val="Calibri"/>
        <family val="2"/>
      </rPr>
      <t xml:space="preserve"> (-30C)</t>
    </r>
  </si>
  <si>
    <r>
      <t xml:space="preserve">Костюм "Север"                  </t>
    </r>
    <r>
      <rPr>
        <b/>
        <sz val="11"/>
        <color indexed="56"/>
        <rFont val="Calibri"/>
        <family val="2"/>
      </rPr>
      <t xml:space="preserve"> (-25C)</t>
    </r>
  </si>
  <si>
    <r>
      <t xml:space="preserve">Костюм "Nord Fish"         </t>
    </r>
    <r>
      <rPr>
        <sz val="11"/>
        <rFont val="Arial"/>
        <family val="2"/>
      </rPr>
      <t xml:space="preserve">   </t>
    </r>
    <r>
      <rPr>
        <sz val="11"/>
        <color indexed="56"/>
        <rFont val="Arial"/>
        <family val="2"/>
      </rPr>
      <t xml:space="preserve"> </t>
    </r>
    <r>
      <rPr>
        <b/>
        <sz val="11"/>
        <color indexed="56"/>
        <rFont val="Calibri"/>
        <family val="2"/>
      </rPr>
      <t xml:space="preserve">(-30C)   </t>
    </r>
    <r>
      <rPr>
        <b/>
        <sz val="11"/>
        <rFont val="Calibri"/>
        <family val="2"/>
      </rPr>
      <t xml:space="preserve"> </t>
    </r>
    <r>
      <rPr>
        <sz val="11"/>
        <rFont val="Arial"/>
        <family val="2"/>
      </rPr>
      <t xml:space="preserve">                                                                                                            </t>
    </r>
    <r>
      <rPr>
        <sz val="11"/>
        <rFont val="Calibri"/>
        <family val="2"/>
      </rPr>
      <t>(проклеенные швы)</t>
    </r>
  </si>
  <si>
    <r>
      <t xml:space="preserve">Костюм "Иней"                   </t>
    </r>
    <r>
      <rPr>
        <b/>
        <sz val="11"/>
        <color indexed="56"/>
        <rFont val="Calibri"/>
        <family val="2"/>
      </rPr>
      <t xml:space="preserve">  (-30C)</t>
    </r>
  </si>
  <si>
    <r>
      <t xml:space="preserve">Костюм "Алтай"                 </t>
    </r>
    <r>
      <rPr>
        <i/>
        <sz val="11"/>
        <rFont val="Arial"/>
        <family val="2"/>
      </rPr>
      <t xml:space="preserve"> </t>
    </r>
    <r>
      <rPr>
        <b/>
        <sz val="11"/>
        <color indexed="56"/>
        <rFont val="Cambria"/>
        <family val="1"/>
      </rPr>
      <t xml:space="preserve"> </t>
    </r>
    <r>
      <rPr>
        <b/>
        <sz val="11"/>
        <color indexed="56"/>
        <rFont val="Calibri"/>
        <family val="2"/>
      </rPr>
      <t>(-25C)</t>
    </r>
  </si>
  <si>
    <r>
      <t>Костюм "Эверест"</t>
    </r>
    <r>
      <rPr>
        <i/>
        <sz val="11"/>
        <rFont val="Arial"/>
        <family val="2"/>
      </rPr>
      <t xml:space="preserve">              </t>
    </r>
    <r>
      <rPr>
        <b/>
        <sz val="11"/>
        <color indexed="56"/>
        <rFont val="Calibri"/>
        <family val="2"/>
      </rPr>
      <t>(-35C)</t>
    </r>
  </si>
  <si>
    <r>
      <t xml:space="preserve">Костюм "Охотник"             </t>
    </r>
    <r>
      <rPr>
        <b/>
        <sz val="11"/>
        <color indexed="56"/>
        <rFont val="Calibri"/>
        <family val="2"/>
      </rPr>
      <t xml:space="preserve">  (-25C)</t>
    </r>
  </si>
  <si>
    <r>
      <t>Костюм "Трофей"</t>
    </r>
    <r>
      <rPr>
        <sz val="11"/>
        <rFont val="Arial"/>
        <family val="2"/>
      </rPr>
      <t xml:space="preserve">               </t>
    </r>
    <r>
      <rPr>
        <b/>
        <sz val="11"/>
        <color indexed="56"/>
        <rFont val="Calibri"/>
        <family val="2"/>
      </rPr>
      <t>(-30C)</t>
    </r>
  </si>
  <si>
    <r>
      <t xml:space="preserve">СП4 XXL </t>
    </r>
    <r>
      <rPr>
        <b/>
        <sz val="10"/>
        <rFont val="Arial Cyr"/>
        <family val="0"/>
      </rPr>
      <t>Военный</t>
    </r>
  </si>
  <si>
    <r>
      <t xml:space="preserve">Костюм противомоскитный "Тайга" </t>
    </r>
    <r>
      <rPr>
        <sz val="11"/>
        <rFont val="Calibri"/>
        <family val="2"/>
      </rPr>
      <t>(210 г/м.кв)</t>
    </r>
  </si>
  <si>
    <t>спектр</t>
  </si>
  <si>
    <t>рептилия</t>
  </si>
  <si>
    <t>мультикам</t>
  </si>
  <si>
    <t>лучшая цена!</t>
  </si>
  <si>
    <r>
      <t>CO150</t>
    </r>
    <r>
      <rPr>
        <b/>
        <sz val="11"/>
        <color indexed="60"/>
        <rFont val="Arial Cyr"/>
        <family val="0"/>
      </rPr>
      <t>*</t>
    </r>
  </si>
  <si>
    <r>
      <t>Костюм «Горка 3» Д/С флис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*New</t>
    </r>
  </si>
  <si>
    <t>лес.чаща/дуб.лист</t>
  </si>
  <si>
    <t>лес.чаща/сер.лес</t>
  </si>
  <si>
    <t>тёмно-синий</t>
  </si>
  <si>
    <r>
      <rPr>
        <b/>
        <sz val="11"/>
        <color indexed="8"/>
        <rFont val="Arial Cyr"/>
        <family val="0"/>
      </rPr>
      <t xml:space="preserve">Швейный холдинг ЧАЙКА </t>
    </r>
    <r>
      <rPr>
        <b/>
        <sz val="11"/>
        <color indexed="56"/>
        <rFont val="Arial Cyr"/>
        <family val="0"/>
      </rPr>
      <t>www.td-chaika.ru</t>
    </r>
    <r>
      <rPr>
        <b/>
        <sz val="11"/>
        <color indexed="8"/>
        <rFont val="Arial Cyr"/>
        <family val="0"/>
      </rPr>
      <t xml:space="preserve">  г. Кострома    </t>
    </r>
  </si>
  <si>
    <t>Дрофа/хаки</t>
  </si>
  <si>
    <t>зима</t>
  </si>
  <si>
    <r>
      <t xml:space="preserve">Костюм "Сармат" </t>
    </r>
    <r>
      <rPr>
        <b/>
        <sz val="11"/>
        <color indexed="10"/>
        <rFont val="Arial"/>
        <family val="2"/>
      </rPr>
      <t xml:space="preserve">NEW </t>
    </r>
    <r>
      <rPr>
        <b/>
        <sz val="11"/>
        <rFont val="Arial"/>
        <family val="2"/>
      </rPr>
      <t xml:space="preserve">зима </t>
    </r>
    <r>
      <rPr>
        <b/>
        <sz val="11"/>
        <color indexed="30"/>
        <rFont val="Arial"/>
        <family val="2"/>
      </rPr>
      <t>(-30)</t>
    </r>
  </si>
  <si>
    <r>
      <t xml:space="preserve">Дрофа/хаки </t>
    </r>
    <r>
      <rPr>
        <sz val="10"/>
        <color indexed="10"/>
        <rFont val="Arial Cyr"/>
        <family val="0"/>
      </rPr>
      <t>NEW</t>
    </r>
  </si>
  <si>
    <t>лето</t>
  </si>
  <si>
    <r>
      <t>Костюм "Егерь "</t>
    </r>
    <r>
      <rPr>
        <b/>
        <sz val="11"/>
        <color indexed="10"/>
        <rFont val="Arial"/>
        <family val="2"/>
      </rPr>
      <t xml:space="preserve"> NEW</t>
    </r>
  </si>
  <si>
    <t>фауна</t>
  </si>
  <si>
    <r>
      <t xml:space="preserve">Семейный  </t>
    </r>
    <r>
      <rPr>
        <b/>
        <sz val="11"/>
        <color indexed="10"/>
        <rFont val="Arial Cyr"/>
        <family val="0"/>
      </rPr>
      <t>NEW</t>
    </r>
  </si>
  <si>
    <r>
      <rPr>
        <b/>
        <sz val="11"/>
        <color indexed="8"/>
        <rFont val="Calibri"/>
        <family val="2"/>
      </rPr>
      <t>Отдел продаж:</t>
    </r>
    <r>
      <rPr>
        <b/>
        <sz val="11"/>
        <color indexed="56"/>
        <rFont val="Calibri"/>
        <family val="2"/>
      </rPr>
      <t xml:space="preserve"> opt_chaika@mail.ru   </t>
    </r>
    <r>
      <rPr>
        <b/>
        <sz val="11"/>
        <color indexed="8"/>
        <rFont val="Calibri"/>
        <family val="2"/>
      </rPr>
      <t xml:space="preserve">тел. (4942) 32-50-33 (доб. 106), менеджер  Евгения </t>
    </r>
  </si>
  <si>
    <t xml:space="preserve">XL </t>
  </si>
  <si>
    <t xml:space="preserve">XXXL  </t>
  </si>
  <si>
    <r>
      <t xml:space="preserve">Жилет Сигнальный </t>
    </r>
    <r>
      <rPr>
        <b/>
        <sz val="12"/>
        <rFont val="Times New Roman"/>
        <family val="1"/>
      </rPr>
      <t>*</t>
    </r>
    <r>
      <rPr>
        <b/>
        <sz val="12"/>
        <color indexed="10"/>
        <rFont val="Times New Roman"/>
        <family val="1"/>
      </rPr>
      <t xml:space="preserve">New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</si>
</sst>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2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20"/>
      <name val="Arial Cyr"/>
      <family val="0"/>
    </font>
    <font>
      <b/>
      <sz val="13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Arial"/>
      <family val="2"/>
    </font>
    <font>
      <b/>
      <sz val="11"/>
      <color indexed="56"/>
      <name val="Cambria"/>
      <family val="1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1"/>
      <color indexed="60"/>
      <name val="Arial Cyr"/>
      <family val="0"/>
    </font>
    <font>
      <b/>
      <sz val="11"/>
      <color indexed="6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 Cyr"/>
      <family val="0"/>
    </font>
    <font>
      <b/>
      <sz val="11"/>
      <color indexed="56"/>
      <name val="Arial Cyr"/>
      <family val="0"/>
    </font>
    <font>
      <b/>
      <sz val="11"/>
      <color indexed="30"/>
      <name val="Arial"/>
      <family val="2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Arial Cyr"/>
      <family val="0"/>
    </font>
    <font>
      <b/>
      <sz val="10"/>
      <color indexed="8"/>
      <name val="Arial"/>
      <family val="2"/>
    </font>
    <font>
      <b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2"/>
      <name val="Arial Cyr"/>
      <family val="0"/>
    </font>
    <font>
      <u val="single"/>
      <sz val="11"/>
      <color indexed="12"/>
      <name val="Arial Cyr"/>
      <family val="0"/>
    </font>
    <font>
      <b/>
      <sz val="18"/>
      <color indexed="63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Arial Cyr"/>
      <family val="0"/>
    </font>
    <font>
      <u val="single"/>
      <sz val="14"/>
      <color theme="10"/>
      <name val="Arial Cyr"/>
      <family val="0"/>
    </font>
    <font>
      <b/>
      <sz val="18"/>
      <color theme="1" tint="0.15000000596046448"/>
      <name val="Arial Cyr"/>
      <family val="0"/>
    </font>
    <font>
      <b/>
      <sz val="11"/>
      <color theme="10"/>
      <name val="Arial Cyr"/>
      <family val="0"/>
    </font>
    <font>
      <u val="single"/>
      <sz val="11"/>
      <color theme="10"/>
      <name val="Arial Cyr"/>
      <family val="0"/>
    </font>
    <font>
      <b/>
      <sz val="11"/>
      <color theme="10"/>
      <name val="Calibri"/>
      <family val="2"/>
    </font>
    <font>
      <u val="single"/>
      <sz val="11"/>
      <color theme="10"/>
      <name val="Calibri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37"/>
        <bgColor indexed="64"/>
      </patternFill>
    </fill>
    <fill>
      <patternFill patternType="solid">
        <fgColor rgb="FF75DB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/>
      <top/>
      <bottom style="medium"/>
    </border>
    <border>
      <left style="thick"/>
      <right style="thick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ck"/>
      <right/>
      <top/>
      <bottom/>
    </border>
    <border>
      <left/>
      <right style="thick"/>
      <top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4" fillId="36" borderId="19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right"/>
    </xf>
    <xf numFmtId="0" fontId="4" fillId="31" borderId="19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left" vertical="center"/>
    </xf>
    <xf numFmtId="0" fontId="8" fillId="31" borderId="10" xfId="0" applyFont="1" applyFill="1" applyBorder="1" applyAlignment="1">
      <alignment horizontal="right"/>
    </xf>
    <xf numFmtId="0" fontId="5" fillId="31" borderId="10" xfId="0" applyFont="1" applyFill="1" applyBorder="1" applyAlignment="1">
      <alignment horizontal="right"/>
    </xf>
    <xf numFmtId="0" fontId="0" fillId="31" borderId="10" xfId="0" applyFill="1" applyBorder="1" applyAlignment="1">
      <alignment horizontal="right"/>
    </xf>
    <xf numFmtId="0" fontId="5" fillId="31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33" borderId="26" xfId="0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left" vertical="center"/>
    </xf>
    <xf numFmtId="0" fontId="8" fillId="34" borderId="27" xfId="0" applyFont="1" applyFill="1" applyBorder="1" applyAlignment="1">
      <alignment horizontal="right"/>
    </xf>
    <xf numFmtId="0" fontId="5" fillId="34" borderId="27" xfId="0" applyFont="1" applyFill="1" applyBorder="1" applyAlignment="1">
      <alignment horizontal="right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/>
    </xf>
    <xf numFmtId="0" fontId="4" fillId="37" borderId="22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/>
    </xf>
    <xf numFmtId="0" fontId="3" fillId="38" borderId="33" xfId="0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8" fillId="0" borderId="19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22" xfId="0" applyFont="1" applyBorder="1" applyAlignment="1">
      <alignment horizontal="left" vertic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23" xfId="0" applyFont="1" applyBorder="1" applyAlignment="1">
      <alignment horizontal="left" vertical="center"/>
    </xf>
    <xf numFmtId="0" fontId="4" fillId="37" borderId="39" xfId="0" applyFont="1" applyFill="1" applyBorder="1" applyAlignment="1">
      <alignment horizontal="center" vertical="distributed"/>
    </xf>
    <xf numFmtId="0" fontId="4" fillId="37" borderId="40" xfId="0" applyFont="1" applyFill="1" applyBorder="1" applyAlignment="1">
      <alignment horizontal="center" vertical="distributed"/>
    </xf>
    <xf numFmtId="0" fontId="4" fillId="37" borderId="41" xfId="0" applyFont="1" applyFill="1" applyBorder="1" applyAlignment="1">
      <alignment horizontal="center" vertical="distributed"/>
    </xf>
    <xf numFmtId="0" fontId="12" fillId="38" borderId="15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31" borderId="37" xfId="0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0" fontId="12" fillId="38" borderId="11" xfId="0" applyFont="1" applyFill="1" applyBorder="1" applyAlignment="1" applyProtection="1">
      <alignment horizontal="center" vertical="center"/>
      <protection locked="0"/>
    </xf>
    <xf numFmtId="0" fontId="12" fillId="34" borderId="37" xfId="0" applyFont="1" applyFill="1" applyBorder="1" applyAlignment="1" applyProtection="1">
      <alignment horizontal="center" vertical="center"/>
      <protection locked="0"/>
    </xf>
    <xf numFmtId="0" fontId="12" fillId="38" borderId="43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39" borderId="2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8" borderId="44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/>
    </xf>
    <xf numFmtId="0" fontId="13" fillId="0" borderId="20" xfId="0" applyFont="1" applyBorder="1" applyAlignment="1">
      <alignment horizontal="left" vertical="center" wrapText="1" indent="1"/>
    </xf>
    <xf numFmtId="0" fontId="13" fillId="39" borderId="20" xfId="0" applyFont="1" applyFill="1" applyBorder="1" applyAlignment="1">
      <alignment horizontal="left" vertical="center" indent="1"/>
    </xf>
    <xf numFmtId="0" fontId="13" fillId="34" borderId="20" xfId="0" applyFont="1" applyFill="1" applyBorder="1" applyAlignment="1">
      <alignment horizontal="left" vertical="center" indent="1"/>
    </xf>
    <xf numFmtId="0" fontId="13" fillId="34" borderId="20" xfId="0" applyFont="1" applyFill="1" applyBorder="1" applyAlignment="1">
      <alignment horizontal="left" vertical="center" wrapText="1" indent="1"/>
    </xf>
    <xf numFmtId="0" fontId="64" fillId="40" borderId="33" xfId="42" applyFill="1" applyBorder="1" applyAlignment="1" applyProtection="1">
      <alignment/>
      <protection locked="0"/>
    </xf>
    <xf numFmtId="0" fontId="5" fillId="37" borderId="50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8" fillId="0" borderId="51" xfId="0" applyFont="1" applyBorder="1" applyAlignment="1">
      <alignment horizontal="right"/>
    </xf>
    <xf numFmtId="0" fontId="8" fillId="0" borderId="52" xfId="0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54" xfId="0" applyFont="1" applyBorder="1" applyAlignment="1" applyProtection="1">
      <alignment horizontal="center"/>
      <protection/>
    </xf>
    <xf numFmtId="0" fontId="17" fillId="0" borderId="55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5" fillId="41" borderId="22" xfId="0" applyFont="1" applyFill="1" applyBorder="1" applyAlignment="1">
      <alignment horizontal="left" vertical="center"/>
    </xf>
    <xf numFmtId="0" fontId="5" fillId="41" borderId="37" xfId="0" applyFont="1" applyFill="1" applyBorder="1" applyAlignment="1">
      <alignment horizontal="right"/>
    </xf>
    <xf numFmtId="0" fontId="8" fillId="41" borderId="22" xfId="0" applyFont="1" applyFill="1" applyBorder="1" applyAlignment="1">
      <alignment horizontal="right"/>
    </xf>
    <xf numFmtId="0" fontId="4" fillId="38" borderId="29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5" fillId="41" borderId="45" xfId="0" applyFont="1" applyFill="1" applyBorder="1" applyAlignment="1">
      <alignment horizontal="left" vertical="center"/>
    </xf>
    <xf numFmtId="0" fontId="5" fillId="41" borderId="56" xfId="0" applyFont="1" applyFill="1" applyBorder="1" applyAlignment="1">
      <alignment horizontal="right"/>
    </xf>
    <xf numFmtId="0" fontId="8" fillId="41" borderId="45" xfId="0" applyFont="1" applyFill="1" applyBorder="1" applyAlignment="1">
      <alignment horizontal="right"/>
    </xf>
    <xf numFmtId="0" fontId="0" fillId="0" borderId="29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12" fillId="38" borderId="57" xfId="0" applyFont="1" applyFill="1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2" fillId="35" borderId="16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left" vertical="center" indent="1"/>
    </xf>
    <xf numFmtId="0" fontId="24" fillId="0" borderId="21" xfId="0" applyFont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79" fillId="40" borderId="60" xfId="42" applyFont="1" applyFill="1" applyBorder="1" applyAlignment="1" applyProtection="1">
      <alignment horizontal="center" wrapText="1"/>
      <protection locked="0"/>
    </xf>
    <xf numFmtId="0" fontId="79" fillId="40" borderId="0" xfId="42" applyFont="1" applyFill="1" applyBorder="1" applyAlignment="1" applyProtection="1">
      <alignment horizontal="center" wrapText="1"/>
      <protection locked="0"/>
    </xf>
    <xf numFmtId="0" fontId="64" fillId="40" borderId="61" xfId="42" applyFill="1" applyBorder="1" applyAlignment="1" applyProtection="1">
      <alignment/>
      <protection locked="0"/>
    </xf>
    <xf numFmtId="0" fontId="17" fillId="0" borderId="62" xfId="0" applyFont="1" applyBorder="1" applyAlignment="1" applyProtection="1">
      <alignment horizontal="center" vertical="center"/>
      <protection/>
    </xf>
    <xf numFmtId="0" fontId="0" fillId="0" borderId="63" xfId="0" applyBorder="1" applyAlignment="1">
      <alignment vertical="center"/>
    </xf>
    <xf numFmtId="0" fontId="0" fillId="40" borderId="58" xfId="0" applyFill="1" applyBorder="1" applyAlignment="1" applyProtection="1">
      <alignment horizontal="center" vertical="center"/>
      <protection locked="0"/>
    </xf>
    <xf numFmtId="0" fontId="0" fillId="40" borderId="59" xfId="0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12" fillId="16" borderId="63" xfId="0" applyFont="1" applyFill="1" applyBorder="1" applyAlignment="1">
      <alignment horizontal="center" vertical="center"/>
    </xf>
    <xf numFmtId="0" fontId="13" fillId="16" borderId="63" xfId="0" applyFont="1" applyFill="1" applyBorder="1" applyAlignment="1">
      <alignment horizontal="left" vertical="center" wrapText="1" indent="1"/>
    </xf>
    <xf numFmtId="0" fontId="13" fillId="34" borderId="26" xfId="0" applyFont="1" applyFill="1" applyBorder="1" applyAlignment="1">
      <alignment horizontal="left" vertical="center" wrapText="1" indent="1"/>
    </xf>
    <xf numFmtId="0" fontId="17" fillId="0" borderId="32" xfId="0" applyFont="1" applyBorder="1" applyAlignment="1" applyProtection="1">
      <alignment horizontal="center" vertical="center"/>
      <protection/>
    </xf>
    <xf numFmtId="0" fontId="80" fillId="0" borderId="65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38" borderId="66" xfId="0" applyFont="1" applyFill="1" applyBorder="1" applyAlignment="1" applyProtection="1">
      <alignment horizontal="center" vertical="center" wrapText="1"/>
      <protection/>
    </xf>
    <xf numFmtId="0" fontId="12" fillId="35" borderId="16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 indent="1"/>
    </xf>
    <xf numFmtId="0" fontId="13" fillId="0" borderId="19" xfId="0" applyFont="1" applyBorder="1" applyAlignment="1">
      <alignment horizontal="left" vertical="center" indent="1"/>
    </xf>
    <xf numFmtId="0" fontId="13" fillId="0" borderId="18" xfId="0" applyFont="1" applyBorder="1" applyAlignment="1">
      <alignment horizontal="left" vertical="center" indent="1"/>
    </xf>
    <xf numFmtId="0" fontId="13" fillId="0" borderId="26" xfId="0" applyFont="1" applyBorder="1" applyAlignment="1">
      <alignment horizontal="left" vertical="center" wrapText="1" indent="1"/>
    </xf>
    <xf numFmtId="0" fontId="13" fillId="0" borderId="58" xfId="0" applyFont="1" applyBorder="1" applyAlignment="1">
      <alignment horizontal="left" vertical="center" wrapText="1" indent="1"/>
    </xf>
    <xf numFmtId="0" fontId="13" fillId="0" borderId="63" xfId="0" applyFont="1" applyBorder="1" applyAlignment="1">
      <alignment horizontal="left" vertical="center" wrapText="1" indent="1"/>
    </xf>
    <xf numFmtId="0" fontId="0" fillId="0" borderId="50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62" xfId="0" applyFont="1" applyBorder="1" applyAlignment="1" applyProtection="1">
      <alignment horizontal="center" vertical="center"/>
      <protection/>
    </xf>
    <xf numFmtId="0" fontId="5" fillId="41" borderId="10" xfId="0" applyFont="1" applyFill="1" applyBorder="1" applyAlignment="1">
      <alignment horizontal="center"/>
    </xf>
    <xf numFmtId="0" fontId="5" fillId="41" borderId="52" xfId="0" applyFont="1" applyFill="1" applyBorder="1" applyAlignment="1">
      <alignment horizontal="center"/>
    </xf>
    <xf numFmtId="0" fontId="81" fillId="40" borderId="31" xfId="42" applyFont="1" applyFill="1" applyBorder="1" applyAlignment="1" applyProtection="1">
      <alignment horizontal="center" vertical="center" wrapText="1"/>
      <protection locked="0"/>
    </xf>
    <xf numFmtId="0" fontId="82" fillId="40" borderId="32" xfId="42" applyFont="1" applyFill="1" applyBorder="1" applyAlignment="1" applyProtection="1">
      <alignment horizontal="center" vertical="center" wrapText="1"/>
      <protection locked="0"/>
    </xf>
    <xf numFmtId="0" fontId="12" fillId="38" borderId="57" xfId="0" applyFont="1" applyFill="1" applyBorder="1" applyAlignment="1">
      <alignment horizontal="center" vertical="center"/>
    </xf>
    <xf numFmtId="0" fontId="12" fillId="38" borderId="68" xfId="0" applyFont="1" applyFill="1" applyBorder="1" applyAlignment="1">
      <alignment horizontal="center" vertical="center"/>
    </xf>
    <xf numFmtId="0" fontId="12" fillId="38" borderId="69" xfId="0" applyFont="1" applyFill="1" applyBorder="1" applyAlignment="1">
      <alignment horizontal="center" vertical="center"/>
    </xf>
    <xf numFmtId="0" fontId="12" fillId="38" borderId="7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left" vertical="center" wrapText="1" indent="1"/>
    </xf>
    <xf numFmtId="0" fontId="5" fillId="34" borderId="58" xfId="0" applyFont="1" applyFill="1" applyBorder="1" applyAlignment="1">
      <alignment horizontal="left" vertical="center" wrapText="1" indent="1"/>
    </xf>
    <xf numFmtId="0" fontId="5" fillId="34" borderId="63" xfId="0" applyFont="1" applyFill="1" applyBorder="1" applyAlignment="1">
      <alignment horizontal="left" vertical="center" wrapText="1" indent="1"/>
    </xf>
    <xf numFmtId="0" fontId="17" fillId="0" borderId="50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17" fillId="0" borderId="67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17" fillId="0" borderId="71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2" fillId="34" borderId="16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9" borderId="16" xfId="0" applyFont="1" applyFill="1" applyBorder="1" applyAlignment="1">
      <alignment horizontal="center" vertical="center"/>
    </xf>
    <xf numFmtId="0" fontId="12" fillId="39" borderId="19" xfId="0" applyFont="1" applyFill="1" applyBorder="1" applyAlignment="1">
      <alignment horizontal="center" vertical="center"/>
    </xf>
    <xf numFmtId="0" fontId="12" fillId="39" borderId="21" xfId="0" applyFont="1" applyFill="1" applyBorder="1" applyAlignment="1">
      <alignment horizontal="center" vertical="center"/>
    </xf>
    <xf numFmtId="0" fontId="12" fillId="39" borderId="18" xfId="0" applyFont="1" applyFill="1" applyBorder="1" applyAlignment="1">
      <alignment horizontal="center" vertical="center"/>
    </xf>
    <xf numFmtId="0" fontId="12" fillId="34" borderId="58" xfId="0" applyFont="1" applyFill="1" applyBorder="1" applyAlignment="1">
      <alignment horizontal="center" vertical="center"/>
    </xf>
    <xf numFmtId="0" fontId="12" fillId="39" borderId="17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1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2" fillId="38" borderId="72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left" vertical="center" wrapText="1" indent="1"/>
    </xf>
    <xf numFmtId="0" fontId="13" fillId="34" borderId="18" xfId="0" applyFont="1" applyFill="1" applyBorder="1" applyAlignment="1">
      <alignment horizontal="left" vertical="center" wrapText="1" indent="1"/>
    </xf>
    <xf numFmtId="0" fontId="13" fillId="34" borderId="16" xfId="0" applyFont="1" applyFill="1" applyBorder="1" applyAlignment="1">
      <alignment horizontal="left" vertical="center" wrapText="1" indent="1"/>
    </xf>
    <xf numFmtId="0" fontId="5" fillId="37" borderId="31" xfId="0" applyFont="1" applyFill="1" applyBorder="1" applyAlignment="1">
      <alignment horizontal="center"/>
    </xf>
    <xf numFmtId="0" fontId="12" fillId="38" borderId="73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2" fillId="34" borderId="37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2" fillId="38" borderId="17" xfId="0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left" vertical="center" wrapText="1" indent="1"/>
    </xf>
    <xf numFmtId="0" fontId="13" fillId="35" borderId="58" xfId="0" applyFont="1" applyFill="1" applyBorder="1" applyAlignment="1">
      <alignment horizontal="left" vertical="center" wrapText="1" indent="1"/>
    </xf>
    <xf numFmtId="0" fontId="13" fillId="35" borderId="18" xfId="0" applyFont="1" applyFill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13" fillId="34" borderId="16" xfId="0" applyFont="1" applyFill="1" applyBorder="1" applyAlignment="1">
      <alignment horizontal="left" vertical="center" indent="1"/>
    </xf>
    <xf numFmtId="0" fontId="13" fillId="34" borderId="19" xfId="0" applyFont="1" applyFill="1" applyBorder="1" applyAlignment="1">
      <alignment horizontal="left" vertical="center" indent="1"/>
    </xf>
    <xf numFmtId="0" fontId="13" fillId="34" borderId="18" xfId="0" applyFont="1" applyFill="1" applyBorder="1" applyAlignment="1">
      <alignment horizontal="left" vertical="center" indent="1"/>
    </xf>
    <xf numFmtId="0" fontId="13" fillId="35" borderId="16" xfId="0" applyFont="1" applyFill="1" applyBorder="1" applyAlignment="1">
      <alignment horizontal="left" vertical="center" indent="1"/>
    </xf>
    <xf numFmtId="0" fontId="13" fillId="35" borderId="19" xfId="0" applyFont="1" applyFill="1" applyBorder="1" applyAlignment="1">
      <alignment horizontal="left" vertical="center" indent="1"/>
    </xf>
    <xf numFmtId="0" fontId="13" fillId="35" borderId="18" xfId="0" applyFont="1" applyFill="1" applyBorder="1" applyAlignment="1">
      <alignment horizontal="left" vertical="center" indent="1"/>
    </xf>
    <xf numFmtId="0" fontId="13" fillId="35" borderId="19" xfId="0" applyFont="1" applyFill="1" applyBorder="1" applyAlignment="1">
      <alignment horizontal="left" vertical="center" wrapText="1" indent="1"/>
    </xf>
    <xf numFmtId="0" fontId="13" fillId="0" borderId="21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left" vertical="center" indent="1"/>
    </xf>
    <xf numFmtId="0" fontId="5" fillId="31" borderId="19" xfId="0" applyFont="1" applyFill="1" applyBorder="1" applyAlignment="1">
      <alignment horizontal="left" vertical="center" indent="1"/>
    </xf>
    <xf numFmtId="0" fontId="5" fillId="38" borderId="66" xfId="0" applyFont="1" applyFill="1" applyBorder="1" applyAlignment="1">
      <alignment horizontal="center" vertical="center" wrapText="1"/>
    </xf>
    <xf numFmtId="0" fontId="13" fillId="39" borderId="26" xfId="0" applyFont="1" applyFill="1" applyBorder="1" applyAlignment="1">
      <alignment horizontal="left" vertical="center" wrapText="1" indent="1"/>
    </xf>
    <xf numFmtId="0" fontId="13" fillId="39" borderId="58" xfId="0" applyFont="1" applyFill="1" applyBorder="1" applyAlignment="1">
      <alignment horizontal="left" vertical="center" wrapText="1" indent="1"/>
    </xf>
    <xf numFmtId="0" fontId="13" fillId="39" borderId="63" xfId="0" applyFont="1" applyFill="1" applyBorder="1" applyAlignment="1">
      <alignment horizontal="left" vertical="center" wrapText="1" indent="1"/>
    </xf>
    <xf numFmtId="0" fontId="13" fillId="34" borderId="17" xfId="0" applyFont="1" applyFill="1" applyBorder="1" applyAlignment="1">
      <alignment horizontal="left" vertical="center" indent="1"/>
    </xf>
    <xf numFmtId="0" fontId="5" fillId="0" borderId="19" xfId="0" applyFont="1" applyFill="1" applyBorder="1" applyAlignment="1">
      <alignment horizontal="left" vertical="center" indent="1"/>
    </xf>
    <xf numFmtId="0" fontId="13" fillId="34" borderId="21" xfId="0" applyFont="1" applyFill="1" applyBorder="1" applyAlignment="1">
      <alignment horizontal="left" vertical="center" indent="1"/>
    </xf>
    <xf numFmtId="0" fontId="13" fillId="34" borderId="58" xfId="0" applyFont="1" applyFill="1" applyBorder="1" applyAlignment="1">
      <alignment horizontal="left" vertical="center" indent="1"/>
    </xf>
    <xf numFmtId="0" fontId="13" fillId="34" borderId="63" xfId="0" applyFont="1" applyFill="1" applyBorder="1" applyAlignment="1">
      <alignment horizontal="left" vertical="center" indent="1"/>
    </xf>
    <xf numFmtId="0" fontId="5" fillId="41" borderId="27" xfId="0" applyFont="1" applyFill="1" applyBorder="1" applyAlignment="1">
      <alignment horizontal="center"/>
    </xf>
    <xf numFmtId="0" fontId="5" fillId="41" borderId="74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9" fillId="31" borderId="19" xfId="0" applyFont="1" applyFill="1" applyBorder="1" applyAlignment="1">
      <alignment horizontal="left" vertical="center" indent="1"/>
    </xf>
    <xf numFmtId="0" fontId="6" fillId="37" borderId="65" xfId="0" applyFont="1" applyFill="1" applyBorder="1" applyAlignment="1">
      <alignment horizontal="center"/>
    </xf>
    <xf numFmtId="0" fontId="6" fillId="37" borderId="62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3" fillId="38" borderId="6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62" xfId="0" applyFont="1" applyFill="1" applyBorder="1" applyAlignment="1">
      <alignment horizontal="center"/>
    </xf>
    <xf numFmtId="0" fontId="3" fillId="38" borderId="75" xfId="0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 horizontal="left" vertical="center" indent="1"/>
      <protection locked="0"/>
    </xf>
    <xf numFmtId="0" fontId="3" fillId="38" borderId="76" xfId="0" applyFont="1" applyFill="1" applyBorder="1" applyAlignment="1">
      <alignment horizontal="center"/>
    </xf>
    <xf numFmtId="0" fontId="3" fillId="38" borderId="55" xfId="0" applyFont="1" applyFill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34" borderId="19" xfId="0" applyFont="1" applyFill="1" applyBorder="1" applyAlignment="1">
      <alignment horizontal="left" vertical="center" indent="1"/>
    </xf>
    <xf numFmtId="0" fontId="5" fillId="38" borderId="67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13" fillId="39" borderId="16" xfId="0" applyFont="1" applyFill="1" applyBorder="1" applyAlignment="1">
      <alignment horizontal="left" vertical="center" indent="1"/>
    </xf>
    <xf numFmtId="0" fontId="13" fillId="39" borderId="19" xfId="0" applyFont="1" applyFill="1" applyBorder="1" applyAlignment="1">
      <alignment horizontal="left" vertical="center" indent="1"/>
    </xf>
    <xf numFmtId="0" fontId="13" fillId="39" borderId="21" xfId="0" applyFont="1" applyFill="1" applyBorder="1" applyAlignment="1">
      <alignment horizontal="left" vertical="center" indent="1"/>
    </xf>
    <xf numFmtId="0" fontId="13" fillId="39" borderId="18" xfId="0" applyFont="1" applyFill="1" applyBorder="1" applyAlignment="1">
      <alignment horizontal="left" vertical="center" indent="1"/>
    </xf>
    <xf numFmtId="0" fontId="13" fillId="34" borderId="19" xfId="0" applyFont="1" applyFill="1" applyBorder="1" applyAlignment="1">
      <alignment horizontal="left" vertical="center" wrapText="1" indent="1"/>
    </xf>
    <xf numFmtId="0" fontId="8" fillId="34" borderId="10" xfId="0" applyFont="1" applyFill="1" applyBorder="1" applyAlignment="1">
      <alignment horizontal="right"/>
    </xf>
    <xf numFmtId="0" fontId="5" fillId="34" borderId="27" xfId="0" applyFont="1" applyFill="1" applyBorder="1" applyAlignment="1">
      <alignment horizontal="left"/>
    </xf>
    <xf numFmtId="0" fontId="8" fillId="0" borderId="37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3" fillId="40" borderId="0" xfId="42" applyFont="1" applyFill="1" applyBorder="1" applyAlignment="1" applyProtection="1">
      <alignment horizontal="center" wrapText="1"/>
      <protection locked="0"/>
    </xf>
    <xf numFmtId="0" fontId="84" fillId="40" borderId="0" xfId="42" applyFont="1" applyFill="1" applyBorder="1" applyAlignment="1" applyProtection="1">
      <alignment horizontal="center" wrapText="1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3" fillId="38" borderId="77" xfId="0" applyFont="1" applyFill="1" applyBorder="1" applyAlignment="1">
      <alignment horizontal="center" vertical="distributed"/>
    </xf>
    <xf numFmtId="0" fontId="3" fillId="38" borderId="0" xfId="0" applyFont="1" applyFill="1" applyBorder="1" applyAlignment="1">
      <alignment horizontal="center" vertical="distributed"/>
    </xf>
    <xf numFmtId="0" fontId="3" fillId="38" borderId="78" xfId="0" applyFont="1" applyFill="1" applyBorder="1" applyAlignment="1">
      <alignment horizontal="center" vertical="distributed"/>
    </xf>
    <xf numFmtId="0" fontId="3" fillId="38" borderId="66" xfId="0" applyFont="1" applyFill="1" applyBorder="1" applyAlignment="1">
      <alignment horizontal="center" vertical="top" wrapText="1"/>
    </xf>
    <xf numFmtId="0" fontId="5" fillId="38" borderId="66" xfId="0" applyFont="1" applyFill="1" applyBorder="1" applyAlignment="1">
      <alignment vertical="center" wrapText="1"/>
    </xf>
    <xf numFmtId="0" fontId="3" fillId="38" borderId="66" xfId="0" applyFont="1" applyFill="1" applyBorder="1" applyAlignment="1">
      <alignment horizontal="center" vertical="distributed"/>
    </xf>
    <xf numFmtId="0" fontId="4" fillId="38" borderId="66" xfId="0" applyFont="1" applyFill="1" applyBorder="1" applyAlignment="1">
      <alignment vertical="distributed"/>
    </xf>
    <xf numFmtId="0" fontId="0" fillId="0" borderId="19" xfId="0" applyBorder="1" applyAlignment="1">
      <alignment horizontal="center" vertical="center"/>
    </xf>
    <xf numFmtId="0" fontId="12" fillId="40" borderId="26" xfId="0" applyFont="1" applyFill="1" applyBorder="1" applyAlignment="1">
      <alignment horizontal="center" vertical="center"/>
    </xf>
    <xf numFmtId="0" fontId="12" fillId="40" borderId="58" xfId="0" applyFont="1" applyFill="1" applyBorder="1" applyAlignment="1">
      <alignment horizontal="center" vertical="center"/>
    </xf>
    <xf numFmtId="0" fontId="12" fillId="40" borderId="63" xfId="0" applyFont="1" applyFill="1" applyBorder="1" applyAlignment="1">
      <alignment horizontal="center" vertical="center"/>
    </xf>
    <xf numFmtId="0" fontId="85" fillId="42" borderId="44" xfId="0" applyFont="1" applyFill="1" applyBorder="1" applyAlignment="1">
      <alignment horizontal="center" vertical="center"/>
    </xf>
    <xf numFmtId="0" fontId="85" fillId="42" borderId="73" xfId="0" applyFont="1" applyFill="1" applyBorder="1" applyAlignment="1">
      <alignment horizontal="center" vertical="center"/>
    </xf>
    <xf numFmtId="0" fontId="85" fillId="42" borderId="79" xfId="0" applyFont="1" applyFill="1" applyBorder="1" applyAlignment="1">
      <alignment horizontal="center" vertical="center"/>
    </xf>
    <xf numFmtId="0" fontId="13" fillId="40" borderId="26" xfId="0" applyFont="1" applyFill="1" applyBorder="1" applyAlignment="1">
      <alignment horizontal="center" vertical="center" wrapText="1"/>
    </xf>
    <xf numFmtId="0" fontId="13" fillId="40" borderId="58" xfId="0" applyFont="1" applyFill="1" applyBorder="1" applyAlignment="1">
      <alignment horizontal="center" vertical="center" wrapText="1"/>
    </xf>
    <xf numFmtId="0" fontId="13" fillId="40" borderId="63" xfId="0" applyFont="1" applyFill="1" applyBorder="1" applyAlignment="1">
      <alignment horizontal="center" vertical="center" wrapText="1"/>
    </xf>
    <xf numFmtId="0" fontId="0" fillId="40" borderId="46" xfId="0" applyFill="1" applyBorder="1" applyAlignment="1" applyProtection="1">
      <alignment horizontal="center" vertical="center"/>
      <protection locked="0"/>
    </xf>
    <xf numFmtId="0" fontId="0" fillId="40" borderId="45" xfId="0" applyFill="1" applyBorder="1" applyAlignment="1" applyProtection="1">
      <alignment horizontal="center" vertical="center"/>
      <protection locked="0"/>
    </xf>
    <xf numFmtId="0" fontId="17" fillId="40" borderId="33" xfId="0" applyFont="1" applyFill="1" applyBorder="1" applyAlignment="1" applyProtection="1">
      <alignment horizontal="center" vertical="center"/>
      <protection/>
    </xf>
    <xf numFmtId="0" fontId="17" fillId="40" borderId="61" xfId="0" applyFont="1" applyFill="1" applyBorder="1" applyAlignment="1" applyProtection="1">
      <alignment horizontal="center" vertical="center"/>
      <protection/>
    </xf>
    <xf numFmtId="0" fontId="17" fillId="40" borderId="14" xfId="0" applyFont="1" applyFill="1" applyBorder="1" applyAlignment="1" applyProtection="1">
      <alignment horizontal="center" vertical="center"/>
      <protection/>
    </xf>
    <xf numFmtId="0" fontId="12" fillId="38" borderId="44" xfId="0" applyFont="1" applyFill="1" applyBorder="1" applyAlignment="1">
      <alignment horizontal="center" vertical="center"/>
    </xf>
    <xf numFmtId="0" fontId="12" fillId="38" borderId="79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56" fillId="16" borderId="21" xfId="0" applyFont="1" applyFill="1" applyBorder="1" applyAlignment="1">
      <alignment/>
    </xf>
    <xf numFmtId="0" fontId="56" fillId="16" borderId="63" xfId="0" applyFont="1" applyFill="1" applyBorder="1" applyAlignment="1">
      <alignment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58" xfId="0" applyFont="1" applyFill="1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2" fillId="34" borderId="4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33" borderId="80" xfId="0" applyFill="1" applyBorder="1" applyAlignment="1" applyProtection="1">
      <alignment horizontal="center" vertical="center"/>
      <protection locked="0"/>
    </xf>
    <xf numFmtId="0" fontId="13" fillId="34" borderId="73" xfId="0" applyFont="1" applyFill="1" applyBorder="1" applyAlignment="1">
      <alignment horizontal="center" vertical="center" wrapText="1"/>
    </xf>
    <xf numFmtId="0" fontId="13" fillId="34" borderId="7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333375</xdr:colOff>
      <xdr:row>0</xdr:row>
      <xdr:rowOff>38100</xdr:rowOff>
    </xdr:from>
    <xdr:to>
      <xdr:col>11</xdr:col>
      <xdr:colOff>466725</xdr:colOff>
      <xdr:row>2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8100"/>
          <a:ext cx="1571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chaika44@bk.ru" TargetMode="External" /><Relationship Id="rId2" Type="http://schemas.openxmlformats.org/officeDocument/2006/relationships/hyperlink" Target="http://www.td-chaika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tabSelected="1" zoomScaleSheetLayoutView="100" zoomScalePageLayoutView="0" workbookViewId="0" topLeftCell="A1">
      <pane xSplit="12" ySplit="5" topLeftCell="M90" activePane="bottomRight" state="frozen"/>
      <selection pane="topLeft" activeCell="A1" sqref="A1"/>
      <selection pane="topRight" activeCell="M1" sqref="M1"/>
      <selection pane="bottomLeft" activeCell="A5" sqref="A5"/>
      <selection pane="bottomRight" activeCell="H103" sqref="H103"/>
    </sheetView>
  </sheetViews>
  <sheetFormatPr defaultColWidth="9.00390625" defaultRowHeight="12.75"/>
  <cols>
    <col min="1" max="1" width="5.25390625" style="10" customWidth="1"/>
    <col min="2" max="2" width="7.00390625" style="10" customWidth="1"/>
    <col min="3" max="3" width="38.125" style="11" customWidth="1"/>
    <col min="4" max="4" width="17.125" style="0" customWidth="1"/>
    <col min="5" max="5" width="5.875" style="0" customWidth="1"/>
    <col min="6" max="6" width="5.375" style="0" customWidth="1"/>
    <col min="7" max="7" width="5.625" style="0" customWidth="1"/>
    <col min="8" max="8" width="5.875" style="0" customWidth="1"/>
    <col min="9" max="9" width="8.00390625" style="0" customWidth="1"/>
    <col min="10" max="10" width="9.25390625" style="0" customWidth="1"/>
    <col min="11" max="11" width="9.625" style="0" customWidth="1"/>
    <col min="12" max="12" width="12.875" style="0" customWidth="1"/>
  </cols>
  <sheetData>
    <row r="1" spans="1:12" ht="29.25" customHeight="1">
      <c r="A1" s="204" t="s">
        <v>149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123"/>
    </row>
    <row r="2" spans="1:12" ht="16.5" customHeight="1">
      <c r="A2" s="165"/>
      <c r="B2" s="166"/>
      <c r="C2" s="328" t="s">
        <v>158</v>
      </c>
      <c r="D2" s="329"/>
      <c r="E2" s="329"/>
      <c r="F2" s="329"/>
      <c r="G2" s="329"/>
      <c r="H2" s="329"/>
      <c r="I2" s="329"/>
      <c r="J2" s="166"/>
      <c r="K2" s="166"/>
      <c r="L2" s="167"/>
    </row>
    <row r="3" spans="1:12" ht="33" customHeight="1" thickBot="1">
      <c r="A3" s="182" t="s">
        <v>89</v>
      </c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1:12" ht="28.5" customHeight="1" thickBot="1">
      <c r="A4" s="287" t="s">
        <v>0</v>
      </c>
      <c r="B4" s="287" t="s">
        <v>90</v>
      </c>
      <c r="C4" s="335" t="s">
        <v>118</v>
      </c>
      <c r="D4" s="337" t="s">
        <v>1</v>
      </c>
      <c r="E4" s="332" t="s">
        <v>2</v>
      </c>
      <c r="F4" s="333"/>
      <c r="G4" s="333"/>
      <c r="H4" s="333"/>
      <c r="I4" s="334"/>
      <c r="J4" s="287" t="s">
        <v>28</v>
      </c>
      <c r="K4" s="186" t="s">
        <v>34</v>
      </c>
      <c r="L4" s="317" t="s">
        <v>29</v>
      </c>
    </row>
    <row r="5" spans="1:12" ht="39.75" customHeight="1" thickBot="1" thickTop="1">
      <c r="A5" s="336"/>
      <c r="B5" s="287"/>
      <c r="C5" s="335"/>
      <c r="D5" s="338"/>
      <c r="E5" s="92" t="s">
        <v>6</v>
      </c>
      <c r="F5" s="93" t="s">
        <v>7</v>
      </c>
      <c r="G5" s="93" t="s">
        <v>8</v>
      </c>
      <c r="H5" s="93" t="s">
        <v>9</v>
      </c>
      <c r="I5" s="94" t="s">
        <v>10</v>
      </c>
      <c r="J5" s="287"/>
      <c r="K5" s="186"/>
      <c r="L5" s="318"/>
    </row>
    <row r="6" spans="1:12" ht="13.5" customHeight="1">
      <c r="A6" s="206">
        <v>1</v>
      </c>
      <c r="B6" s="187" t="s">
        <v>91</v>
      </c>
      <c r="C6" s="271" t="s">
        <v>66</v>
      </c>
      <c r="D6" s="29" t="s">
        <v>3</v>
      </c>
      <c r="E6" s="12"/>
      <c r="F6" s="12"/>
      <c r="G6" s="12"/>
      <c r="H6" s="12"/>
      <c r="I6" s="109"/>
      <c r="J6" s="196">
        <f>SUM(E6:I8)</f>
        <v>0</v>
      </c>
      <c r="K6" s="199">
        <v>765</v>
      </c>
      <c r="L6" s="196">
        <f>K6*J6</f>
        <v>0</v>
      </c>
    </row>
    <row r="7" spans="1:12" ht="13.5" customHeight="1">
      <c r="A7" s="207"/>
      <c r="B7" s="188"/>
      <c r="C7" s="283"/>
      <c r="D7" s="26" t="s">
        <v>5</v>
      </c>
      <c r="E7" s="15"/>
      <c r="F7" s="15"/>
      <c r="G7" s="15"/>
      <c r="H7" s="15"/>
      <c r="I7" s="38"/>
      <c r="J7" s="197"/>
      <c r="K7" s="200"/>
      <c r="L7" s="197"/>
    </row>
    <row r="8" spans="1:12" ht="13.5" customHeight="1" thickBot="1">
      <c r="A8" s="209"/>
      <c r="B8" s="189"/>
      <c r="C8" s="273"/>
      <c r="D8" s="30" t="s">
        <v>4</v>
      </c>
      <c r="E8" s="14"/>
      <c r="F8" s="14"/>
      <c r="G8" s="14"/>
      <c r="H8" s="14"/>
      <c r="I8" s="39"/>
      <c r="J8" s="198"/>
      <c r="K8" s="201"/>
      <c r="L8" s="198"/>
    </row>
    <row r="9" spans="1:12" ht="13.5" customHeight="1">
      <c r="A9" s="206">
        <v>2</v>
      </c>
      <c r="B9" s="187" t="s">
        <v>91</v>
      </c>
      <c r="C9" s="280" t="s">
        <v>14</v>
      </c>
      <c r="D9" s="29" t="s">
        <v>3</v>
      </c>
      <c r="E9" s="12"/>
      <c r="F9" s="12"/>
      <c r="G9" s="12"/>
      <c r="H9" s="12"/>
      <c r="I9" s="109"/>
      <c r="J9" s="196">
        <f>SUM(E9:I11)</f>
        <v>0</v>
      </c>
      <c r="K9" s="199">
        <v>560</v>
      </c>
      <c r="L9" s="196">
        <f>K9*J9</f>
        <v>0</v>
      </c>
    </row>
    <row r="10" spans="1:12" ht="12.75" customHeight="1">
      <c r="A10" s="207"/>
      <c r="B10" s="188"/>
      <c r="C10" s="281"/>
      <c r="D10" s="26" t="s">
        <v>4</v>
      </c>
      <c r="E10" s="15"/>
      <c r="F10" s="15"/>
      <c r="G10" s="15"/>
      <c r="H10" s="15"/>
      <c r="I10" s="38"/>
      <c r="J10" s="197"/>
      <c r="K10" s="200"/>
      <c r="L10" s="197"/>
    </row>
    <row r="11" spans="1:12" ht="13.5" customHeight="1" thickBot="1">
      <c r="A11" s="209"/>
      <c r="B11" s="189"/>
      <c r="C11" s="282"/>
      <c r="D11" s="30" t="s">
        <v>5</v>
      </c>
      <c r="E11" s="14"/>
      <c r="F11" s="14"/>
      <c r="G11" s="14"/>
      <c r="H11" s="14"/>
      <c r="I11" s="39"/>
      <c r="J11" s="198"/>
      <c r="K11" s="201"/>
      <c r="L11" s="198"/>
    </row>
    <row r="12" spans="1:12" ht="30" customHeight="1" thickBot="1">
      <c r="A12" s="152">
        <v>3</v>
      </c>
      <c r="B12" s="155" t="s">
        <v>91</v>
      </c>
      <c r="C12" s="156" t="s">
        <v>13</v>
      </c>
      <c r="D12" s="29" t="s">
        <v>71</v>
      </c>
      <c r="E12" s="12"/>
      <c r="F12" s="12"/>
      <c r="G12" s="12"/>
      <c r="H12" s="12"/>
      <c r="I12" s="109"/>
      <c r="J12" s="153">
        <f>SUM(E12:I12)</f>
        <v>0</v>
      </c>
      <c r="K12" s="154">
        <v>575</v>
      </c>
      <c r="L12" s="153">
        <f>K12*J12</f>
        <v>0</v>
      </c>
    </row>
    <row r="13" spans="1:12" ht="13.5" customHeight="1">
      <c r="A13" s="206">
        <v>4</v>
      </c>
      <c r="B13" s="187" t="s">
        <v>91</v>
      </c>
      <c r="C13" s="271" t="s">
        <v>105</v>
      </c>
      <c r="D13" s="29" t="s">
        <v>3</v>
      </c>
      <c r="E13" s="12"/>
      <c r="F13" s="12"/>
      <c r="G13" s="12"/>
      <c r="H13" s="12"/>
      <c r="I13" s="109"/>
      <c r="J13" s="196">
        <f>SUM(E13:I15)</f>
        <v>0</v>
      </c>
      <c r="K13" s="199">
        <v>650</v>
      </c>
      <c r="L13" s="196">
        <f>K13*J13</f>
        <v>0</v>
      </c>
    </row>
    <row r="14" spans="1:12" ht="13.5" customHeight="1">
      <c r="A14" s="207"/>
      <c r="B14" s="188"/>
      <c r="C14" s="283"/>
      <c r="D14" s="26" t="s">
        <v>30</v>
      </c>
      <c r="E14" s="15"/>
      <c r="F14" s="15"/>
      <c r="G14" s="15"/>
      <c r="H14" s="15"/>
      <c r="I14" s="38"/>
      <c r="J14" s="197"/>
      <c r="K14" s="200"/>
      <c r="L14" s="197"/>
    </row>
    <row r="15" spans="1:12" ht="13.5" customHeight="1" thickBot="1">
      <c r="A15" s="209"/>
      <c r="B15" s="189"/>
      <c r="C15" s="273"/>
      <c r="D15" s="30" t="s">
        <v>31</v>
      </c>
      <c r="E15" s="14"/>
      <c r="F15" s="14"/>
      <c r="G15" s="14"/>
      <c r="H15" s="14"/>
      <c r="I15" s="39"/>
      <c r="J15" s="197"/>
      <c r="K15" s="201"/>
      <c r="L15" s="198"/>
    </row>
    <row r="16" spans="1:12" ht="18" customHeight="1">
      <c r="A16" s="206">
        <v>5</v>
      </c>
      <c r="B16" s="187" t="s">
        <v>91</v>
      </c>
      <c r="C16" s="271" t="s">
        <v>68</v>
      </c>
      <c r="D16" s="29" t="s">
        <v>142</v>
      </c>
      <c r="E16" s="12"/>
      <c r="F16" s="12"/>
      <c r="G16" s="12"/>
      <c r="H16" s="12"/>
      <c r="I16" s="109"/>
      <c r="J16" s="227">
        <f>SUM(E16:I18)</f>
        <v>0</v>
      </c>
      <c r="K16" s="224">
        <v>1020</v>
      </c>
      <c r="L16" s="228">
        <f>K16*J16</f>
        <v>0</v>
      </c>
    </row>
    <row r="17" spans="1:12" ht="18" customHeight="1">
      <c r="A17" s="258"/>
      <c r="B17" s="237"/>
      <c r="C17" s="272"/>
      <c r="D17" s="162" t="s">
        <v>15</v>
      </c>
      <c r="E17" s="163"/>
      <c r="F17" s="163"/>
      <c r="G17" s="163"/>
      <c r="H17" s="163"/>
      <c r="I17" s="164"/>
      <c r="J17" s="227"/>
      <c r="K17" s="200"/>
      <c r="L17" s="197"/>
    </row>
    <row r="18" spans="1:12" ht="16.5" customHeight="1" thickBot="1">
      <c r="A18" s="209"/>
      <c r="B18" s="189"/>
      <c r="C18" s="273"/>
      <c r="D18" s="32" t="s">
        <v>11</v>
      </c>
      <c r="E18" s="33"/>
      <c r="F18" s="33"/>
      <c r="G18" s="33"/>
      <c r="H18" s="33"/>
      <c r="I18" s="111"/>
      <c r="J18" s="227"/>
      <c r="K18" s="226"/>
      <c r="L18" s="229"/>
    </row>
    <row r="19" spans="1:12" s="172" customFormat="1" ht="16.5" customHeight="1">
      <c r="A19" s="343">
        <v>6</v>
      </c>
      <c r="B19" s="340" t="s">
        <v>151</v>
      </c>
      <c r="C19" s="346" t="s">
        <v>152</v>
      </c>
      <c r="D19" s="339" t="s">
        <v>80</v>
      </c>
      <c r="E19" s="330"/>
      <c r="F19" s="330"/>
      <c r="G19" s="330"/>
      <c r="H19" s="330"/>
      <c r="I19" s="349"/>
      <c r="J19" s="227">
        <f>SUM(E19:I21)</f>
        <v>0</v>
      </c>
      <c r="K19" s="351">
        <v>2670</v>
      </c>
      <c r="L19" s="228">
        <f>K19*J19</f>
        <v>0</v>
      </c>
    </row>
    <row r="20" spans="1:12" s="172" customFormat="1" ht="16.5" customHeight="1">
      <c r="A20" s="344"/>
      <c r="B20" s="341"/>
      <c r="C20" s="347"/>
      <c r="D20" s="339"/>
      <c r="E20" s="331"/>
      <c r="F20" s="331"/>
      <c r="G20" s="331"/>
      <c r="H20" s="331"/>
      <c r="I20" s="350"/>
      <c r="J20" s="227"/>
      <c r="K20" s="352"/>
      <c r="L20" s="197"/>
    </row>
    <row r="21" spans="1:12" s="172" customFormat="1" ht="16.5" customHeight="1" thickBot="1">
      <c r="A21" s="345"/>
      <c r="B21" s="342"/>
      <c r="C21" s="348"/>
      <c r="D21" s="169" t="s">
        <v>150</v>
      </c>
      <c r="E21" s="170"/>
      <c r="F21" s="170"/>
      <c r="G21" s="170"/>
      <c r="H21" s="170"/>
      <c r="I21" s="171"/>
      <c r="J21" s="227"/>
      <c r="K21" s="353"/>
      <c r="L21" s="229"/>
    </row>
    <row r="22" spans="1:12" ht="15.75" customHeight="1">
      <c r="A22" s="206">
        <v>7</v>
      </c>
      <c r="B22" s="234" t="s">
        <v>93</v>
      </c>
      <c r="C22" s="274" t="s">
        <v>130</v>
      </c>
      <c r="D22" s="339" t="s">
        <v>80</v>
      </c>
      <c r="E22" s="330"/>
      <c r="F22" s="330"/>
      <c r="G22" s="330"/>
      <c r="H22" s="330"/>
      <c r="I22" s="349"/>
      <c r="J22" s="227">
        <f>SUM(E22:I24)</f>
        <v>0</v>
      </c>
      <c r="K22" s="224">
        <v>4200</v>
      </c>
      <c r="L22" s="228">
        <f>J22*K22</f>
        <v>0</v>
      </c>
    </row>
    <row r="23" spans="1:12" ht="13.5" customHeight="1">
      <c r="A23" s="207"/>
      <c r="B23" s="235"/>
      <c r="C23" s="275"/>
      <c r="D23" s="339"/>
      <c r="E23" s="331"/>
      <c r="F23" s="331"/>
      <c r="G23" s="331"/>
      <c r="H23" s="331"/>
      <c r="I23" s="350"/>
      <c r="J23" s="227"/>
      <c r="K23" s="225"/>
      <c r="L23" s="230"/>
    </row>
    <row r="24" spans="1:12" ht="26.25" customHeight="1" thickBot="1">
      <c r="A24" s="209"/>
      <c r="B24" s="236"/>
      <c r="C24" s="276"/>
      <c r="D24" s="169" t="s">
        <v>153</v>
      </c>
      <c r="E24" s="173"/>
      <c r="F24" s="173"/>
      <c r="G24" s="173"/>
      <c r="H24" s="173"/>
      <c r="I24" s="174"/>
      <c r="J24" s="227"/>
      <c r="K24" s="226"/>
      <c r="L24" s="229"/>
    </row>
    <row r="25" spans="1:12" ht="12.75" customHeight="1">
      <c r="A25" s="206">
        <v>8</v>
      </c>
      <c r="B25" s="234" t="s">
        <v>93</v>
      </c>
      <c r="C25" s="190" t="s">
        <v>131</v>
      </c>
      <c r="D25" s="29" t="s">
        <v>5</v>
      </c>
      <c r="E25" s="13"/>
      <c r="F25" s="13"/>
      <c r="G25" s="13"/>
      <c r="H25" s="13"/>
      <c r="I25" s="110"/>
      <c r="J25" s="227">
        <f>SUM(E25:I27)</f>
        <v>0</v>
      </c>
      <c r="K25" s="199">
        <v>3190</v>
      </c>
      <c r="L25" s="196">
        <f>K25*J25</f>
        <v>0</v>
      </c>
    </row>
    <row r="26" spans="1:12" ht="12.75" customHeight="1">
      <c r="A26" s="207"/>
      <c r="B26" s="235"/>
      <c r="C26" s="191"/>
      <c r="D26" s="26" t="s">
        <v>3</v>
      </c>
      <c r="E26" s="15"/>
      <c r="F26" s="15"/>
      <c r="G26" s="15"/>
      <c r="H26" s="15"/>
      <c r="I26" s="38"/>
      <c r="J26" s="227"/>
      <c r="K26" s="200"/>
      <c r="L26" s="197"/>
    </row>
    <row r="27" spans="1:12" ht="13.5" customHeight="1" thickBot="1">
      <c r="A27" s="209"/>
      <c r="B27" s="236"/>
      <c r="C27" s="192"/>
      <c r="D27" s="30" t="s">
        <v>4</v>
      </c>
      <c r="E27" s="14"/>
      <c r="F27" s="14"/>
      <c r="G27" s="14"/>
      <c r="H27" s="14"/>
      <c r="I27" s="39"/>
      <c r="J27" s="227"/>
      <c r="K27" s="201"/>
      <c r="L27" s="198"/>
    </row>
    <row r="28" spans="1:12" ht="12.75" customHeight="1">
      <c r="A28" s="206">
        <v>9</v>
      </c>
      <c r="B28" s="234" t="s">
        <v>93</v>
      </c>
      <c r="C28" s="193" t="s">
        <v>132</v>
      </c>
      <c r="D28" s="29" t="s">
        <v>4</v>
      </c>
      <c r="E28" s="12"/>
      <c r="F28" s="12"/>
      <c r="G28" s="12"/>
      <c r="H28" s="12"/>
      <c r="I28" s="109"/>
      <c r="J28" s="227">
        <f>SUM(E28:I30)</f>
        <v>0</v>
      </c>
      <c r="K28" s="199">
        <v>5900</v>
      </c>
      <c r="L28" s="196">
        <f>J28*K28</f>
        <v>0</v>
      </c>
    </row>
    <row r="29" spans="1:12" ht="12.75" customHeight="1">
      <c r="A29" s="207"/>
      <c r="B29" s="235"/>
      <c r="C29" s="194"/>
      <c r="D29" s="26" t="s">
        <v>3</v>
      </c>
      <c r="E29" s="15"/>
      <c r="F29" s="15"/>
      <c r="G29" s="15"/>
      <c r="H29" s="15"/>
      <c r="I29" s="38"/>
      <c r="J29" s="227"/>
      <c r="K29" s="200"/>
      <c r="L29" s="197"/>
    </row>
    <row r="30" spans="1:12" ht="13.5" customHeight="1" thickBot="1">
      <c r="A30" s="209"/>
      <c r="B30" s="236"/>
      <c r="C30" s="195"/>
      <c r="D30" s="30" t="s">
        <v>69</v>
      </c>
      <c r="E30" s="14"/>
      <c r="F30" s="14"/>
      <c r="G30" s="14"/>
      <c r="H30" s="14"/>
      <c r="I30" s="39"/>
      <c r="J30" s="227"/>
      <c r="K30" s="201"/>
      <c r="L30" s="198"/>
    </row>
    <row r="31" spans="1:12" ht="12.75" customHeight="1">
      <c r="A31" s="206">
        <v>10</v>
      </c>
      <c r="B31" s="234" t="s">
        <v>93</v>
      </c>
      <c r="C31" s="190" t="s">
        <v>135</v>
      </c>
      <c r="D31" s="29" t="s">
        <v>5</v>
      </c>
      <c r="E31" s="12"/>
      <c r="F31" s="12"/>
      <c r="G31" s="12"/>
      <c r="H31" s="12"/>
      <c r="I31" s="109"/>
      <c r="J31" s="220">
        <f>SUM(E31:I35)</f>
        <v>0</v>
      </c>
      <c r="K31" s="224">
        <v>5140</v>
      </c>
      <c r="L31" s="196">
        <f>J31*K31</f>
        <v>0</v>
      </c>
    </row>
    <row r="32" spans="1:12" ht="12.75" customHeight="1">
      <c r="A32" s="207"/>
      <c r="B32" s="235"/>
      <c r="C32" s="191"/>
      <c r="D32" s="26" t="s">
        <v>3</v>
      </c>
      <c r="E32" s="15"/>
      <c r="F32" s="15"/>
      <c r="G32" s="15"/>
      <c r="H32" s="15"/>
      <c r="I32" s="38"/>
      <c r="J32" s="230"/>
      <c r="K32" s="225"/>
      <c r="L32" s="197"/>
    </row>
    <row r="33" spans="1:12" ht="12.75" customHeight="1">
      <c r="A33" s="207"/>
      <c r="B33" s="235"/>
      <c r="C33" s="191"/>
      <c r="D33" s="26" t="s">
        <v>69</v>
      </c>
      <c r="E33" s="15"/>
      <c r="F33" s="15"/>
      <c r="G33" s="15"/>
      <c r="H33" s="15"/>
      <c r="I33" s="38"/>
      <c r="J33" s="230"/>
      <c r="K33" s="225"/>
      <c r="L33" s="197"/>
    </row>
    <row r="34" spans="1:12" ht="15.75" customHeight="1">
      <c r="A34" s="207"/>
      <c r="B34" s="235"/>
      <c r="C34" s="191"/>
      <c r="D34" s="26" t="s">
        <v>4</v>
      </c>
      <c r="E34" s="15"/>
      <c r="F34" s="15"/>
      <c r="G34" s="15"/>
      <c r="H34" s="15"/>
      <c r="I34" s="38"/>
      <c r="J34" s="230"/>
      <c r="K34" s="225"/>
      <c r="L34" s="197"/>
    </row>
    <row r="35" spans="1:12" ht="15.75" customHeight="1" thickBot="1">
      <c r="A35" s="209"/>
      <c r="B35" s="236"/>
      <c r="C35" s="192"/>
      <c r="D35" s="30" t="s">
        <v>31</v>
      </c>
      <c r="E35" s="14"/>
      <c r="F35" s="14"/>
      <c r="G35" s="14"/>
      <c r="H35" s="14"/>
      <c r="I35" s="39"/>
      <c r="J35" s="229"/>
      <c r="K35" s="226"/>
      <c r="L35" s="198"/>
    </row>
    <row r="36" spans="1:12" ht="12.75" customHeight="1">
      <c r="A36" s="206">
        <v>11</v>
      </c>
      <c r="B36" s="234" t="s">
        <v>93</v>
      </c>
      <c r="C36" s="190" t="s">
        <v>133</v>
      </c>
      <c r="D36" s="29" t="s">
        <v>12</v>
      </c>
      <c r="E36" s="12"/>
      <c r="F36" s="12"/>
      <c r="G36" s="12"/>
      <c r="H36" s="12"/>
      <c r="I36" s="109"/>
      <c r="J36" s="196">
        <f>SUM(E36:I39)</f>
        <v>0</v>
      </c>
      <c r="K36" s="199">
        <v>3790</v>
      </c>
      <c r="L36" s="196">
        <f>K36*J36</f>
        <v>0</v>
      </c>
    </row>
    <row r="37" spans="1:12" ht="12.75" customHeight="1">
      <c r="A37" s="207"/>
      <c r="B37" s="235"/>
      <c r="C37" s="191"/>
      <c r="D37" s="26" t="s">
        <v>147</v>
      </c>
      <c r="E37" s="15"/>
      <c r="F37" s="15"/>
      <c r="G37" s="15"/>
      <c r="H37" s="15"/>
      <c r="I37" s="38"/>
      <c r="J37" s="197"/>
      <c r="K37" s="200"/>
      <c r="L37" s="197"/>
    </row>
    <row r="38" spans="1:12" ht="12.75" customHeight="1">
      <c r="A38" s="207"/>
      <c r="B38" s="235"/>
      <c r="C38" s="191"/>
      <c r="D38" s="26" t="s">
        <v>33</v>
      </c>
      <c r="E38" s="15"/>
      <c r="F38" s="15"/>
      <c r="G38" s="15"/>
      <c r="H38" s="15"/>
      <c r="I38" s="38"/>
      <c r="J38" s="197"/>
      <c r="K38" s="200"/>
      <c r="L38" s="197"/>
    </row>
    <row r="39" spans="1:12" ht="13.5" customHeight="1" thickBot="1">
      <c r="A39" s="209"/>
      <c r="B39" s="236"/>
      <c r="C39" s="192"/>
      <c r="D39" s="30" t="s">
        <v>67</v>
      </c>
      <c r="E39" s="14"/>
      <c r="F39" s="14"/>
      <c r="G39" s="14"/>
      <c r="H39" s="14"/>
      <c r="I39" s="39"/>
      <c r="J39" s="198"/>
      <c r="K39" s="201"/>
      <c r="L39" s="198"/>
    </row>
    <row r="40" spans="1:12" ht="12.75" customHeight="1">
      <c r="A40" s="206">
        <v>12</v>
      </c>
      <c r="B40" s="234" t="s">
        <v>93</v>
      </c>
      <c r="C40" s="190" t="s">
        <v>134</v>
      </c>
      <c r="D40" s="29" t="s">
        <v>12</v>
      </c>
      <c r="E40" s="12"/>
      <c r="F40" s="12"/>
      <c r="G40" s="12"/>
      <c r="H40" s="12"/>
      <c r="I40" s="109"/>
      <c r="J40" s="196">
        <f>SUM(E40:I42)</f>
        <v>0</v>
      </c>
      <c r="K40" s="199">
        <v>2540</v>
      </c>
      <c r="L40" s="196">
        <f>K40*J40</f>
        <v>0</v>
      </c>
    </row>
    <row r="41" spans="1:12" ht="12.75" customHeight="1">
      <c r="A41" s="207"/>
      <c r="B41" s="235"/>
      <c r="C41" s="191"/>
      <c r="D41" s="26" t="s">
        <v>146</v>
      </c>
      <c r="E41" s="15"/>
      <c r="F41" s="15"/>
      <c r="G41" s="15"/>
      <c r="H41" s="15"/>
      <c r="I41" s="38"/>
      <c r="J41" s="197"/>
      <c r="K41" s="200"/>
      <c r="L41" s="197"/>
    </row>
    <row r="42" spans="1:12" ht="13.5" customHeight="1" thickBot="1">
      <c r="A42" s="209"/>
      <c r="B42" s="236"/>
      <c r="C42" s="192"/>
      <c r="D42" s="30" t="s">
        <v>15</v>
      </c>
      <c r="E42" s="14"/>
      <c r="F42" s="14"/>
      <c r="G42" s="14"/>
      <c r="H42" s="14"/>
      <c r="I42" s="39"/>
      <c r="J42" s="198"/>
      <c r="K42" s="201"/>
      <c r="L42" s="198"/>
    </row>
    <row r="43" spans="1:12" ht="13.5" customHeight="1">
      <c r="A43" s="206">
        <v>13</v>
      </c>
      <c r="B43" s="234" t="s">
        <v>93</v>
      </c>
      <c r="C43" s="190" t="s">
        <v>136</v>
      </c>
      <c r="D43" s="29" t="s">
        <v>12</v>
      </c>
      <c r="E43" s="12"/>
      <c r="F43" s="12"/>
      <c r="G43" s="12"/>
      <c r="H43" s="12"/>
      <c r="I43" s="109"/>
      <c r="J43" s="196">
        <f>SUM(E43:I46)</f>
        <v>0</v>
      </c>
      <c r="K43" s="199">
        <v>3250</v>
      </c>
      <c r="L43" s="196">
        <f>K43*J43</f>
        <v>0</v>
      </c>
    </row>
    <row r="44" spans="1:12" ht="12.75" customHeight="1">
      <c r="A44" s="207"/>
      <c r="B44" s="235"/>
      <c r="C44" s="191"/>
      <c r="D44" s="26" t="s">
        <v>147</v>
      </c>
      <c r="E44" s="15"/>
      <c r="F44" s="15"/>
      <c r="G44" s="15"/>
      <c r="H44" s="15"/>
      <c r="I44" s="38"/>
      <c r="J44" s="197"/>
      <c r="K44" s="200"/>
      <c r="L44" s="197"/>
    </row>
    <row r="45" spans="1:12" ht="12.75" customHeight="1">
      <c r="A45" s="208"/>
      <c r="B45" s="238"/>
      <c r="C45" s="284"/>
      <c r="D45" s="32" t="s">
        <v>67</v>
      </c>
      <c r="E45" s="33"/>
      <c r="F45" s="33"/>
      <c r="G45" s="33"/>
      <c r="H45" s="33"/>
      <c r="I45" s="111"/>
      <c r="J45" s="197"/>
      <c r="K45" s="200"/>
      <c r="L45" s="197"/>
    </row>
    <row r="46" spans="1:12" ht="13.5" customHeight="1" thickBot="1">
      <c r="A46" s="209"/>
      <c r="B46" s="236"/>
      <c r="C46" s="192"/>
      <c r="D46" s="30" t="s">
        <v>15</v>
      </c>
      <c r="E46" s="14"/>
      <c r="F46" s="14"/>
      <c r="G46" s="14"/>
      <c r="H46" s="14"/>
      <c r="I46" s="39"/>
      <c r="J46" s="198"/>
      <c r="K46" s="201"/>
      <c r="L46" s="198"/>
    </row>
    <row r="47" spans="1:12" ht="12.75" customHeight="1">
      <c r="A47" s="269">
        <v>14</v>
      </c>
      <c r="B47" s="266" t="s">
        <v>93</v>
      </c>
      <c r="C47" s="285" t="s">
        <v>137</v>
      </c>
      <c r="D47" s="28" t="s">
        <v>4</v>
      </c>
      <c r="E47" s="13"/>
      <c r="F47" s="13"/>
      <c r="G47" s="13"/>
      <c r="H47" s="13"/>
      <c r="I47" s="110"/>
      <c r="J47" s="220">
        <f>SUM(E47:I48)</f>
        <v>0</v>
      </c>
      <c r="K47" s="222">
        <v>3780</v>
      </c>
      <c r="L47" s="220">
        <f>K47*J47</f>
        <v>0</v>
      </c>
    </row>
    <row r="48" spans="1:12" ht="18.75" customHeight="1" thickBot="1">
      <c r="A48" s="270"/>
      <c r="B48" s="238"/>
      <c r="C48" s="284"/>
      <c r="D48" s="32" t="s">
        <v>32</v>
      </c>
      <c r="E48" s="33"/>
      <c r="F48" s="33"/>
      <c r="G48" s="33"/>
      <c r="H48" s="33"/>
      <c r="I48" s="111"/>
      <c r="J48" s="221"/>
      <c r="K48" s="223"/>
      <c r="L48" s="221"/>
    </row>
    <row r="49" spans="1:12" ht="35.25" customHeight="1" thickBot="1">
      <c r="A49" s="103">
        <v>15</v>
      </c>
      <c r="B49" s="104" t="s">
        <v>93</v>
      </c>
      <c r="C49" s="119" t="s">
        <v>110</v>
      </c>
      <c r="D49" s="34" t="s">
        <v>80</v>
      </c>
      <c r="E49" s="16"/>
      <c r="F49" s="16"/>
      <c r="G49" s="16"/>
      <c r="H49" s="16"/>
      <c r="I49" s="112"/>
      <c r="J49" s="118">
        <f>SUM(E49:I49)</f>
        <v>0</v>
      </c>
      <c r="K49" s="137">
        <v>565</v>
      </c>
      <c r="L49" s="118">
        <f>K49*J49</f>
        <v>0</v>
      </c>
    </row>
    <row r="50" spans="1:12" ht="12.75" customHeight="1">
      <c r="A50" s="206">
        <v>16</v>
      </c>
      <c r="B50" s="234" t="s">
        <v>93</v>
      </c>
      <c r="C50" s="190" t="s">
        <v>108</v>
      </c>
      <c r="D50" s="29" t="s">
        <v>5</v>
      </c>
      <c r="E50" s="12"/>
      <c r="F50" s="12"/>
      <c r="G50" s="12"/>
      <c r="H50" s="12"/>
      <c r="I50" s="109"/>
      <c r="J50" s="196">
        <f>SUM(E50:I52)</f>
        <v>0</v>
      </c>
      <c r="K50" s="199">
        <v>1280</v>
      </c>
      <c r="L50" s="196">
        <f>K50*J50</f>
        <v>0</v>
      </c>
    </row>
    <row r="51" spans="1:12" ht="12.75" customHeight="1">
      <c r="A51" s="207"/>
      <c r="B51" s="235"/>
      <c r="C51" s="191"/>
      <c r="D51" s="26" t="s">
        <v>3</v>
      </c>
      <c r="E51" s="15"/>
      <c r="F51" s="15"/>
      <c r="G51" s="15"/>
      <c r="H51" s="15"/>
      <c r="I51" s="38"/>
      <c r="J51" s="197"/>
      <c r="K51" s="200"/>
      <c r="L51" s="197"/>
    </row>
    <row r="52" spans="1:12" ht="13.5" customHeight="1" thickBot="1">
      <c r="A52" s="209"/>
      <c r="B52" s="236"/>
      <c r="C52" s="192"/>
      <c r="D52" s="30" t="s">
        <v>4</v>
      </c>
      <c r="E52" s="14"/>
      <c r="F52" s="14"/>
      <c r="G52" s="14"/>
      <c r="H52" s="14"/>
      <c r="I52" s="39"/>
      <c r="J52" s="198"/>
      <c r="K52" s="201"/>
      <c r="L52" s="198"/>
    </row>
    <row r="53" spans="1:12" ht="13.5" customHeight="1">
      <c r="A53" s="206">
        <v>17</v>
      </c>
      <c r="B53" s="234" t="s">
        <v>93</v>
      </c>
      <c r="C53" s="190" t="s">
        <v>109</v>
      </c>
      <c r="D53" s="29" t="s">
        <v>5</v>
      </c>
      <c r="E53" s="12"/>
      <c r="F53" s="12"/>
      <c r="G53" s="12"/>
      <c r="H53" s="12"/>
      <c r="I53" s="109"/>
      <c r="J53" s="196">
        <f>SUM(E53:I55)</f>
        <v>0</v>
      </c>
      <c r="K53" s="199">
        <v>1450</v>
      </c>
      <c r="L53" s="196">
        <f>K53*J53</f>
        <v>0</v>
      </c>
    </row>
    <row r="54" spans="1:12" ht="13.5" customHeight="1">
      <c r="A54" s="207"/>
      <c r="B54" s="235"/>
      <c r="C54" s="191"/>
      <c r="D54" s="26" t="s">
        <v>3</v>
      </c>
      <c r="E54" s="15"/>
      <c r="F54" s="15"/>
      <c r="G54" s="15"/>
      <c r="H54" s="15"/>
      <c r="I54" s="38"/>
      <c r="J54" s="197"/>
      <c r="K54" s="200"/>
      <c r="L54" s="197"/>
    </row>
    <row r="55" spans="1:12" ht="12.75" customHeight="1" thickBot="1">
      <c r="A55" s="209"/>
      <c r="B55" s="236"/>
      <c r="C55" s="192"/>
      <c r="D55" s="30" t="s">
        <v>4</v>
      </c>
      <c r="E55" s="14"/>
      <c r="F55" s="14"/>
      <c r="G55" s="14"/>
      <c r="H55" s="14"/>
      <c r="I55" s="39"/>
      <c r="J55" s="198"/>
      <c r="K55" s="201"/>
      <c r="L55" s="198"/>
    </row>
    <row r="56" spans="1:12" ht="13.5" customHeight="1">
      <c r="A56" s="206">
        <v>18</v>
      </c>
      <c r="B56" s="234" t="s">
        <v>93</v>
      </c>
      <c r="C56" s="190" t="s">
        <v>106</v>
      </c>
      <c r="D56" s="29" t="s">
        <v>3</v>
      </c>
      <c r="E56" s="12"/>
      <c r="F56" s="12"/>
      <c r="G56" s="12"/>
      <c r="H56" s="12"/>
      <c r="I56" s="109"/>
      <c r="J56" s="196">
        <f>SUM(E56:I58)</f>
        <v>0</v>
      </c>
      <c r="K56" s="199">
        <v>2150</v>
      </c>
      <c r="L56" s="196">
        <f>K56*J56</f>
        <v>0</v>
      </c>
    </row>
    <row r="57" spans="1:12" ht="12.75" customHeight="1">
      <c r="A57" s="207"/>
      <c r="B57" s="235"/>
      <c r="C57" s="191"/>
      <c r="D57" s="26" t="s">
        <v>5</v>
      </c>
      <c r="E57" s="15"/>
      <c r="F57" s="15"/>
      <c r="G57" s="15"/>
      <c r="H57" s="15"/>
      <c r="I57" s="38"/>
      <c r="J57" s="197"/>
      <c r="K57" s="200"/>
      <c r="L57" s="197"/>
    </row>
    <row r="58" spans="1:12" ht="13.5" customHeight="1" thickBot="1">
      <c r="A58" s="209"/>
      <c r="B58" s="236"/>
      <c r="C58" s="192"/>
      <c r="D58" s="30" t="s">
        <v>4</v>
      </c>
      <c r="E58" s="14"/>
      <c r="F58" s="14"/>
      <c r="G58" s="14"/>
      <c r="H58" s="14"/>
      <c r="I58" s="39"/>
      <c r="J58" s="198"/>
      <c r="K58" s="201"/>
      <c r="L58" s="198"/>
    </row>
    <row r="59" spans="1:12" ht="13.5" customHeight="1">
      <c r="A59" s="206">
        <v>19</v>
      </c>
      <c r="B59" s="234" t="s">
        <v>93</v>
      </c>
      <c r="C59" s="190" t="s">
        <v>107</v>
      </c>
      <c r="D59" s="29" t="s">
        <v>3</v>
      </c>
      <c r="E59" s="12"/>
      <c r="F59" s="12"/>
      <c r="G59" s="12"/>
      <c r="H59" s="12"/>
      <c r="I59" s="109"/>
      <c r="J59" s="196">
        <f>SUM(E59:I61)</f>
        <v>0</v>
      </c>
      <c r="K59" s="199">
        <v>3480</v>
      </c>
      <c r="L59" s="196">
        <f>K59*J59</f>
        <v>0</v>
      </c>
    </row>
    <row r="60" spans="1:12" ht="12.75" customHeight="1">
      <c r="A60" s="207"/>
      <c r="B60" s="235"/>
      <c r="C60" s="191"/>
      <c r="D60" s="26" t="s">
        <v>5</v>
      </c>
      <c r="E60" s="15"/>
      <c r="F60" s="15"/>
      <c r="G60" s="15"/>
      <c r="H60" s="15"/>
      <c r="I60" s="38"/>
      <c r="J60" s="197"/>
      <c r="K60" s="200"/>
      <c r="L60" s="197"/>
    </row>
    <row r="61" spans="1:12" ht="13.5" customHeight="1" thickBot="1">
      <c r="A61" s="209"/>
      <c r="B61" s="236"/>
      <c r="C61" s="192"/>
      <c r="D61" s="30" t="s">
        <v>4</v>
      </c>
      <c r="E61" s="14"/>
      <c r="F61" s="14"/>
      <c r="G61" s="14"/>
      <c r="H61" s="14"/>
      <c r="I61" s="39"/>
      <c r="J61" s="198"/>
      <c r="K61" s="201"/>
      <c r="L61" s="198"/>
    </row>
    <row r="62" spans="1:12" ht="13.5" customHeight="1">
      <c r="A62" s="206">
        <v>20</v>
      </c>
      <c r="B62" s="240" t="s">
        <v>92</v>
      </c>
      <c r="C62" s="319" t="s">
        <v>123</v>
      </c>
      <c r="D62" s="29" t="s">
        <v>140</v>
      </c>
      <c r="E62" s="17"/>
      <c r="F62" s="17"/>
      <c r="G62" s="17"/>
      <c r="H62" s="17"/>
      <c r="I62" s="113"/>
      <c r="J62" s="196">
        <f>SUM(E62:I65)</f>
        <v>0</v>
      </c>
      <c r="K62" s="199">
        <v>3200</v>
      </c>
      <c r="L62" s="196">
        <f>K62*J62</f>
        <v>0</v>
      </c>
    </row>
    <row r="63" spans="1:12" ht="13.5" customHeight="1">
      <c r="A63" s="207"/>
      <c r="B63" s="241"/>
      <c r="C63" s="320"/>
      <c r="D63" s="26" t="s">
        <v>141</v>
      </c>
      <c r="E63" s="27"/>
      <c r="F63" s="27"/>
      <c r="G63" s="27"/>
      <c r="H63" s="27"/>
      <c r="I63" s="114"/>
      <c r="J63" s="197"/>
      <c r="K63" s="200"/>
      <c r="L63" s="197"/>
    </row>
    <row r="64" spans="1:12" ht="13.5" customHeight="1">
      <c r="A64" s="208"/>
      <c r="B64" s="242"/>
      <c r="C64" s="321"/>
      <c r="D64" s="157" t="s">
        <v>11</v>
      </c>
      <c r="E64" s="150"/>
      <c r="F64" s="150"/>
      <c r="G64" s="150"/>
      <c r="H64" s="150"/>
      <c r="I64" s="151"/>
      <c r="J64" s="197"/>
      <c r="K64" s="200"/>
      <c r="L64" s="197"/>
    </row>
    <row r="65" spans="1:12" ht="13.5" customHeight="1" thickBot="1">
      <c r="A65" s="209"/>
      <c r="B65" s="243"/>
      <c r="C65" s="322"/>
      <c r="D65" s="30" t="s">
        <v>142</v>
      </c>
      <c r="E65" s="18"/>
      <c r="F65" s="18"/>
      <c r="G65" s="18"/>
      <c r="H65" s="18"/>
      <c r="I65" s="115"/>
      <c r="J65" s="198"/>
      <c r="K65" s="201"/>
      <c r="L65" s="198"/>
    </row>
    <row r="66" spans="1:12" ht="30.75" customHeight="1" thickBot="1">
      <c r="A66" s="103">
        <v>21</v>
      </c>
      <c r="B66" s="105" t="s">
        <v>92</v>
      </c>
      <c r="C66" s="120" t="s">
        <v>145</v>
      </c>
      <c r="D66" s="34" t="s">
        <v>4</v>
      </c>
      <c r="E66" s="19"/>
      <c r="F66" s="19"/>
      <c r="G66" s="19"/>
      <c r="H66" s="19"/>
      <c r="I66" s="116"/>
      <c r="J66" s="118">
        <f>SUM(E66:I66)</f>
        <v>0</v>
      </c>
      <c r="K66" s="137">
        <v>2950</v>
      </c>
      <c r="L66" s="118">
        <f>J66*K66</f>
        <v>0</v>
      </c>
    </row>
    <row r="67" spans="1:12" ht="13.5" customHeight="1">
      <c r="A67" s="206">
        <v>22</v>
      </c>
      <c r="B67" s="240" t="s">
        <v>92</v>
      </c>
      <c r="C67" s="319" t="s">
        <v>112</v>
      </c>
      <c r="D67" s="29" t="s">
        <v>11</v>
      </c>
      <c r="E67" s="12"/>
      <c r="F67" s="12"/>
      <c r="G67" s="12"/>
      <c r="H67" s="12"/>
      <c r="I67" s="109"/>
      <c r="J67" s="196">
        <f>SUM(E67:I68)</f>
        <v>0</v>
      </c>
      <c r="K67" s="199">
        <v>2370</v>
      </c>
      <c r="L67" s="196">
        <f>K67*J67</f>
        <v>0</v>
      </c>
    </row>
    <row r="68" spans="1:12" ht="13.5" customHeight="1" thickBot="1">
      <c r="A68" s="207"/>
      <c r="B68" s="241"/>
      <c r="C68" s="320"/>
      <c r="D68" s="26" t="s">
        <v>12</v>
      </c>
      <c r="E68" s="15"/>
      <c r="F68" s="15"/>
      <c r="G68" s="15"/>
      <c r="H68" s="15"/>
      <c r="I68" s="38"/>
      <c r="J68" s="197"/>
      <c r="K68" s="200"/>
      <c r="L68" s="197"/>
    </row>
    <row r="69" spans="1:12" ht="13.5" customHeight="1">
      <c r="A69" s="206">
        <v>23</v>
      </c>
      <c r="B69" s="240" t="s">
        <v>92</v>
      </c>
      <c r="C69" s="319" t="s">
        <v>111</v>
      </c>
      <c r="D69" s="29" t="s">
        <v>146</v>
      </c>
      <c r="E69" s="12"/>
      <c r="F69" s="12"/>
      <c r="G69" s="12"/>
      <c r="H69" s="12"/>
      <c r="I69" s="109"/>
      <c r="J69" s="228">
        <f>SUM(E69:I71)</f>
        <v>0</v>
      </c>
      <c r="K69" s="224">
        <v>2100</v>
      </c>
      <c r="L69" s="228">
        <f>K69*J69</f>
        <v>0</v>
      </c>
    </row>
    <row r="70" spans="1:12" ht="13.5" customHeight="1">
      <c r="A70" s="207"/>
      <c r="B70" s="241"/>
      <c r="C70" s="320"/>
      <c r="D70" s="26" t="s">
        <v>12</v>
      </c>
      <c r="E70" s="15"/>
      <c r="F70" s="15"/>
      <c r="G70" s="15"/>
      <c r="H70" s="15"/>
      <c r="I70" s="38"/>
      <c r="J70" s="230"/>
      <c r="K70" s="225"/>
      <c r="L70" s="230"/>
    </row>
    <row r="71" spans="1:12" ht="13.5" customHeight="1" thickBot="1">
      <c r="A71" s="209"/>
      <c r="B71" s="243"/>
      <c r="C71" s="322"/>
      <c r="D71" s="30" t="s">
        <v>15</v>
      </c>
      <c r="E71" s="14"/>
      <c r="F71" s="14"/>
      <c r="G71" s="14"/>
      <c r="H71" s="14"/>
      <c r="I71" s="39"/>
      <c r="J71" s="229"/>
      <c r="K71" s="226"/>
      <c r="L71" s="229"/>
    </row>
    <row r="72" spans="1:12" ht="13.5" customHeight="1">
      <c r="A72" s="206">
        <v>24</v>
      </c>
      <c r="B72" s="240" t="s">
        <v>92</v>
      </c>
      <c r="C72" s="288" t="s">
        <v>124</v>
      </c>
      <c r="D72" s="29" t="s">
        <v>15</v>
      </c>
      <c r="E72" s="17"/>
      <c r="F72" s="17"/>
      <c r="G72" s="17"/>
      <c r="H72" s="17"/>
      <c r="I72" s="113"/>
      <c r="J72" s="196">
        <f>SUM(E72:I77)</f>
        <v>0</v>
      </c>
      <c r="K72" s="199">
        <v>1380</v>
      </c>
      <c r="L72" s="196">
        <f>K72*J72</f>
        <v>0</v>
      </c>
    </row>
    <row r="73" spans="1:12" ht="13.5" customHeight="1">
      <c r="A73" s="253"/>
      <c r="B73" s="245"/>
      <c r="C73" s="289"/>
      <c r="D73" s="28" t="s">
        <v>11</v>
      </c>
      <c r="E73" s="149"/>
      <c r="F73" s="149"/>
      <c r="G73" s="149"/>
      <c r="H73" s="149"/>
      <c r="I73" s="159"/>
      <c r="J73" s="197"/>
      <c r="K73" s="200"/>
      <c r="L73" s="197"/>
    </row>
    <row r="74" spans="1:12" ht="13.5" customHeight="1">
      <c r="A74" s="253"/>
      <c r="B74" s="245"/>
      <c r="C74" s="289"/>
      <c r="D74" s="28" t="s">
        <v>12</v>
      </c>
      <c r="E74" s="149"/>
      <c r="F74" s="149"/>
      <c r="G74" s="149"/>
      <c r="H74" s="149"/>
      <c r="I74" s="159"/>
      <c r="J74" s="197"/>
      <c r="K74" s="200"/>
      <c r="L74" s="197"/>
    </row>
    <row r="75" spans="1:12" ht="13.5" customHeight="1">
      <c r="A75" s="207"/>
      <c r="B75" s="241"/>
      <c r="C75" s="289"/>
      <c r="D75" s="26" t="s">
        <v>4</v>
      </c>
      <c r="E75" s="27"/>
      <c r="F75" s="27"/>
      <c r="G75" s="27"/>
      <c r="H75" s="27"/>
      <c r="I75" s="114"/>
      <c r="J75" s="197"/>
      <c r="K75" s="200"/>
      <c r="L75" s="197"/>
    </row>
    <row r="76" spans="1:12" ht="13.5" customHeight="1">
      <c r="A76" s="208"/>
      <c r="B76" s="242"/>
      <c r="C76" s="289"/>
      <c r="D76" s="32" t="s">
        <v>148</v>
      </c>
      <c r="E76" s="150"/>
      <c r="F76" s="150"/>
      <c r="G76" s="150"/>
      <c r="H76" s="150"/>
      <c r="I76" s="151"/>
      <c r="J76" s="197"/>
      <c r="K76" s="200"/>
      <c r="L76" s="197"/>
    </row>
    <row r="77" spans="1:12" ht="13.5" customHeight="1" thickBot="1">
      <c r="A77" s="209"/>
      <c r="B77" s="243"/>
      <c r="C77" s="290"/>
      <c r="D77" s="30" t="s">
        <v>3</v>
      </c>
      <c r="E77" s="18"/>
      <c r="F77" s="18"/>
      <c r="G77" s="18"/>
      <c r="H77" s="18"/>
      <c r="I77" s="115"/>
      <c r="J77" s="198"/>
      <c r="K77" s="201"/>
      <c r="L77" s="198"/>
    </row>
    <row r="78" spans="1:12" ht="13.5" customHeight="1">
      <c r="A78" s="206">
        <v>25</v>
      </c>
      <c r="B78" s="240" t="s">
        <v>92</v>
      </c>
      <c r="C78" s="288" t="s">
        <v>129</v>
      </c>
      <c r="D78" s="29" t="s">
        <v>4</v>
      </c>
      <c r="E78" s="12"/>
      <c r="F78" s="12"/>
      <c r="G78" s="12"/>
      <c r="H78" s="12"/>
      <c r="I78" s="109"/>
      <c r="J78" s="228">
        <f>SUM(E78:I79)</f>
        <v>0</v>
      </c>
      <c r="K78" s="224">
        <v>4670</v>
      </c>
      <c r="L78" s="228">
        <f>K78*J78</f>
        <v>0</v>
      </c>
    </row>
    <row r="79" spans="1:12" ht="31.5" customHeight="1" thickBot="1">
      <c r="A79" s="209"/>
      <c r="B79" s="243"/>
      <c r="C79" s="290"/>
      <c r="D79" s="30" t="s">
        <v>32</v>
      </c>
      <c r="E79" s="14"/>
      <c r="F79" s="14"/>
      <c r="G79" s="14"/>
      <c r="H79" s="14"/>
      <c r="I79" s="39"/>
      <c r="J79" s="229"/>
      <c r="K79" s="226"/>
      <c r="L79" s="229"/>
    </row>
    <row r="80" spans="1:12" ht="24.75" customHeight="1" thickBot="1">
      <c r="A80" s="103">
        <v>26</v>
      </c>
      <c r="B80" s="178" t="s">
        <v>154</v>
      </c>
      <c r="C80" s="179" t="s">
        <v>155</v>
      </c>
      <c r="D80" s="175" t="s">
        <v>156</v>
      </c>
      <c r="E80" s="176"/>
      <c r="F80" s="176"/>
      <c r="G80" s="176"/>
      <c r="H80" s="176"/>
      <c r="I80" s="177"/>
      <c r="J80" s="118">
        <f>SUM(E80:I80)</f>
        <v>0</v>
      </c>
      <c r="K80" s="168">
        <v>1885</v>
      </c>
      <c r="L80" s="118">
        <f>J80*K80</f>
        <v>0</v>
      </c>
    </row>
    <row r="81" spans="1:12" ht="27.75" customHeight="1" thickBot="1">
      <c r="A81" s="103">
        <v>27</v>
      </c>
      <c r="B81" s="106" t="s">
        <v>94</v>
      </c>
      <c r="C81" s="121" t="s">
        <v>115</v>
      </c>
      <c r="D81" s="34" t="s">
        <v>4</v>
      </c>
      <c r="E81" s="19"/>
      <c r="F81" s="19"/>
      <c r="G81" s="19"/>
      <c r="H81" s="19"/>
      <c r="I81" s="116"/>
      <c r="J81" s="118">
        <f>SUM(E81:I81)</f>
        <v>0</v>
      </c>
      <c r="K81" s="137">
        <v>2070</v>
      </c>
      <c r="L81" s="118">
        <f>J81*K81</f>
        <v>0</v>
      </c>
    </row>
    <row r="82" spans="1:12" ht="29.25" customHeight="1" thickBot="1">
      <c r="A82" s="103">
        <v>28</v>
      </c>
      <c r="B82" s="106" t="s">
        <v>94</v>
      </c>
      <c r="C82" s="121" t="s">
        <v>116</v>
      </c>
      <c r="D82" s="34" t="s">
        <v>75</v>
      </c>
      <c r="E82" s="19"/>
      <c r="F82" s="19"/>
      <c r="G82" s="19"/>
      <c r="H82" s="19"/>
      <c r="I82" s="116"/>
      <c r="J82" s="118">
        <f>SUM(E82:I82)</f>
        <v>0</v>
      </c>
      <c r="K82" s="137">
        <v>2330</v>
      </c>
      <c r="L82" s="118">
        <f>J82*K82</f>
        <v>0</v>
      </c>
    </row>
    <row r="83" spans="1:12" ht="13.5" customHeight="1">
      <c r="A83" s="206">
        <v>29</v>
      </c>
      <c r="B83" s="231" t="s">
        <v>94</v>
      </c>
      <c r="C83" s="277" t="s">
        <v>113</v>
      </c>
      <c r="D83" s="29" t="s">
        <v>11</v>
      </c>
      <c r="E83" s="17"/>
      <c r="F83" s="17"/>
      <c r="G83" s="17"/>
      <c r="H83" s="17"/>
      <c r="I83" s="113"/>
      <c r="J83" s="196">
        <f>SUM(E83:I85)</f>
        <v>0</v>
      </c>
      <c r="K83" s="199">
        <v>1990</v>
      </c>
      <c r="L83" s="196">
        <f>K83*J83</f>
        <v>0</v>
      </c>
    </row>
    <row r="84" spans="1:12" ht="13.5" customHeight="1">
      <c r="A84" s="207"/>
      <c r="B84" s="232"/>
      <c r="C84" s="278"/>
      <c r="D84" s="26" t="s">
        <v>12</v>
      </c>
      <c r="E84" s="27"/>
      <c r="F84" s="27"/>
      <c r="G84" s="27"/>
      <c r="H84" s="27"/>
      <c r="I84" s="114"/>
      <c r="J84" s="197"/>
      <c r="K84" s="200"/>
      <c r="L84" s="197"/>
    </row>
    <row r="85" spans="1:12" ht="13.5" customHeight="1" thickBot="1">
      <c r="A85" s="209"/>
      <c r="B85" s="233"/>
      <c r="C85" s="279"/>
      <c r="D85" s="30" t="s">
        <v>72</v>
      </c>
      <c r="E85" s="18"/>
      <c r="F85" s="18"/>
      <c r="G85" s="18"/>
      <c r="H85" s="18"/>
      <c r="I85" s="115"/>
      <c r="J85" s="198"/>
      <c r="K85" s="201"/>
      <c r="L85" s="198"/>
    </row>
    <row r="86" spans="1:12" ht="13.5" customHeight="1">
      <c r="A86" s="206">
        <v>30</v>
      </c>
      <c r="B86" s="231" t="s">
        <v>94</v>
      </c>
      <c r="C86" s="277" t="s">
        <v>114</v>
      </c>
      <c r="D86" s="29" t="s">
        <v>11</v>
      </c>
      <c r="E86" s="17"/>
      <c r="F86" s="17"/>
      <c r="G86" s="17"/>
      <c r="H86" s="17"/>
      <c r="I86" s="113"/>
      <c r="J86" s="196">
        <f>SUM(E86:I89)</f>
        <v>0</v>
      </c>
      <c r="K86" s="199">
        <v>1495</v>
      </c>
      <c r="L86" s="196">
        <f>K86*J86</f>
        <v>0</v>
      </c>
    </row>
    <row r="87" spans="1:12" ht="13.5" customHeight="1">
      <c r="A87" s="253"/>
      <c r="B87" s="239"/>
      <c r="C87" s="291"/>
      <c r="D87" s="28" t="s">
        <v>12</v>
      </c>
      <c r="E87" s="149"/>
      <c r="F87" s="149"/>
      <c r="G87" s="149"/>
      <c r="H87" s="149"/>
      <c r="I87" s="159"/>
      <c r="J87" s="197"/>
      <c r="K87" s="200"/>
      <c r="L87" s="197"/>
    </row>
    <row r="88" spans="1:12" ht="15" customHeight="1">
      <c r="A88" s="207"/>
      <c r="B88" s="232"/>
      <c r="C88" s="278"/>
      <c r="D88" s="26" t="s">
        <v>15</v>
      </c>
      <c r="E88" s="27"/>
      <c r="F88" s="27"/>
      <c r="G88" s="27"/>
      <c r="H88" s="27"/>
      <c r="I88" s="114"/>
      <c r="J88" s="197"/>
      <c r="K88" s="200"/>
      <c r="L88" s="197"/>
    </row>
    <row r="89" spans="1:12" ht="13.5" customHeight="1" thickBot="1">
      <c r="A89" s="209"/>
      <c r="B89" s="233"/>
      <c r="C89" s="279"/>
      <c r="D89" s="30" t="s">
        <v>141</v>
      </c>
      <c r="E89" s="18"/>
      <c r="F89" s="18"/>
      <c r="G89" s="18"/>
      <c r="H89" s="18"/>
      <c r="I89" s="18"/>
      <c r="J89" s="363"/>
      <c r="K89" s="201"/>
      <c r="L89" s="198"/>
    </row>
    <row r="90" spans="1:12" ht="13.5" customHeight="1">
      <c r="A90" s="354">
        <v>31</v>
      </c>
      <c r="B90" s="356" t="s">
        <v>94</v>
      </c>
      <c r="C90" s="360" t="s">
        <v>128</v>
      </c>
      <c r="D90" s="28" t="s">
        <v>15</v>
      </c>
      <c r="E90" s="149"/>
      <c r="F90" s="149"/>
      <c r="G90" s="149"/>
      <c r="H90" s="149"/>
      <c r="I90" s="17"/>
      <c r="J90" s="362">
        <f>SUM(E91:I95)</f>
        <v>0</v>
      </c>
      <c r="K90" s="217">
        <v>860</v>
      </c>
      <c r="L90" s="196">
        <f>K90*J90</f>
        <v>0</v>
      </c>
    </row>
    <row r="91" spans="1:12" ht="13.5" customHeight="1">
      <c r="A91" s="258"/>
      <c r="B91" s="244"/>
      <c r="C91" s="361"/>
      <c r="D91" s="28" t="s">
        <v>12</v>
      </c>
      <c r="E91" s="149"/>
      <c r="F91" s="149"/>
      <c r="G91" s="149"/>
      <c r="H91" s="149"/>
      <c r="I91" s="159"/>
      <c r="J91" s="197"/>
      <c r="K91" s="218"/>
      <c r="L91" s="197"/>
    </row>
    <row r="92" spans="1:12" ht="13.5" customHeight="1">
      <c r="A92" s="258"/>
      <c r="B92" s="244"/>
      <c r="C92" s="361"/>
      <c r="D92" s="28" t="s">
        <v>11</v>
      </c>
      <c r="E92" s="149"/>
      <c r="F92" s="149"/>
      <c r="G92" s="149"/>
      <c r="H92" s="149"/>
      <c r="I92" s="159"/>
      <c r="J92" s="197"/>
      <c r="K92" s="218"/>
      <c r="L92" s="197"/>
    </row>
    <row r="93" spans="1:12" ht="13.5" customHeight="1">
      <c r="A93" s="258"/>
      <c r="B93" s="244"/>
      <c r="C93" s="361"/>
      <c r="D93" s="28" t="s">
        <v>4</v>
      </c>
      <c r="E93" s="149"/>
      <c r="F93" s="149"/>
      <c r="G93" s="149"/>
      <c r="H93" s="149"/>
      <c r="I93" s="159"/>
      <c r="J93" s="197"/>
      <c r="K93" s="218"/>
      <c r="L93" s="197"/>
    </row>
    <row r="94" spans="1:12" ht="13.5" customHeight="1">
      <c r="A94" s="258"/>
      <c r="B94" s="244"/>
      <c r="C94" s="361"/>
      <c r="D94" s="26" t="s">
        <v>148</v>
      </c>
      <c r="E94" s="27"/>
      <c r="F94" s="27"/>
      <c r="G94" s="27"/>
      <c r="H94" s="27"/>
      <c r="I94" s="114"/>
      <c r="J94" s="197"/>
      <c r="K94" s="218"/>
      <c r="L94" s="197"/>
    </row>
    <row r="95" spans="1:12" ht="13.5" customHeight="1" thickBot="1">
      <c r="A95" s="355"/>
      <c r="B95" s="357"/>
      <c r="C95" s="361"/>
      <c r="D95" s="32" t="s">
        <v>3</v>
      </c>
      <c r="E95" s="150"/>
      <c r="F95" s="150"/>
      <c r="G95" s="150"/>
      <c r="H95" s="150"/>
      <c r="I95" s="151"/>
      <c r="J95" s="197"/>
      <c r="K95" s="218"/>
      <c r="L95" s="197"/>
    </row>
    <row r="96" spans="1:12" ht="13.5" customHeight="1">
      <c r="A96" s="354">
        <v>32</v>
      </c>
      <c r="B96" s="364" t="s">
        <v>94</v>
      </c>
      <c r="C96" s="367" t="s">
        <v>125</v>
      </c>
      <c r="D96" s="368" t="s">
        <v>15</v>
      </c>
      <c r="E96" s="17"/>
      <c r="F96" s="17"/>
      <c r="G96" s="17"/>
      <c r="H96" s="17"/>
      <c r="I96" s="369"/>
      <c r="J96" s="362">
        <f>SUM(E97:I99)</f>
        <v>0</v>
      </c>
      <c r="K96" s="217">
        <v>910</v>
      </c>
      <c r="L96" s="196">
        <f>K96*J96</f>
        <v>0</v>
      </c>
    </row>
    <row r="97" spans="1:12" ht="17.25" customHeight="1">
      <c r="A97" s="258"/>
      <c r="B97" s="365"/>
      <c r="C97" s="370"/>
      <c r="D97" s="28" t="s">
        <v>11</v>
      </c>
      <c r="E97" s="149"/>
      <c r="F97" s="149"/>
      <c r="G97" s="149"/>
      <c r="H97" s="149"/>
      <c r="I97" s="159"/>
      <c r="J97" s="197"/>
      <c r="K97" s="218"/>
      <c r="L97" s="197"/>
    </row>
    <row r="98" spans="1:12" ht="17.25" customHeight="1">
      <c r="A98" s="258"/>
      <c r="B98" s="365"/>
      <c r="C98" s="370"/>
      <c r="D98" s="162" t="s">
        <v>33</v>
      </c>
      <c r="E98" s="160"/>
      <c r="F98" s="160"/>
      <c r="G98" s="160"/>
      <c r="H98" s="160"/>
      <c r="I98" s="161"/>
      <c r="J98" s="197"/>
      <c r="K98" s="218"/>
      <c r="L98" s="197"/>
    </row>
    <row r="99" spans="1:12" ht="16.5" customHeight="1" thickBot="1">
      <c r="A99" s="355"/>
      <c r="B99" s="366"/>
      <c r="C99" s="371"/>
      <c r="D99" s="30" t="s">
        <v>12</v>
      </c>
      <c r="E99" s="18"/>
      <c r="F99" s="18"/>
      <c r="G99" s="18"/>
      <c r="H99" s="18"/>
      <c r="I99" s="115"/>
      <c r="J99" s="198"/>
      <c r="K99" s="219"/>
      <c r="L99" s="198"/>
    </row>
    <row r="100" spans="1:12" ht="12.75" customHeight="1">
      <c r="A100" s="206">
        <v>33</v>
      </c>
      <c r="B100" s="210" t="s">
        <v>94</v>
      </c>
      <c r="C100" s="214" t="s">
        <v>126</v>
      </c>
      <c r="D100" s="29" t="s">
        <v>15</v>
      </c>
      <c r="E100" s="17"/>
      <c r="F100" s="17"/>
      <c r="G100" s="17"/>
      <c r="H100" s="17"/>
      <c r="I100" s="113"/>
      <c r="J100" s="196">
        <f>SUM(E100:I104)</f>
        <v>0</v>
      </c>
      <c r="K100" s="217">
        <v>605</v>
      </c>
      <c r="L100" s="196">
        <f>K100*J100</f>
        <v>0</v>
      </c>
    </row>
    <row r="101" spans="1:12" ht="12.75" customHeight="1">
      <c r="A101" s="207"/>
      <c r="B101" s="211"/>
      <c r="C101" s="215"/>
      <c r="D101" s="26" t="s">
        <v>11</v>
      </c>
      <c r="E101" s="27"/>
      <c r="F101" s="149"/>
      <c r="G101" s="149"/>
      <c r="H101" s="149"/>
      <c r="I101" s="159"/>
      <c r="J101" s="197"/>
      <c r="K101" s="218"/>
      <c r="L101" s="197"/>
    </row>
    <row r="102" spans="1:12" ht="12.75" customHeight="1">
      <c r="A102" s="208"/>
      <c r="B102" s="212"/>
      <c r="C102" s="215"/>
      <c r="D102" s="32" t="s">
        <v>12</v>
      </c>
      <c r="E102" s="150"/>
      <c r="F102" s="160"/>
      <c r="G102" s="160"/>
      <c r="H102" s="160"/>
      <c r="I102" s="161"/>
      <c r="J102" s="197"/>
      <c r="K102" s="218"/>
      <c r="L102" s="197"/>
    </row>
    <row r="103" spans="1:12" ht="12.75" customHeight="1">
      <c r="A103" s="208"/>
      <c r="B103" s="212"/>
      <c r="C103" s="215"/>
      <c r="D103" s="32" t="s">
        <v>3</v>
      </c>
      <c r="E103" s="27"/>
      <c r="F103" s="27"/>
      <c r="G103" s="27"/>
      <c r="H103" s="27"/>
      <c r="I103" s="114"/>
      <c r="J103" s="197"/>
      <c r="K103" s="218"/>
      <c r="L103" s="197"/>
    </row>
    <row r="104" spans="1:12" ht="16.5" customHeight="1" thickBot="1">
      <c r="A104" s="209"/>
      <c r="B104" s="213"/>
      <c r="C104" s="216"/>
      <c r="D104" s="30" t="s">
        <v>4</v>
      </c>
      <c r="E104" s="18"/>
      <c r="F104" s="18"/>
      <c r="G104" s="18"/>
      <c r="H104" s="18"/>
      <c r="I104" s="115"/>
      <c r="J104" s="198"/>
      <c r="K104" s="219"/>
      <c r="L104" s="198"/>
    </row>
    <row r="105" spans="1:12" ht="23.25" customHeight="1">
      <c r="A105" s="253">
        <v>34</v>
      </c>
      <c r="B105" s="239" t="s">
        <v>94</v>
      </c>
      <c r="C105" s="254" t="s">
        <v>127</v>
      </c>
      <c r="D105" s="28" t="s">
        <v>76</v>
      </c>
      <c r="E105" s="13"/>
      <c r="F105" s="13"/>
      <c r="G105" s="13"/>
      <c r="H105" s="13"/>
      <c r="I105" s="110"/>
      <c r="J105" s="228">
        <f>SUM(E105:I106)</f>
        <v>0</v>
      </c>
      <c r="K105" s="224">
        <v>450</v>
      </c>
      <c r="L105" s="228">
        <f>J105*K105</f>
        <v>0</v>
      </c>
    </row>
    <row r="106" spans="1:12" ht="18.75" customHeight="1" thickBot="1">
      <c r="A106" s="209"/>
      <c r="B106" s="233"/>
      <c r="C106" s="255"/>
      <c r="D106" s="30" t="s">
        <v>77</v>
      </c>
      <c r="E106" s="14"/>
      <c r="F106" s="14"/>
      <c r="G106" s="14"/>
      <c r="H106" s="14"/>
      <c r="I106" s="39"/>
      <c r="J106" s="229"/>
      <c r="K106" s="226"/>
      <c r="L106" s="229"/>
    </row>
    <row r="107" spans="1:12" ht="36.75" customHeight="1" thickBot="1">
      <c r="A107" s="103">
        <v>35</v>
      </c>
      <c r="B107" s="106" t="s">
        <v>94</v>
      </c>
      <c r="C107" s="122" t="s">
        <v>117</v>
      </c>
      <c r="D107" s="34" t="s">
        <v>4</v>
      </c>
      <c r="E107" s="19"/>
      <c r="F107" s="19"/>
      <c r="G107" s="19"/>
      <c r="H107" s="19"/>
      <c r="I107" s="116"/>
      <c r="J107" s="118">
        <f>SUM(E107:I107)</f>
        <v>0</v>
      </c>
      <c r="K107" s="137">
        <v>1975</v>
      </c>
      <c r="L107" s="118">
        <f>J107*K107</f>
        <v>0</v>
      </c>
    </row>
    <row r="108" spans="1:12" ht="12.75" customHeight="1">
      <c r="A108" s="206">
        <v>36</v>
      </c>
      <c r="B108" s="231" t="s">
        <v>94</v>
      </c>
      <c r="C108" s="256" t="s">
        <v>139</v>
      </c>
      <c r="D108" s="29" t="s">
        <v>15</v>
      </c>
      <c r="E108" s="17"/>
      <c r="F108" s="17"/>
      <c r="G108" s="17"/>
      <c r="H108" s="17"/>
      <c r="I108" s="113"/>
      <c r="J108" s="196">
        <f>SUM(E108:I110)</f>
        <v>0</v>
      </c>
      <c r="K108" s="199">
        <v>1600</v>
      </c>
      <c r="L108" s="196">
        <f>K108*J108</f>
        <v>0</v>
      </c>
    </row>
    <row r="109" spans="1:12" ht="12.75" customHeight="1">
      <c r="A109" s="207"/>
      <c r="B109" s="232"/>
      <c r="C109" s="323"/>
      <c r="D109" s="26" t="s">
        <v>11</v>
      </c>
      <c r="E109" s="27"/>
      <c r="F109" s="27"/>
      <c r="G109" s="27"/>
      <c r="H109" s="27"/>
      <c r="I109" s="114"/>
      <c r="J109" s="197"/>
      <c r="K109" s="200"/>
      <c r="L109" s="197"/>
    </row>
    <row r="110" spans="1:12" ht="16.5" customHeight="1" thickBot="1">
      <c r="A110" s="209"/>
      <c r="B110" s="233"/>
      <c r="C110" s="255"/>
      <c r="D110" s="30" t="s">
        <v>12</v>
      </c>
      <c r="E110" s="18"/>
      <c r="F110" s="18"/>
      <c r="G110" s="18"/>
      <c r="H110" s="18"/>
      <c r="I110" s="115"/>
      <c r="J110" s="198"/>
      <c r="K110" s="201"/>
      <c r="L110" s="198"/>
    </row>
    <row r="111" spans="1:12" ht="30" customHeight="1" thickBot="1">
      <c r="A111" s="103">
        <v>37</v>
      </c>
      <c r="B111" s="106" t="s">
        <v>94</v>
      </c>
      <c r="C111" s="122" t="s">
        <v>73</v>
      </c>
      <c r="D111" s="34" t="s">
        <v>71</v>
      </c>
      <c r="E111" s="16"/>
      <c r="F111" s="16"/>
      <c r="G111" s="16"/>
      <c r="H111" s="16"/>
      <c r="I111" s="112"/>
      <c r="J111" s="118">
        <f>SUM(E111:I111)</f>
        <v>0</v>
      </c>
      <c r="K111" s="137">
        <v>595</v>
      </c>
      <c r="L111" s="118">
        <f>K111*J111</f>
        <v>0</v>
      </c>
    </row>
    <row r="112" spans="1:12" ht="28.5" customHeight="1" thickBot="1">
      <c r="A112" s="107">
        <v>38</v>
      </c>
      <c r="B112" s="108" t="s">
        <v>94</v>
      </c>
      <c r="C112" s="180" t="s">
        <v>74</v>
      </c>
      <c r="D112" s="62" t="s">
        <v>71</v>
      </c>
      <c r="E112" s="63"/>
      <c r="F112" s="63"/>
      <c r="G112" s="63"/>
      <c r="H112" s="63"/>
      <c r="I112" s="117"/>
      <c r="J112" s="118">
        <f>SUM(E112:I112)</f>
        <v>0</v>
      </c>
      <c r="K112" s="181">
        <v>520</v>
      </c>
      <c r="L112" s="118">
        <f>K112*J112</f>
        <v>0</v>
      </c>
    </row>
    <row r="113" spans="1:12" ht="28.5" customHeight="1" thickBot="1">
      <c r="A113" s="354">
        <v>39</v>
      </c>
      <c r="B113" s="356" t="s">
        <v>94</v>
      </c>
      <c r="C113" s="358" t="s">
        <v>161</v>
      </c>
      <c r="D113" s="62" t="s">
        <v>159</v>
      </c>
      <c r="E113" s="63"/>
      <c r="F113" s="63"/>
      <c r="G113" s="63"/>
      <c r="H113" s="63"/>
      <c r="I113" s="117"/>
      <c r="J113" s="118">
        <f>SUM(E113:I113)</f>
        <v>0</v>
      </c>
      <c r="K113" s="181">
        <v>140</v>
      </c>
      <c r="L113" s="118">
        <f>K113*J113</f>
        <v>0</v>
      </c>
    </row>
    <row r="114" spans="1:12" ht="28.5" customHeight="1" thickBot="1">
      <c r="A114" s="355"/>
      <c r="B114" s="357"/>
      <c r="C114" s="359"/>
      <c r="D114" s="62" t="s">
        <v>160</v>
      </c>
      <c r="E114" s="63"/>
      <c r="F114" s="63"/>
      <c r="G114" s="63"/>
      <c r="H114" s="63"/>
      <c r="I114" s="117"/>
      <c r="J114" s="118">
        <f>SUM(E114:I114)</f>
        <v>0</v>
      </c>
      <c r="K114" s="138">
        <v>170</v>
      </c>
      <c r="L114" s="118">
        <f>K114*J114</f>
        <v>0</v>
      </c>
    </row>
    <row r="115" spans="1:12" ht="16.5" thickBot="1">
      <c r="A115" s="311" t="s">
        <v>16</v>
      </c>
      <c r="B115" s="312"/>
      <c r="C115" s="312"/>
      <c r="D115" s="312"/>
      <c r="E115" s="312"/>
      <c r="F115" s="312"/>
      <c r="G115" s="312"/>
      <c r="H115" s="312"/>
      <c r="I115" s="312"/>
      <c r="J115" s="312"/>
      <c r="K115" s="312"/>
      <c r="L115" s="309"/>
    </row>
    <row r="116" spans="1:12" ht="15">
      <c r="A116" s="77">
        <v>1</v>
      </c>
      <c r="B116" s="64" t="s">
        <v>94</v>
      </c>
      <c r="C116" s="65"/>
      <c r="D116" s="66"/>
      <c r="E116" s="66" t="s">
        <v>50</v>
      </c>
      <c r="F116" s="67"/>
      <c r="G116" s="325" t="s">
        <v>17</v>
      </c>
      <c r="H116" s="325"/>
      <c r="I116" s="325"/>
      <c r="J116" s="68"/>
      <c r="K116" s="134">
        <v>625</v>
      </c>
      <c r="L116" s="69">
        <f aca="true" t="shared" si="0" ref="L116:L147">J116*K116</f>
        <v>0</v>
      </c>
    </row>
    <row r="117" spans="1:12" ht="15">
      <c r="A117" s="78">
        <v>2</v>
      </c>
      <c r="B117" s="35" t="s">
        <v>94</v>
      </c>
      <c r="C117" s="50"/>
      <c r="D117" s="51"/>
      <c r="E117" s="51" t="s">
        <v>50</v>
      </c>
      <c r="F117" s="52"/>
      <c r="G117" s="248" t="s">
        <v>18</v>
      </c>
      <c r="H117" s="248"/>
      <c r="I117" s="248"/>
      <c r="J117" s="23"/>
      <c r="K117" s="135">
        <v>650</v>
      </c>
      <c r="L117" s="2">
        <f t="shared" si="0"/>
        <v>0</v>
      </c>
    </row>
    <row r="118" spans="1:12" ht="15">
      <c r="A118" s="78">
        <v>3</v>
      </c>
      <c r="B118" s="35" t="s">
        <v>94</v>
      </c>
      <c r="C118" s="50"/>
      <c r="D118" s="51"/>
      <c r="E118" s="51" t="s">
        <v>51</v>
      </c>
      <c r="F118" s="52"/>
      <c r="G118" s="248" t="s">
        <v>19</v>
      </c>
      <c r="H118" s="248"/>
      <c r="I118" s="248"/>
      <c r="J118" s="23"/>
      <c r="K118" s="135">
        <v>805</v>
      </c>
      <c r="L118" s="2">
        <f t="shared" si="0"/>
        <v>0</v>
      </c>
    </row>
    <row r="119" spans="1:12" ht="15">
      <c r="A119" s="78">
        <v>4</v>
      </c>
      <c r="B119" s="35" t="s">
        <v>94</v>
      </c>
      <c r="C119" s="53"/>
      <c r="D119" s="51"/>
      <c r="E119" s="51" t="s">
        <v>51</v>
      </c>
      <c r="F119" s="52"/>
      <c r="G119" s="248" t="s">
        <v>20</v>
      </c>
      <c r="H119" s="248"/>
      <c r="I119" s="248"/>
      <c r="J119" s="23"/>
      <c r="K119" s="135">
        <v>745</v>
      </c>
      <c r="L119" s="2">
        <f t="shared" si="0"/>
        <v>0</v>
      </c>
    </row>
    <row r="120" spans="1:12" ht="15">
      <c r="A120" s="78">
        <v>5</v>
      </c>
      <c r="B120" s="47" t="s">
        <v>91</v>
      </c>
      <c r="C120" s="48"/>
      <c r="D120" s="49"/>
      <c r="E120" s="49" t="s">
        <v>50</v>
      </c>
      <c r="F120" s="54"/>
      <c r="G120" s="304" t="s">
        <v>21</v>
      </c>
      <c r="H120" s="304"/>
      <c r="I120" s="304"/>
      <c r="J120" s="23"/>
      <c r="K120" s="135">
        <v>810</v>
      </c>
      <c r="L120" s="2">
        <f t="shared" si="0"/>
        <v>0</v>
      </c>
    </row>
    <row r="121" spans="1:12" ht="15">
      <c r="A121" s="78">
        <v>6</v>
      </c>
      <c r="B121" s="47" t="s">
        <v>91</v>
      </c>
      <c r="C121" s="48"/>
      <c r="D121" s="49"/>
      <c r="E121" s="49" t="s">
        <v>52</v>
      </c>
      <c r="F121" s="54"/>
      <c r="G121" s="304" t="s">
        <v>22</v>
      </c>
      <c r="H121" s="304"/>
      <c r="I121" s="304"/>
      <c r="J121" s="23"/>
      <c r="K121" s="135">
        <v>880</v>
      </c>
      <c r="L121" s="2">
        <f t="shared" si="0"/>
        <v>0</v>
      </c>
    </row>
    <row r="122" spans="1:12" ht="15">
      <c r="A122" s="78">
        <v>7</v>
      </c>
      <c r="B122" s="55" t="s">
        <v>92</v>
      </c>
      <c r="C122" s="56"/>
      <c r="D122" s="57"/>
      <c r="E122" s="57" t="s">
        <v>52</v>
      </c>
      <c r="F122" s="58"/>
      <c r="G122" s="249" t="s">
        <v>23</v>
      </c>
      <c r="H122" s="249"/>
      <c r="I122" s="249"/>
      <c r="J122" s="23"/>
      <c r="K122" s="135">
        <v>925</v>
      </c>
      <c r="L122" s="2">
        <f t="shared" si="0"/>
        <v>0</v>
      </c>
    </row>
    <row r="123" spans="1:12" ht="15">
      <c r="A123" s="78">
        <v>8</v>
      </c>
      <c r="B123" s="55" t="s">
        <v>92</v>
      </c>
      <c r="C123" s="56"/>
      <c r="D123" s="57"/>
      <c r="E123" s="57" t="s">
        <v>52</v>
      </c>
      <c r="F123" s="59"/>
      <c r="G123" s="249" t="s">
        <v>24</v>
      </c>
      <c r="H123" s="249"/>
      <c r="I123" s="249"/>
      <c r="J123" s="23"/>
      <c r="K123" s="135">
        <v>915</v>
      </c>
      <c r="L123" s="2">
        <f t="shared" si="0"/>
        <v>0</v>
      </c>
    </row>
    <row r="124" spans="1:12" ht="15">
      <c r="A124" s="78">
        <v>9</v>
      </c>
      <c r="B124" s="55" t="s">
        <v>92</v>
      </c>
      <c r="C124" s="56"/>
      <c r="D124" s="57"/>
      <c r="E124" s="57" t="s">
        <v>51</v>
      </c>
      <c r="F124" s="59"/>
      <c r="G124" s="60" t="s">
        <v>87</v>
      </c>
      <c r="H124" s="60"/>
      <c r="I124" s="60"/>
      <c r="J124" s="23"/>
      <c r="K124" s="135">
        <v>870</v>
      </c>
      <c r="L124" s="2">
        <f>J124*K124</f>
        <v>0</v>
      </c>
    </row>
    <row r="125" spans="1:12" ht="15">
      <c r="A125" s="78">
        <v>10</v>
      </c>
      <c r="B125" s="55" t="s">
        <v>92</v>
      </c>
      <c r="C125" s="56"/>
      <c r="D125" s="57"/>
      <c r="E125" s="57" t="s">
        <v>51</v>
      </c>
      <c r="F125" s="59"/>
      <c r="G125" s="60" t="s">
        <v>88</v>
      </c>
      <c r="H125" s="60"/>
      <c r="I125" s="60"/>
      <c r="J125" s="23"/>
      <c r="K125" s="135">
        <v>1015</v>
      </c>
      <c r="L125" s="2">
        <f>J125*K125</f>
        <v>0</v>
      </c>
    </row>
    <row r="126" spans="1:12" ht="15">
      <c r="A126" s="78">
        <v>11</v>
      </c>
      <c r="B126" s="25" t="s">
        <v>93</v>
      </c>
      <c r="C126" s="21"/>
      <c r="D126" s="5"/>
      <c r="E126" s="5" t="s">
        <v>51</v>
      </c>
      <c r="F126" s="1"/>
      <c r="G126" s="299" t="s">
        <v>25</v>
      </c>
      <c r="H126" s="299"/>
      <c r="I126" s="299"/>
      <c r="J126" s="23"/>
      <c r="K126" s="135">
        <v>1250</v>
      </c>
      <c r="L126" s="2">
        <f t="shared" si="0"/>
        <v>0</v>
      </c>
    </row>
    <row r="127" spans="1:12" ht="15">
      <c r="A127" s="78">
        <v>12</v>
      </c>
      <c r="B127" s="25" t="s">
        <v>93</v>
      </c>
      <c r="C127" s="21"/>
      <c r="D127" s="5"/>
      <c r="E127" s="5" t="s">
        <v>51</v>
      </c>
      <c r="F127" s="1"/>
      <c r="G127" s="299" t="s">
        <v>26</v>
      </c>
      <c r="H127" s="299"/>
      <c r="I127" s="299"/>
      <c r="J127" s="23"/>
      <c r="K127" s="135">
        <v>1410</v>
      </c>
      <c r="L127" s="2">
        <f t="shared" si="0"/>
        <v>0</v>
      </c>
    </row>
    <row r="128" spans="1:12" ht="15">
      <c r="A128" s="78">
        <v>13</v>
      </c>
      <c r="B128" s="25" t="s">
        <v>93</v>
      </c>
      <c r="C128" s="21"/>
      <c r="D128" s="5"/>
      <c r="E128" s="5" t="s">
        <v>51</v>
      </c>
      <c r="F128" s="1"/>
      <c r="G128" s="4" t="s">
        <v>27</v>
      </c>
      <c r="H128" s="4"/>
      <c r="I128" s="4"/>
      <c r="J128" s="23"/>
      <c r="K128" s="135">
        <v>1755</v>
      </c>
      <c r="L128" s="2">
        <f t="shared" si="0"/>
        <v>0</v>
      </c>
    </row>
    <row r="129" spans="1:12" ht="15">
      <c r="A129" s="78">
        <v>14</v>
      </c>
      <c r="B129" s="25" t="s">
        <v>93</v>
      </c>
      <c r="C129" s="21"/>
      <c r="D129" s="5"/>
      <c r="E129" s="5" t="s">
        <v>51</v>
      </c>
      <c r="F129" s="1"/>
      <c r="G129" s="4" t="s">
        <v>62</v>
      </c>
      <c r="H129" s="4"/>
      <c r="I129" s="4"/>
      <c r="J129" s="23"/>
      <c r="K129" s="135">
        <v>1950</v>
      </c>
      <c r="L129" s="2">
        <f t="shared" si="0"/>
        <v>0</v>
      </c>
    </row>
    <row r="130" spans="1:12" ht="15">
      <c r="A130" s="78">
        <v>15</v>
      </c>
      <c r="B130" s="35" t="s">
        <v>94</v>
      </c>
      <c r="C130" s="158" t="s">
        <v>143</v>
      </c>
      <c r="D130" s="324" t="s">
        <v>50</v>
      </c>
      <c r="E130" s="324"/>
      <c r="F130" s="61"/>
      <c r="G130" s="248" t="s">
        <v>144</v>
      </c>
      <c r="H130" s="248"/>
      <c r="I130" s="248"/>
      <c r="J130" s="23"/>
      <c r="K130" s="135">
        <v>385</v>
      </c>
      <c r="L130" s="2">
        <f t="shared" si="0"/>
        <v>0</v>
      </c>
    </row>
    <row r="131" spans="1:12" ht="15">
      <c r="A131" s="78">
        <v>16</v>
      </c>
      <c r="B131" s="35" t="s">
        <v>94</v>
      </c>
      <c r="C131" s="53"/>
      <c r="D131" s="51"/>
      <c r="E131" s="51" t="s">
        <v>50</v>
      </c>
      <c r="F131" s="61"/>
      <c r="G131" s="248" t="s">
        <v>35</v>
      </c>
      <c r="H131" s="248"/>
      <c r="I131" s="248"/>
      <c r="J131" s="23"/>
      <c r="K131" s="135">
        <v>625</v>
      </c>
      <c r="L131" s="2">
        <f t="shared" si="0"/>
        <v>0</v>
      </c>
    </row>
    <row r="132" spans="1:12" ht="15">
      <c r="A132" s="78">
        <v>17</v>
      </c>
      <c r="B132" s="55" t="s">
        <v>92</v>
      </c>
      <c r="C132" s="56"/>
      <c r="D132" s="57"/>
      <c r="E132" s="57" t="s">
        <v>50</v>
      </c>
      <c r="F132" s="59"/>
      <c r="G132" s="249" t="s">
        <v>36</v>
      </c>
      <c r="H132" s="249"/>
      <c r="I132" s="249"/>
      <c r="J132" s="23"/>
      <c r="K132" s="135">
        <v>695</v>
      </c>
      <c r="L132" s="2">
        <f t="shared" si="0"/>
        <v>0</v>
      </c>
    </row>
    <row r="133" spans="1:12" ht="15">
      <c r="A133" s="78">
        <v>18</v>
      </c>
      <c r="B133" s="35" t="s">
        <v>94</v>
      </c>
      <c r="C133" s="53"/>
      <c r="D133" s="51"/>
      <c r="E133" s="51" t="s">
        <v>50</v>
      </c>
      <c r="F133" s="61"/>
      <c r="G133" s="248" t="s">
        <v>37</v>
      </c>
      <c r="H133" s="248"/>
      <c r="I133" s="248"/>
      <c r="J133" s="23"/>
      <c r="K133" s="135">
        <v>700</v>
      </c>
      <c r="L133" s="2">
        <f t="shared" si="0"/>
        <v>0</v>
      </c>
    </row>
    <row r="134" spans="1:12" ht="15">
      <c r="A134" s="78">
        <v>19</v>
      </c>
      <c r="B134" s="55" t="s">
        <v>92</v>
      </c>
      <c r="C134" s="56"/>
      <c r="D134" s="57"/>
      <c r="E134" s="57" t="s">
        <v>50</v>
      </c>
      <c r="F134" s="59"/>
      <c r="G134" s="249" t="s">
        <v>38</v>
      </c>
      <c r="H134" s="249"/>
      <c r="I134" s="249"/>
      <c r="J134" s="23"/>
      <c r="K134" s="135">
        <v>790</v>
      </c>
      <c r="L134" s="2">
        <f t="shared" si="0"/>
        <v>0</v>
      </c>
    </row>
    <row r="135" spans="1:12" ht="15">
      <c r="A135" s="78">
        <v>20</v>
      </c>
      <c r="B135" s="35" t="s">
        <v>94</v>
      </c>
      <c r="C135" s="53"/>
      <c r="D135" s="51"/>
      <c r="E135" s="51" t="s">
        <v>50</v>
      </c>
      <c r="F135" s="61"/>
      <c r="G135" s="248" t="s">
        <v>64</v>
      </c>
      <c r="H135" s="248"/>
      <c r="I135" s="248"/>
      <c r="J135" s="23"/>
      <c r="K135" s="135">
        <v>795</v>
      </c>
      <c r="L135" s="2">
        <f t="shared" si="0"/>
        <v>0</v>
      </c>
    </row>
    <row r="136" spans="1:12" ht="15">
      <c r="A136" s="78">
        <v>21</v>
      </c>
      <c r="B136" s="55" t="s">
        <v>92</v>
      </c>
      <c r="C136" s="56"/>
      <c r="D136" s="57"/>
      <c r="E136" s="57" t="s">
        <v>50</v>
      </c>
      <c r="F136" s="59"/>
      <c r="G136" s="249" t="s">
        <v>65</v>
      </c>
      <c r="H136" s="249"/>
      <c r="I136" s="249"/>
      <c r="J136" s="23"/>
      <c r="K136" s="135">
        <v>915</v>
      </c>
      <c r="L136" s="2">
        <f t="shared" si="0"/>
        <v>0</v>
      </c>
    </row>
    <row r="137" spans="1:12" ht="15">
      <c r="A137" s="78">
        <v>22</v>
      </c>
      <c r="B137" s="35" t="s">
        <v>94</v>
      </c>
      <c r="C137" s="53"/>
      <c r="D137" s="51"/>
      <c r="E137" s="51" t="s">
        <v>51</v>
      </c>
      <c r="F137" s="61"/>
      <c r="G137" s="248" t="s">
        <v>39</v>
      </c>
      <c r="H137" s="248"/>
      <c r="I137" s="248"/>
      <c r="J137" s="23"/>
      <c r="K137" s="135">
        <v>710</v>
      </c>
      <c r="L137" s="2">
        <f t="shared" si="0"/>
        <v>0</v>
      </c>
    </row>
    <row r="138" spans="1:12" ht="15">
      <c r="A138" s="78">
        <v>23</v>
      </c>
      <c r="B138" s="55" t="s">
        <v>92</v>
      </c>
      <c r="C138" s="56"/>
      <c r="D138" s="57"/>
      <c r="E138" s="57" t="s">
        <v>51</v>
      </c>
      <c r="F138" s="59"/>
      <c r="G138" s="249" t="s">
        <v>40</v>
      </c>
      <c r="H138" s="249"/>
      <c r="I138" s="249"/>
      <c r="J138" s="23"/>
      <c r="K138" s="135">
        <v>795</v>
      </c>
      <c r="L138" s="2">
        <f t="shared" si="0"/>
        <v>0</v>
      </c>
    </row>
    <row r="139" spans="1:12" ht="15">
      <c r="A139" s="78">
        <v>24</v>
      </c>
      <c r="B139" s="35" t="s">
        <v>94</v>
      </c>
      <c r="C139" s="53"/>
      <c r="D139" s="51"/>
      <c r="E139" s="51" t="s">
        <v>51</v>
      </c>
      <c r="F139" s="61"/>
      <c r="G139" s="248" t="s">
        <v>41</v>
      </c>
      <c r="H139" s="248"/>
      <c r="I139" s="248"/>
      <c r="J139" s="23"/>
      <c r="K139" s="135">
        <v>750</v>
      </c>
      <c r="L139" s="2">
        <f t="shared" si="0"/>
        <v>0</v>
      </c>
    </row>
    <row r="140" spans="1:12" ht="15">
      <c r="A140" s="78">
        <v>25</v>
      </c>
      <c r="B140" s="55" t="s">
        <v>92</v>
      </c>
      <c r="C140" s="56"/>
      <c r="D140" s="57"/>
      <c r="E140" s="57" t="s">
        <v>51</v>
      </c>
      <c r="F140" s="59"/>
      <c r="G140" s="249" t="s">
        <v>42</v>
      </c>
      <c r="H140" s="249"/>
      <c r="I140" s="249"/>
      <c r="J140" s="23"/>
      <c r="K140" s="135">
        <v>835</v>
      </c>
      <c r="L140" s="2">
        <f t="shared" si="0"/>
        <v>0</v>
      </c>
    </row>
    <row r="141" spans="1:12" ht="15">
      <c r="A141" s="78">
        <v>26</v>
      </c>
      <c r="B141" s="35" t="s">
        <v>94</v>
      </c>
      <c r="C141" s="53"/>
      <c r="D141" s="51"/>
      <c r="E141" s="51" t="s">
        <v>51</v>
      </c>
      <c r="F141" s="61"/>
      <c r="G141" s="248" t="s">
        <v>43</v>
      </c>
      <c r="H141" s="248"/>
      <c r="I141" s="248"/>
      <c r="J141" s="23"/>
      <c r="K141" s="135">
        <v>815</v>
      </c>
      <c r="L141" s="2">
        <f t="shared" si="0"/>
        <v>0</v>
      </c>
    </row>
    <row r="142" spans="1:12" ht="15">
      <c r="A142" s="78">
        <v>27</v>
      </c>
      <c r="B142" s="55" t="s">
        <v>92</v>
      </c>
      <c r="C142" s="56"/>
      <c r="D142" s="57"/>
      <c r="E142" s="57" t="s">
        <v>51</v>
      </c>
      <c r="F142" s="59"/>
      <c r="G142" s="249" t="s">
        <v>44</v>
      </c>
      <c r="H142" s="249"/>
      <c r="I142" s="249"/>
      <c r="J142" s="23"/>
      <c r="K142" s="135">
        <v>920</v>
      </c>
      <c r="L142" s="2">
        <f t="shared" si="0"/>
        <v>0</v>
      </c>
    </row>
    <row r="143" spans="1:12" ht="15">
      <c r="A143" s="78">
        <v>28</v>
      </c>
      <c r="B143" s="35" t="s">
        <v>94</v>
      </c>
      <c r="C143" s="53"/>
      <c r="D143" s="51"/>
      <c r="E143" s="51" t="s">
        <v>51</v>
      </c>
      <c r="F143" s="61"/>
      <c r="G143" s="248" t="s">
        <v>45</v>
      </c>
      <c r="H143" s="248"/>
      <c r="I143" s="248"/>
      <c r="J143" s="23"/>
      <c r="K143" s="135">
        <v>865</v>
      </c>
      <c r="L143" s="2">
        <f t="shared" si="0"/>
        <v>0</v>
      </c>
    </row>
    <row r="144" spans="1:12" ht="15">
      <c r="A144" s="78">
        <v>29</v>
      </c>
      <c r="B144" s="55" t="s">
        <v>92</v>
      </c>
      <c r="C144" s="56"/>
      <c r="D144" s="57"/>
      <c r="E144" s="57" t="s">
        <v>51</v>
      </c>
      <c r="F144" s="59"/>
      <c r="G144" s="249" t="s">
        <v>46</v>
      </c>
      <c r="H144" s="249"/>
      <c r="I144" s="249"/>
      <c r="J144" s="23"/>
      <c r="K144" s="135">
        <v>975</v>
      </c>
      <c r="L144" s="2">
        <f t="shared" si="0"/>
        <v>0</v>
      </c>
    </row>
    <row r="145" spans="1:12" ht="15">
      <c r="A145" s="79">
        <v>30</v>
      </c>
      <c r="B145" s="36" t="s">
        <v>91</v>
      </c>
      <c r="C145" s="44"/>
      <c r="D145" s="45"/>
      <c r="E145" s="45" t="s">
        <v>51</v>
      </c>
      <c r="F145" s="46"/>
      <c r="G145" s="305" t="s">
        <v>47</v>
      </c>
      <c r="H145" s="305"/>
      <c r="I145" s="305"/>
      <c r="J145" s="23"/>
      <c r="K145" s="136">
        <v>1080</v>
      </c>
      <c r="L145" s="6">
        <f t="shared" si="0"/>
        <v>0</v>
      </c>
    </row>
    <row r="146" spans="1:12" ht="15.75" thickBot="1">
      <c r="A146" s="71">
        <v>31</v>
      </c>
      <c r="B146" s="37" t="s">
        <v>91</v>
      </c>
      <c r="C146" s="44"/>
      <c r="D146" s="45"/>
      <c r="E146" s="45" t="s">
        <v>51</v>
      </c>
      <c r="F146" s="46"/>
      <c r="G146" s="305" t="s">
        <v>138</v>
      </c>
      <c r="H146" s="305"/>
      <c r="I146" s="305"/>
      <c r="J146" s="24"/>
      <c r="K146" s="133">
        <v>1450</v>
      </c>
      <c r="L146" s="3">
        <f>J146*K146</f>
        <v>0</v>
      </c>
    </row>
    <row r="147" spans="1:12" ht="15.75" thickBot="1">
      <c r="A147" s="71">
        <v>32</v>
      </c>
      <c r="B147" s="55" t="s">
        <v>92</v>
      </c>
      <c r="C147" s="56"/>
      <c r="D147" s="57"/>
      <c r="E147" s="57" t="s">
        <v>51</v>
      </c>
      <c r="F147" s="59"/>
      <c r="G147" s="249" t="s">
        <v>157</v>
      </c>
      <c r="H147" s="249"/>
      <c r="I147" s="249"/>
      <c r="J147" s="24"/>
      <c r="K147" s="133">
        <v>1765</v>
      </c>
      <c r="L147" s="3">
        <f t="shared" si="0"/>
        <v>0</v>
      </c>
    </row>
    <row r="148" spans="1:12" ht="16.5" thickBot="1">
      <c r="A148" s="311" t="s">
        <v>49</v>
      </c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09"/>
    </row>
    <row r="149" spans="1:12" ht="15">
      <c r="A149" s="142">
        <v>1</v>
      </c>
      <c r="B149" s="143" t="s">
        <v>91</v>
      </c>
      <c r="C149" s="144"/>
      <c r="D149" s="145"/>
      <c r="E149" s="146" t="s">
        <v>60</v>
      </c>
      <c r="F149" s="296" t="s">
        <v>53</v>
      </c>
      <c r="G149" s="296"/>
      <c r="H149" s="296"/>
      <c r="I149" s="297"/>
      <c r="J149" s="147"/>
      <c r="K149" s="148">
        <v>5904</v>
      </c>
      <c r="L149" s="69">
        <f aca="true" t="shared" si="1" ref="L149:L158">J149*K149</f>
        <v>0</v>
      </c>
    </row>
    <row r="150" spans="1:12" ht="15">
      <c r="A150" s="72">
        <v>2</v>
      </c>
      <c r="B150" s="36" t="s">
        <v>91</v>
      </c>
      <c r="C150" s="139"/>
      <c r="D150" s="140"/>
      <c r="E150" s="141" t="s">
        <v>60</v>
      </c>
      <c r="F150" s="202" t="s">
        <v>78</v>
      </c>
      <c r="G150" s="202"/>
      <c r="H150" s="202"/>
      <c r="I150" s="203"/>
      <c r="J150" s="23"/>
      <c r="K150" s="132">
        <v>4550</v>
      </c>
      <c r="L150" s="2">
        <f t="shared" si="1"/>
        <v>0</v>
      </c>
    </row>
    <row r="151" spans="1:12" ht="15">
      <c r="A151" s="72">
        <v>3</v>
      </c>
      <c r="B151" s="36" t="s">
        <v>91</v>
      </c>
      <c r="C151" s="139"/>
      <c r="D151" s="140"/>
      <c r="E151" s="141" t="s">
        <v>60</v>
      </c>
      <c r="F151" s="202" t="s">
        <v>54</v>
      </c>
      <c r="G151" s="202"/>
      <c r="H151" s="202"/>
      <c r="I151" s="203"/>
      <c r="J151" s="23"/>
      <c r="K151" s="132">
        <v>2239</v>
      </c>
      <c r="L151" s="2">
        <f t="shared" si="1"/>
        <v>0</v>
      </c>
    </row>
    <row r="152" spans="1:12" ht="15">
      <c r="A152" s="72">
        <v>4</v>
      </c>
      <c r="B152" s="36" t="s">
        <v>91</v>
      </c>
      <c r="C152" s="139"/>
      <c r="D152" s="140"/>
      <c r="E152" s="141" t="s">
        <v>60</v>
      </c>
      <c r="F152" s="202" t="s">
        <v>55</v>
      </c>
      <c r="G152" s="202"/>
      <c r="H152" s="202"/>
      <c r="I152" s="203"/>
      <c r="J152" s="23"/>
      <c r="K152" s="132">
        <v>3250</v>
      </c>
      <c r="L152" s="2">
        <f t="shared" si="1"/>
        <v>0</v>
      </c>
    </row>
    <row r="153" spans="1:12" ht="15.75" customHeight="1">
      <c r="A153" s="72">
        <v>5</v>
      </c>
      <c r="B153" s="36" t="s">
        <v>91</v>
      </c>
      <c r="C153" s="88"/>
      <c r="D153" s="86"/>
      <c r="E153" s="84" t="s">
        <v>61</v>
      </c>
      <c r="F153" s="5"/>
      <c r="G153" s="89" t="s">
        <v>56</v>
      </c>
      <c r="H153" s="83"/>
      <c r="I153" s="126"/>
      <c r="J153" s="23"/>
      <c r="K153" s="132">
        <v>370</v>
      </c>
      <c r="L153" s="2">
        <f t="shared" si="1"/>
        <v>0</v>
      </c>
    </row>
    <row r="154" spans="1:12" ht="15.75" customHeight="1">
      <c r="A154" s="72">
        <v>6</v>
      </c>
      <c r="B154" s="36" t="s">
        <v>91</v>
      </c>
      <c r="C154" s="88"/>
      <c r="D154" s="86"/>
      <c r="E154" s="84" t="s">
        <v>61</v>
      </c>
      <c r="F154" s="5"/>
      <c r="G154" s="89" t="s">
        <v>57</v>
      </c>
      <c r="H154" s="83"/>
      <c r="I154" s="126"/>
      <c r="J154" s="23"/>
      <c r="K154" s="132">
        <v>420</v>
      </c>
      <c r="L154" s="2">
        <f t="shared" si="1"/>
        <v>0</v>
      </c>
    </row>
    <row r="155" spans="1:12" ht="15.75" customHeight="1">
      <c r="A155" s="72">
        <v>7</v>
      </c>
      <c r="B155" s="36" t="s">
        <v>91</v>
      </c>
      <c r="C155" s="88"/>
      <c r="D155" s="326" t="s">
        <v>61</v>
      </c>
      <c r="E155" s="327"/>
      <c r="F155" s="5"/>
      <c r="G155" s="313" t="s">
        <v>79</v>
      </c>
      <c r="H155" s="314"/>
      <c r="I155" s="315"/>
      <c r="J155" s="23"/>
      <c r="K155" s="132">
        <v>630</v>
      </c>
      <c r="L155" s="2">
        <f t="shared" si="1"/>
        <v>0</v>
      </c>
    </row>
    <row r="156" spans="1:12" ht="15.75" customHeight="1">
      <c r="A156" s="72">
        <v>8</v>
      </c>
      <c r="B156" s="36" t="s">
        <v>91</v>
      </c>
      <c r="C156" s="88"/>
      <c r="D156" s="86"/>
      <c r="E156" s="84" t="s">
        <v>61</v>
      </c>
      <c r="F156" s="5"/>
      <c r="G156" s="89" t="s">
        <v>58</v>
      </c>
      <c r="H156" s="84"/>
      <c r="I156" s="127"/>
      <c r="J156" s="23"/>
      <c r="K156" s="132">
        <v>1040</v>
      </c>
      <c r="L156" s="2">
        <f t="shared" si="1"/>
        <v>0</v>
      </c>
    </row>
    <row r="157" spans="1:12" ht="15.75" customHeight="1">
      <c r="A157" s="72">
        <v>9</v>
      </c>
      <c r="B157" s="36" t="s">
        <v>91</v>
      </c>
      <c r="C157" s="88"/>
      <c r="D157" s="86"/>
      <c r="E157" s="84" t="s">
        <v>61</v>
      </c>
      <c r="F157" s="5"/>
      <c r="G157" s="89" t="s">
        <v>59</v>
      </c>
      <c r="H157" s="84"/>
      <c r="I157" s="127"/>
      <c r="J157" s="23"/>
      <c r="K157" s="132">
        <v>1100</v>
      </c>
      <c r="L157" s="6">
        <f t="shared" si="1"/>
        <v>0</v>
      </c>
    </row>
    <row r="158" spans="1:12" ht="15.75" customHeight="1" thickBot="1">
      <c r="A158" s="73">
        <v>10</v>
      </c>
      <c r="B158" s="36" t="s">
        <v>91</v>
      </c>
      <c r="C158" s="91"/>
      <c r="D158" s="87"/>
      <c r="E158" s="85" t="s">
        <v>61</v>
      </c>
      <c r="F158" s="41"/>
      <c r="G158" s="90" t="s">
        <v>63</v>
      </c>
      <c r="H158" s="85"/>
      <c r="I158" s="128"/>
      <c r="J158" s="24"/>
      <c r="K158" s="133">
        <v>1300</v>
      </c>
      <c r="L158" s="3">
        <f t="shared" si="1"/>
        <v>0</v>
      </c>
    </row>
    <row r="159" spans="1:12" ht="15.75" customHeight="1" thickBot="1">
      <c r="A159" s="306" t="s">
        <v>70</v>
      </c>
      <c r="B159" s="307"/>
      <c r="C159" s="307"/>
      <c r="D159" s="307"/>
      <c r="E159" s="308"/>
      <c r="F159" s="308"/>
      <c r="G159" s="308"/>
      <c r="H159" s="308"/>
      <c r="I159" s="308"/>
      <c r="J159" s="308"/>
      <c r="K159" s="308"/>
      <c r="L159" s="309"/>
    </row>
    <row r="160" spans="1:12" ht="15.75" customHeight="1" thickBot="1">
      <c r="A160" s="74"/>
      <c r="B160" s="75"/>
      <c r="C160" s="75"/>
      <c r="D160" s="125" t="s">
        <v>81</v>
      </c>
      <c r="E160" s="257" t="s">
        <v>82</v>
      </c>
      <c r="F160" s="247"/>
      <c r="G160" s="246" t="s">
        <v>83</v>
      </c>
      <c r="H160" s="247"/>
      <c r="I160" s="124" t="s">
        <v>10</v>
      </c>
      <c r="J160" s="75"/>
      <c r="K160" s="75"/>
      <c r="L160" s="76"/>
    </row>
    <row r="161" spans="1:12" ht="15.75" customHeight="1">
      <c r="A161" s="95">
        <v>1</v>
      </c>
      <c r="B161" s="96" t="s">
        <v>93</v>
      </c>
      <c r="C161" s="310" t="s">
        <v>119</v>
      </c>
      <c r="D161" s="310"/>
      <c r="E161" s="250"/>
      <c r="F161" s="250"/>
      <c r="G161" s="250"/>
      <c r="H161" s="250"/>
      <c r="I161" s="43"/>
      <c r="J161" s="8">
        <f aca="true" t="shared" si="2" ref="J161:J172">SUM(E161:I161)</f>
        <v>0</v>
      </c>
      <c r="K161" s="129">
        <v>360</v>
      </c>
      <c r="L161" s="8">
        <f aca="true" t="shared" si="3" ref="L161:L172">J161*K161</f>
        <v>0</v>
      </c>
    </row>
    <row r="162" spans="1:12" ht="15.75" customHeight="1">
      <c r="A162" s="97">
        <v>2</v>
      </c>
      <c r="B162" s="98" t="s">
        <v>93</v>
      </c>
      <c r="C162" s="292" t="s">
        <v>120</v>
      </c>
      <c r="D162" s="292"/>
      <c r="E162" s="252"/>
      <c r="F162" s="252"/>
      <c r="G162" s="252"/>
      <c r="H162" s="252"/>
      <c r="I162" s="40"/>
      <c r="J162" s="9">
        <f t="shared" si="2"/>
        <v>0</v>
      </c>
      <c r="K162" s="130">
        <v>300</v>
      </c>
      <c r="L162" s="9">
        <f t="shared" si="3"/>
        <v>0</v>
      </c>
    </row>
    <row r="163" spans="1:12" ht="15.75" customHeight="1">
      <c r="A163" s="97">
        <v>3</v>
      </c>
      <c r="B163" s="98" t="s">
        <v>93</v>
      </c>
      <c r="C163" s="292" t="s">
        <v>103</v>
      </c>
      <c r="D163" s="292"/>
      <c r="E163" s="252"/>
      <c r="F163" s="252"/>
      <c r="G163" s="252"/>
      <c r="H163" s="252"/>
      <c r="I163" s="40"/>
      <c r="J163" s="9">
        <f t="shared" si="2"/>
        <v>0</v>
      </c>
      <c r="K163" s="130">
        <v>340</v>
      </c>
      <c r="L163" s="9">
        <f t="shared" si="3"/>
        <v>0</v>
      </c>
    </row>
    <row r="164" spans="1:12" ht="15.75" customHeight="1">
      <c r="A164" s="97">
        <v>4</v>
      </c>
      <c r="B164" s="98" t="s">
        <v>93</v>
      </c>
      <c r="C164" s="292" t="s">
        <v>102</v>
      </c>
      <c r="D164" s="292"/>
      <c r="E164" s="252"/>
      <c r="F164" s="252"/>
      <c r="G164" s="252"/>
      <c r="H164" s="252"/>
      <c r="I164" s="40"/>
      <c r="J164" s="9">
        <f t="shared" si="2"/>
        <v>0</v>
      </c>
      <c r="K164" s="130">
        <v>350</v>
      </c>
      <c r="L164" s="9">
        <f t="shared" si="3"/>
        <v>0</v>
      </c>
    </row>
    <row r="165" spans="1:12" ht="15.75" customHeight="1">
      <c r="A165" s="97">
        <v>5</v>
      </c>
      <c r="B165" s="99" t="s">
        <v>104</v>
      </c>
      <c r="C165" s="301" t="s">
        <v>121</v>
      </c>
      <c r="D165" s="286"/>
      <c r="E165" s="252"/>
      <c r="F165" s="252"/>
      <c r="G165" s="252"/>
      <c r="H165" s="252"/>
      <c r="I165" s="40"/>
      <c r="J165" s="9">
        <f t="shared" si="2"/>
        <v>0</v>
      </c>
      <c r="K165" s="130">
        <v>160</v>
      </c>
      <c r="L165" s="9">
        <f t="shared" si="3"/>
        <v>0</v>
      </c>
    </row>
    <row r="166" spans="1:12" ht="15.75" customHeight="1">
      <c r="A166" s="97">
        <v>6</v>
      </c>
      <c r="B166" s="99" t="s">
        <v>104</v>
      </c>
      <c r="C166" s="286" t="s">
        <v>101</v>
      </c>
      <c r="D166" s="286"/>
      <c r="E166" s="252"/>
      <c r="F166" s="252"/>
      <c r="G166" s="252"/>
      <c r="H166" s="252"/>
      <c r="I166" s="40"/>
      <c r="J166" s="9">
        <f t="shared" si="2"/>
        <v>0</v>
      </c>
      <c r="K166" s="131">
        <v>240</v>
      </c>
      <c r="L166" s="9">
        <f t="shared" si="3"/>
        <v>0</v>
      </c>
    </row>
    <row r="167" spans="1:12" ht="15.75" customHeight="1">
      <c r="A167" s="97">
        <v>7</v>
      </c>
      <c r="B167" s="99" t="s">
        <v>104</v>
      </c>
      <c r="C167" s="286" t="s">
        <v>100</v>
      </c>
      <c r="D167" s="286"/>
      <c r="E167" s="252"/>
      <c r="F167" s="252"/>
      <c r="G167" s="252"/>
      <c r="H167" s="252"/>
      <c r="I167" s="40"/>
      <c r="J167" s="9">
        <f t="shared" si="2"/>
        <v>0</v>
      </c>
      <c r="K167" s="131">
        <v>230</v>
      </c>
      <c r="L167" s="9">
        <f t="shared" si="3"/>
        <v>0</v>
      </c>
    </row>
    <row r="168" spans="1:12" ht="15.75" customHeight="1">
      <c r="A168" s="97">
        <v>8</v>
      </c>
      <c r="B168" s="99" t="s">
        <v>104</v>
      </c>
      <c r="C168" s="286" t="s">
        <v>99</v>
      </c>
      <c r="D168" s="286"/>
      <c r="E168" s="252"/>
      <c r="F168" s="252"/>
      <c r="G168" s="252"/>
      <c r="H168" s="252"/>
      <c r="I168" s="40"/>
      <c r="J168" s="9">
        <f t="shared" si="2"/>
        <v>0</v>
      </c>
      <c r="K168" s="131">
        <v>220</v>
      </c>
      <c r="L168" s="9">
        <f t="shared" si="3"/>
        <v>0</v>
      </c>
    </row>
    <row r="169" spans="1:12" ht="15">
      <c r="A169" s="97">
        <v>9</v>
      </c>
      <c r="B169" s="100" t="s">
        <v>94</v>
      </c>
      <c r="C169" s="316" t="s">
        <v>98</v>
      </c>
      <c r="D169" s="316"/>
      <c r="E169" s="252"/>
      <c r="F169" s="252"/>
      <c r="G169" s="252"/>
      <c r="H169" s="252"/>
      <c r="I169" s="40"/>
      <c r="J169" s="9">
        <f t="shared" si="2"/>
        <v>0</v>
      </c>
      <c r="K169" s="131">
        <v>175</v>
      </c>
      <c r="L169" s="9">
        <f t="shared" si="3"/>
        <v>0</v>
      </c>
    </row>
    <row r="170" spans="1:12" ht="15">
      <c r="A170" s="101">
        <v>10</v>
      </c>
      <c r="B170" s="102" t="s">
        <v>94</v>
      </c>
      <c r="C170" s="316" t="s">
        <v>97</v>
      </c>
      <c r="D170" s="316"/>
      <c r="E170" s="298"/>
      <c r="F170" s="298"/>
      <c r="G170" s="298"/>
      <c r="H170" s="298"/>
      <c r="I170" s="42"/>
      <c r="J170" s="22">
        <f>SUM(E170:I170)</f>
        <v>0</v>
      </c>
      <c r="K170" s="130">
        <v>170</v>
      </c>
      <c r="L170" s="22">
        <f>J170*K170</f>
        <v>0</v>
      </c>
    </row>
    <row r="171" spans="1:12" ht="15">
      <c r="A171" s="97">
        <v>11</v>
      </c>
      <c r="B171" s="100" t="s">
        <v>94</v>
      </c>
      <c r="C171" s="316" t="s">
        <v>122</v>
      </c>
      <c r="D171" s="316"/>
      <c r="E171" s="252"/>
      <c r="F171" s="252"/>
      <c r="G171" s="252"/>
      <c r="H171" s="252"/>
      <c r="I171" s="40"/>
      <c r="J171" s="9">
        <f>SUM(E171:I171)</f>
        <v>0</v>
      </c>
      <c r="K171" s="131">
        <v>165</v>
      </c>
      <c r="L171" s="9">
        <f>J171*K171</f>
        <v>0</v>
      </c>
    </row>
    <row r="172" spans="1:12" ht="26.25" customHeight="1">
      <c r="A172" s="97">
        <v>12</v>
      </c>
      <c r="B172" s="100" t="s">
        <v>94</v>
      </c>
      <c r="C172" s="316" t="s">
        <v>96</v>
      </c>
      <c r="D172" s="316"/>
      <c r="E172" s="252"/>
      <c r="F172" s="252"/>
      <c r="G172" s="252"/>
      <c r="H172" s="252"/>
      <c r="I172" s="40"/>
      <c r="J172" s="9">
        <f t="shared" si="2"/>
        <v>0</v>
      </c>
      <c r="K172" s="131">
        <v>210</v>
      </c>
      <c r="L172" s="9">
        <f t="shared" si="3"/>
        <v>0</v>
      </c>
    </row>
    <row r="173" spans="1:12" ht="12.75" customHeight="1">
      <c r="A173" s="259">
        <v>13</v>
      </c>
      <c r="B173" s="264" t="s">
        <v>94</v>
      </c>
      <c r="C173" s="293" t="s">
        <v>95</v>
      </c>
      <c r="D173" s="80" t="s">
        <v>86</v>
      </c>
      <c r="E173" s="261" t="s">
        <v>85</v>
      </c>
      <c r="F173" s="261"/>
      <c r="G173" s="251" t="s">
        <v>84</v>
      </c>
      <c r="H173" s="251"/>
      <c r="I173" s="70" t="s">
        <v>15</v>
      </c>
      <c r="J173" s="230">
        <f>SUM(E174:I179)</f>
        <v>0</v>
      </c>
      <c r="K173" s="267">
        <v>190</v>
      </c>
      <c r="L173" s="230">
        <f>K173*J173</f>
        <v>0</v>
      </c>
    </row>
    <row r="174" spans="1:12" ht="12.75" customHeight="1">
      <c r="A174" s="259"/>
      <c r="B174" s="264"/>
      <c r="C174" s="294"/>
      <c r="D174" s="25">
        <v>57</v>
      </c>
      <c r="E174" s="262"/>
      <c r="F174" s="262"/>
      <c r="G174" s="262"/>
      <c r="H174" s="262"/>
      <c r="I174" s="81"/>
      <c r="J174" s="230"/>
      <c r="K174" s="267"/>
      <c r="L174" s="230"/>
    </row>
    <row r="175" spans="1:12" ht="12.75" customHeight="1">
      <c r="A175" s="259"/>
      <c r="B175" s="264"/>
      <c r="C175" s="294"/>
      <c r="D175" s="25">
        <v>58</v>
      </c>
      <c r="E175" s="262"/>
      <c r="F175" s="262"/>
      <c r="G175" s="262"/>
      <c r="H175" s="262"/>
      <c r="I175" s="81"/>
      <c r="J175" s="230"/>
      <c r="K175" s="267"/>
      <c r="L175" s="230"/>
    </row>
    <row r="176" spans="1:12" ht="12.75" customHeight="1">
      <c r="A176" s="259"/>
      <c r="B176" s="264"/>
      <c r="C176" s="294"/>
      <c r="D176" s="25">
        <v>59</v>
      </c>
      <c r="E176" s="262"/>
      <c r="F176" s="262"/>
      <c r="G176" s="262"/>
      <c r="H176" s="262"/>
      <c r="I176" s="81"/>
      <c r="J176" s="230"/>
      <c r="K176" s="267"/>
      <c r="L176" s="230"/>
    </row>
    <row r="177" spans="1:12" ht="12.75" customHeight="1">
      <c r="A177" s="259"/>
      <c r="B177" s="264"/>
      <c r="C177" s="294"/>
      <c r="D177" s="25">
        <v>60</v>
      </c>
      <c r="E177" s="262"/>
      <c r="F177" s="262"/>
      <c r="G177" s="262"/>
      <c r="H177" s="262"/>
      <c r="I177" s="81"/>
      <c r="J177" s="230"/>
      <c r="K177" s="267"/>
      <c r="L177" s="230"/>
    </row>
    <row r="178" spans="1:12" ht="13.5" customHeight="1">
      <c r="A178" s="259"/>
      <c r="B178" s="264"/>
      <c r="C178" s="294"/>
      <c r="D178" s="25">
        <v>61</v>
      </c>
      <c r="E178" s="262"/>
      <c r="F178" s="262"/>
      <c r="G178" s="262"/>
      <c r="H178" s="262"/>
      <c r="I178" s="81"/>
      <c r="J178" s="230"/>
      <c r="K178" s="267"/>
      <c r="L178" s="230"/>
    </row>
    <row r="179" spans="1:12" ht="13.5" thickBot="1">
      <c r="A179" s="260"/>
      <c r="B179" s="265"/>
      <c r="C179" s="295"/>
      <c r="D179" s="31">
        <v>62</v>
      </c>
      <c r="E179" s="263"/>
      <c r="F179" s="263"/>
      <c r="G179" s="263"/>
      <c r="H179" s="263"/>
      <c r="I179" s="82"/>
      <c r="J179" s="229"/>
      <c r="K179" s="268"/>
      <c r="L179" s="229"/>
    </row>
    <row r="180" spans="1:12" ht="18.75" thickBot="1">
      <c r="A180" s="20"/>
      <c r="B180" s="20"/>
      <c r="C180" s="300"/>
      <c r="D180" s="300"/>
      <c r="E180" s="300"/>
      <c r="F180" s="300"/>
      <c r="G180" s="300"/>
      <c r="H180" s="300"/>
      <c r="I180" s="300"/>
      <c r="J180" s="302" t="s">
        <v>48</v>
      </c>
      <c r="K180" s="303"/>
      <c r="L180" s="7">
        <f>SUM(L9:L114,L116:L147,L149:L158,L161:L179)</f>
        <v>0</v>
      </c>
    </row>
  </sheetData>
  <sheetProtection formatCells="0" formatColumns="0" formatRows="0" insertColumns="0" insertRows="0" insertHyperlinks="0" deleteColumns="0" deleteRows="0" sort="0"/>
  <mergeCells count="297">
    <mergeCell ref="K96:K99"/>
    <mergeCell ref="L96:L99"/>
    <mergeCell ref="B113:B114"/>
    <mergeCell ref="A90:A95"/>
    <mergeCell ref="B90:B95"/>
    <mergeCell ref="C90:C95"/>
    <mergeCell ref="J90:J95"/>
    <mergeCell ref="K90:K95"/>
    <mergeCell ref="A96:A99"/>
    <mergeCell ref="B96:B99"/>
    <mergeCell ref="C96:C99"/>
    <mergeCell ref="J96:J99"/>
    <mergeCell ref="A19:A21"/>
    <mergeCell ref="C19:C21"/>
    <mergeCell ref="D19:D20"/>
    <mergeCell ref="I22:I23"/>
    <mergeCell ref="G146:I146"/>
    <mergeCell ref="K19:K21"/>
    <mergeCell ref="E19:E20"/>
    <mergeCell ref="F19:F20"/>
    <mergeCell ref="G19:G20"/>
    <mergeCell ref="H19:H20"/>
    <mergeCell ref="C69:C71"/>
    <mergeCell ref="E4:I4"/>
    <mergeCell ref="C40:C42"/>
    <mergeCell ref="A16:A18"/>
    <mergeCell ref="J4:J5"/>
    <mergeCell ref="C4:C5"/>
    <mergeCell ref="A4:A5"/>
    <mergeCell ref="D4:D5"/>
    <mergeCell ref="D22:D23"/>
    <mergeCell ref="B19:B21"/>
    <mergeCell ref="C2:I2"/>
    <mergeCell ref="E22:E23"/>
    <mergeCell ref="F22:F23"/>
    <mergeCell ref="G22:G23"/>
    <mergeCell ref="H22:H23"/>
    <mergeCell ref="C67:C68"/>
    <mergeCell ref="I19:I20"/>
    <mergeCell ref="L105:L106"/>
    <mergeCell ref="G130:I130"/>
    <mergeCell ref="D130:E130"/>
    <mergeCell ref="A115:L115"/>
    <mergeCell ref="G117:I117"/>
    <mergeCell ref="G116:I116"/>
    <mergeCell ref="G122:I122"/>
    <mergeCell ref="G126:I126"/>
    <mergeCell ref="G123:I123"/>
    <mergeCell ref="A113:A114"/>
    <mergeCell ref="E171:F171"/>
    <mergeCell ref="E170:F170"/>
    <mergeCell ref="C169:D169"/>
    <mergeCell ref="K105:K106"/>
    <mergeCell ref="C62:C65"/>
    <mergeCell ref="C108:C110"/>
    <mergeCell ref="G137:I137"/>
    <mergeCell ref="G131:I131"/>
    <mergeCell ref="G121:I121"/>
    <mergeCell ref="G132:I132"/>
    <mergeCell ref="G169:H169"/>
    <mergeCell ref="C170:D170"/>
    <mergeCell ref="C168:D168"/>
    <mergeCell ref="A69:A71"/>
    <mergeCell ref="L4:L5"/>
    <mergeCell ref="C172:D172"/>
    <mergeCell ref="C171:D171"/>
    <mergeCell ref="E168:F168"/>
    <mergeCell ref="E169:F169"/>
    <mergeCell ref="E172:F172"/>
    <mergeCell ref="A159:L159"/>
    <mergeCell ref="C161:D161"/>
    <mergeCell ref="A148:L148"/>
    <mergeCell ref="G155:I155"/>
    <mergeCell ref="C167:D167"/>
    <mergeCell ref="E166:F166"/>
    <mergeCell ref="G162:H162"/>
    <mergeCell ref="D155:E155"/>
    <mergeCell ref="F150:I150"/>
    <mergeCell ref="E161:F161"/>
    <mergeCell ref="E162:F162"/>
    <mergeCell ref="E163:F163"/>
    <mergeCell ref="E164:F164"/>
    <mergeCell ref="E165:F165"/>
    <mergeCell ref="G167:H167"/>
    <mergeCell ref="G163:H163"/>
    <mergeCell ref="J180:K180"/>
    <mergeCell ref="G118:I118"/>
    <mergeCell ref="G119:I119"/>
    <mergeCell ref="G120:I120"/>
    <mergeCell ref="G145:I145"/>
    <mergeCell ref="G139:I139"/>
    <mergeCell ref="G172:H172"/>
    <mergeCell ref="G171:H171"/>
    <mergeCell ref="G166:H166"/>
    <mergeCell ref="G143:I143"/>
    <mergeCell ref="G127:I127"/>
    <mergeCell ref="G133:I133"/>
    <mergeCell ref="G134:I134"/>
    <mergeCell ref="C180:I180"/>
    <mergeCell ref="C162:D162"/>
    <mergeCell ref="E176:F176"/>
    <mergeCell ref="E177:F177"/>
    <mergeCell ref="E178:F178"/>
    <mergeCell ref="C165:D165"/>
    <mergeCell ref="E167:F167"/>
    <mergeCell ref="A56:A58"/>
    <mergeCell ref="C78:C79"/>
    <mergeCell ref="C164:D164"/>
    <mergeCell ref="C163:D163"/>
    <mergeCell ref="C173:C179"/>
    <mergeCell ref="G138:I138"/>
    <mergeCell ref="G135:I135"/>
    <mergeCell ref="G136:I136"/>
    <mergeCell ref="G179:H179"/>
    <mergeCell ref="G142:I142"/>
    <mergeCell ref="A59:A61"/>
    <mergeCell ref="A40:A42"/>
    <mergeCell ref="C166:D166"/>
    <mergeCell ref="B4:B5"/>
    <mergeCell ref="A86:A89"/>
    <mergeCell ref="A72:A77"/>
    <mergeCell ref="C72:C77"/>
    <mergeCell ref="A43:A46"/>
    <mergeCell ref="C86:C89"/>
    <mergeCell ref="A83:A85"/>
    <mergeCell ref="C43:C46"/>
    <mergeCell ref="A25:A27"/>
    <mergeCell ref="C25:C27"/>
    <mergeCell ref="C47:C48"/>
    <mergeCell ref="A50:A52"/>
    <mergeCell ref="C50:C52"/>
    <mergeCell ref="C36:C39"/>
    <mergeCell ref="A6:A8"/>
    <mergeCell ref="C59:C61"/>
    <mergeCell ref="C83:C85"/>
    <mergeCell ref="C9:C11"/>
    <mergeCell ref="C13:C15"/>
    <mergeCell ref="A13:A15"/>
    <mergeCell ref="A9:A11"/>
    <mergeCell ref="A78:A79"/>
    <mergeCell ref="C6:C8"/>
    <mergeCell ref="C31:C35"/>
    <mergeCell ref="A53:A55"/>
    <mergeCell ref="C53:C55"/>
    <mergeCell ref="A47:A48"/>
    <mergeCell ref="C16:C18"/>
    <mergeCell ref="A36:A39"/>
    <mergeCell ref="C22:C24"/>
    <mergeCell ref="A22:A24"/>
    <mergeCell ref="A31:A35"/>
    <mergeCell ref="A28:A30"/>
    <mergeCell ref="B36:B39"/>
    <mergeCell ref="A62:A65"/>
    <mergeCell ref="J173:J179"/>
    <mergeCell ref="K173:K179"/>
    <mergeCell ref="G174:H174"/>
    <mergeCell ref="G175:H175"/>
    <mergeCell ref="G176:H176"/>
    <mergeCell ref="G177:H177"/>
    <mergeCell ref="G178:H178"/>
    <mergeCell ref="A67:A68"/>
    <mergeCell ref="G147:I147"/>
    <mergeCell ref="A173:A179"/>
    <mergeCell ref="E173:F173"/>
    <mergeCell ref="E174:F174"/>
    <mergeCell ref="E175:F175"/>
    <mergeCell ref="E179:F179"/>
    <mergeCell ref="B173:B179"/>
    <mergeCell ref="A108:A110"/>
    <mergeCell ref="C105:C106"/>
    <mergeCell ref="E160:F160"/>
    <mergeCell ref="A105:A106"/>
    <mergeCell ref="B108:B110"/>
    <mergeCell ref="F149:I149"/>
    <mergeCell ref="G141:I141"/>
    <mergeCell ref="G140:I140"/>
    <mergeCell ref="L173:L179"/>
    <mergeCell ref="G161:H161"/>
    <mergeCell ref="G173:H173"/>
    <mergeCell ref="G164:H164"/>
    <mergeCell ref="G165:H165"/>
    <mergeCell ref="G170:H170"/>
    <mergeCell ref="G168:H168"/>
    <mergeCell ref="G144:I144"/>
    <mergeCell ref="J69:J71"/>
    <mergeCell ref="K69:K71"/>
    <mergeCell ref="L69:L71"/>
    <mergeCell ref="G160:H160"/>
    <mergeCell ref="J105:J106"/>
    <mergeCell ref="J78:J79"/>
    <mergeCell ref="K78:K79"/>
    <mergeCell ref="L78:L79"/>
    <mergeCell ref="L72:L77"/>
    <mergeCell ref="J83:J85"/>
    <mergeCell ref="K83:K85"/>
    <mergeCell ref="L83:L85"/>
    <mergeCell ref="B50:B52"/>
    <mergeCell ref="B69:B71"/>
    <mergeCell ref="B67:B68"/>
    <mergeCell ref="B53:B55"/>
    <mergeCell ref="B78:B79"/>
    <mergeCell ref="B72:B77"/>
    <mergeCell ref="B56:B58"/>
    <mergeCell ref="L6:L8"/>
    <mergeCell ref="L9:L11"/>
    <mergeCell ref="B86:B89"/>
    <mergeCell ref="B22:B24"/>
    <mergeCell ref="B105:B106"/>
    <mergeCell ref="B62:B65"/>
    <mergeCell ref="B59:B61"/>
    <mergeCell ref="B25:B27"/>
    <mergeCell ref="B83:B85"/>
    <mergeCell ref="B31:B35"/>
    <mergeCell ref="B40:B42"/>
    <mergeCell ref="B9:B11"/>
    <mergeCell ref="B13:B15"/>
    <mergeCell ref="B16:B18"/>
    <mergeCell ref="B43:B46"/>
    <mergeCell ref="B47:B48"/>
    <mergeCell ref="B28:B30"/>
    <mergeCell ref="L13:L15"/>
    <mergeCell ref="K13:K15"/>
    <mergeCell ref="J13:J15"/>
    <mergeCell ref="L43:L46"/>
    <mergeCell ref="K43:K46"/>
    <mergeCell ref="J43:J46"/>
    <mergeCell ref="J22:J24"/>
    <mergeCell ref="J19:J21"/>
    <mergeCell ref="L19:L21"/>
    <mergeCell ref="L36:L39"/>
    <mergeCell ref="J31:J35"/>
    <mergeCell ref="K28:K30"/>
    <mergeCell ref="L28:L30"/>
    <mergeCell ref="J50:J52"/>
    <mergeCell ref="K25:K27"/>
    <mergeCell ref="L16:L18"/>
    <mergeCell ref="J16:J18"/>
    <mergeCell ref="K16:K18"/>
    <mergeCell ref="J28:J30"/>
    <mergeCell ref="K50:K52"/>
    <mergeCell ref="L50:L52"/>
    <mergeCell ref="K22:K24"/>
    <mergeCell ref="L22:L24"/>
    <mergeCell ref="L31:L35"/>
    <mergeCell ref="L40:L42"/>
    <mergeCell ref="L62:L65"/>
    <mergeCell ref="J62:J65"/>
    <mergeCell ref="K62:K65"/>
    <mergeCell ref="J56:J58"/>
    <mergeCell ref="J59:J61"/>
    <mergeCell ref="K56:K58"/>
    <mergeCell ref="L56:L58"/>
    <mergeCell ref="L59:L61"/>
    <mergeCell ref="L25:L27"/>
    <mergeCell ref="K59:K61"/>
    <mergeCell ref="J47:J48"/>
    <mergeCell ref="K47:K48"/>
    <mergeCell ref="L47:L48"/>
    <mergeCell ref="J53:J55"/>
    <mergeCell ref="K53:K55"/>
    <mergeCell ref="L53:L55"/>
    <mergeCell ref="K31:K35"/>
    <mergeCell ref="J25:J27"/>
    <mergeCell ref="K100:K104"/>
    <mergeCell ref="J100:J104"/>
    <mergeCell ref="L100:L104"/>
    <mergeCell ref="J86:J89"/>
    <mergeCell ref="K86:K89"/>
    <mergeCell ref="L86:L89"/>
    <mergeCell ref="L90:L95"/>
    <mergeCell ref="L67:L68"/>
    <mergeCell ref="F151:I151"/>
    <mergeCell ref="F152:I152"/>
    <mergeCell ref="A1:K1"/>
    <mergeCell ref="A100:A104"/>
    <mergeCell ref="B100:B104"/>
    <mergeCell ref="C100:C104"/>
    <mergeCell ref="K72:K77"/>
    <mergeCell ref="J9:J11"/>
    <mergeCell ref="K6:K8"/>
    <mergeCell ref="K9:K11"/>
    <mergeCell ref="J67:J68"/>
    <mergeCell ref="K67:K68"/>
    <mergeCell ref="J40:J42"/>
    <mergeCell ref="K40:K42"/>
    <mergeCell ref="J36:J39"/>
    <mergeCell ref="K36:K39"/>
    <mergeCell ref="A3:L3"/>
    <mergeCell ref="K4:K5"/>
    <mergeCell ref="B6:B8"/>
    <mergeCell ref="C56:C58"/>
    <mergeCell ref="C28:C30"/>
    <mergeCell ref="J108:J110"/>
    <mergeCell ref="K108:K110"/>
    <mergeCell ref="L108:L110"/>
    <mergeCell ref="J72:J77"/>
    <mergeCell ref="J6:J8"/>
  </mergeCells>
  <hyperlinks>
    <hyperlink ref="C2:I2" r:id="rId1" display="Отдел продаж: chaika44@bk.ru тел. (4942) 32-50-33 (доб. 104), менеджер Нина Мартынова"/>
    <hyperlink ref="A1:K1" r:id="rId2" display="Швейный холдинг ЧАЙКА www.td-chaika.ru  г. Кострома    "/>
  </hyperlinks>
  <printOptions/>
  <pageMargins left="0.7480314960629921" right="0.3" top="0.38" bottom="0.23" header="0.38" footer="0.5118110236220472"/>
  <pageSetup fitToHeight="1" fitToWidth="1" horizontalDpi="600" verticalDpi="600" orientation="portrait" paperSize="9" scale="3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Manager 5</cp:lastModifiedBy>
  <cp:lastPrinted>2010-11-16T07:15:12Z</cp:lastPrinted>
  <dcterms:created xsi:type="dcterms:W3CDTF">2009-04-23T11:33:17Z</dcterms:created>
  <dcterms:modified xsi:type="dcterms:W3CDTF">2018-04-05T07:16:26Z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