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768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U17" i="1"/>
  <c r="V17"/>
  <c r="U58"/>
  <c r="V58"/>
  <c r="V59"/>
  <c r="U59"/>
  <c r="U8"/>
  <c r="V54"/>
  <c r="U54"/>
  <c r="V50"/>
  <c r="V15"/>
  <c r="U33"/>
  <c r="U31"/>
  <c r="U30"/>
  <c r="V45"/>
  <c r="V44"/>
  <c r="V39"/>
  <c r="V37"/>
  <c r="V35"/>
  <c r="V33"/>
  <c r="V31"/>
  <c r="V30"/>
  <c r="V25"/>
  <c r="U25"/>
  <c r="V23"/>
  <c r="U23"/>
  <c r="V22"/>
  <c r="U22"/>
  <c r="U14"/>
  <c r="V14"/>
  <c r="V9"/>
  <c r="V8"/>
  <c r="V62" l="1"/>
  <c r="U50"/>
  <c r="U45"/>
  <c r="U44"/>
  <c r="U37"/>
  <c r="U35"/>
  <c r="U39"/>
  <c r="U15"/>
  <c r="U9" l="1"/>
  <c r="U62" s="1"/>
</calcChain>
</file>

<file path=xl/sharedStrings.xml><?xml version="1.0" encoding="utf-8"?>
<sst xmlns="http://schemas.openxmlformats.org/spreadsheetml/2006/main" count="122" uniqueCount="71">
  <si>
    <t>Артикул</t>
  </si>
  <si>
    <t>Описание</t>
  </si>
  <si>
    <t>Размерный ряд</t>
  </si>
  <si>
    <t>Общее количество</t>
  </si>
  <si>
    <t>Общая стоимость</t>
  </si>
  <si>
    <t>Фото</t>
  </si>
  <si>
    <t>6М</t>
  </si>
  <si>
    <t>9М</t>
  </si>
  <si>
    <t>12М</t>
  </si>
  <si>
    <t>18М</t>
  </si>
  <si>
    <t>24М</t>
  </si>
  <si>
    <t>3х</t>
  </si>
  <si>
    <t>6х</t>
  </si>
  <si>
    <t>Аляски</t>
  </si>
  <si>
    <t>001</t>
  </si>
  <si>
    <t>002</t>
  </si>
  <si>
    <t>Полукомбинезоны</t>
  </si>
  <si>
    <t xml:space="preserve">Пальто </t>
  </si>
  <si>
    <t>006</t>
  </si>
  <si>
    <t>007</t>
  </si>
  <si>
    <t>008</t>
  </si>
  <si>
    <t>Winter harvest - Куртки для девочек</t>
  </si>
  <si>
    <t xml:space="preserve">Inuit motives - Куртки для мальчиков </t>
  </si>
  <si>
    <t>009</t>
  </si>
  <si>
    <t>010</t>
  </si>
  <si>
    <t>011</t>
  </si>
  <si>
    <t>012</t>
  </si>
  <si>
    <t>013</t>
  </si>
  <si>
    <t>014</t>
  </si>
  <si>
    <t>015</t>
  </si>
  <si>
    <t>016</t>
  </si>
  <si>
    <t>019</t>
  </si>
  <si>
    <t>017</t>
  </si>
  <si>
    <t>021</t>
  </si>
  <si>
    <t>022</t>
  </si>
  <si>
    <t>Аляска синяя для мальчика</t>
  </si>
  <si>
    <t>Название</t>
  </si>
  <si>
    <t>Аляска коралловая для девочки</t>
  </si>
  <si>
    <t>Куртка Otty</t>
  </si>
  <si>
    <t>Куртка Otty 2</t>
  </si>
  <si>
    <t>Куртка Upeak</t>
  </si>
  <si>
    <t>Куртка Strawberry</t>
  </si>
  <si>
    <t>Куртка Blue</t>
  </si>
  <si>
    <t>Куртка Ashberry</t>
  </si>
  <si>
    <t>Полукомбинезон Black</t>
  </si>
  <si>
    <t>Полукомбинезон Brown</t>
  </si>
  <si>
    <t>Полукомбинезон Grey</t>
  </si>
  <si>
    <t>Полукомбинезон Blue</t>
  </si>
  <si>
    <t>Полукомбинезон Green</t>
  </si>
  <si>
    <t>Полукомбинезон Red</t>
  </si>
  <si>
    <t>Пальто Black</t>
  </si>
  <si>
    <t>Пальто Grey</t>
  </si>
  <si>
    <r>
      <rPr>
        <b/>
        <sz val="13"/>
        <color indexed="8"/>
        <rFont val="Calibri"/>
        <family val="2"/>
        <charset val="204"/>
      </rPr>
      <t xml:space="preserve">Материалы: </t>
    </r>
    <r>
      <rPr>
        <sz val="13"/>
        <color indexed="8"/>
        <rFont val="Calibri"/>
        <family val="2"/>
        <charset val="204"/>
      </rPr>
      <t xml:space="preserve">
Ткань верха: TASLAN 320D из 100% полиэстера плотностью 180г/м2 с полиуретановой пропиткой (мембрана).
Подкладка 1: POLY 210T из 100% полиэстера в рукавах, полочках и половине спинки.
Подкладка 2: POLAR FLEECE плотностью 180г/м2 в капюшоне, половине спинки, на воротнике и манжетах. 
Наполнитель: POLYFILL  240г в полочках и спинке, 200г в рукавах и капюшоне.
</t>
    </r>
    <r>
      <rPr>
        <b/>
        <sz val="13"/>
        <color indexed="8"/>
        <rFont val="Calibri"/>
        <family val="2"/>
        <charset val="204"/>
      </rPr>
      <t>Особенности:</t>
    </r>
    <r>
      <rPr>
        <sz val="13"/>
        <color indexed="8"/>
        <rFont val="Calibri"/>
        <family val="2"/>
        <charset val="204"/>
      </rPr>
      <t xml:space="preserve">
• Температурный режим до -35С
• Водонепроницаемость 5000 мм
• Застежки-«молнии» Y.K.K. с защитой подбородка
• Отстегивающийся капюшон
• Дополнительная регулировка высоты капюшона
• Регулируемые манжеты на липучках
• Внутренние ветрозащитные манжеты из флиса
• Эластичный пояс
• Светоотражатели
• Именная этикетка</t>
    </r>
  </si>
  <si>
    <r>
      <rPr>
        <b/>
        <sz val="13"/>
        <color indexed="8"/>
        <rFont val="Calibri"/>
        <family val="2"/>
        <charset val="204"/>
      </rPr>
      <t xml:space="preserve">Материалы: </t>
    </r>
    <r>
      <rPr>
        <sz val="13"/>
        <color indexed="8"/>
        <rFont val="Calibri"/>
        <family val="2"/>
        <charset val="204"/>
      </rPr>
      <t xml:space="preserve">
Ткань верха: TASLAN 320D из 100% полиэстера плотностью 180г/м2 с полиуретановой пропиткой (мембрана).
Подкладка 1: POLY 210T из 100% полиэстера в рукавах, полочках и половине спинки.
Подкладка 2: POLAR FLEECE плотностью 180г/м2 в капюшоне, половине спинки, на воротнике и манжетах. 
Наполнитель: POLYFILL  240г в полочках и спинке, 200г в рукавах и капюшоне.
</t>
    </r>
    <r>
      <rPr>
        <b/>
        <sz val="13"/>
        <color indexed="8"/>
        <rFont val="Calibri"/>
        <family val="2"/>
        <charset val="204"/>
      </rPr>
      <t>Особенности:</t>
    </r>
    <r>
      <rPr>
        <sz val="13"/>
        <color indexed="8"/>
        <rFont val="Calibri"/>
        <family val="2"/>
        <charset val="204"/>
      </rPr>
      <t xml:space="preserve">
• Температурный режим до -35С
• Водонепроницаемость 5000 мм
• Застежки-«молнии» Y.K.K. с защитой подбородка
• Отстегивающийся капюшон
• Дополнительная регулировка высоты капюшона
• Внутренняя ветрозащитная юбка
• Регулируемые манжеты на липучках
• Внутренние ветрозащитные манжеты из флиса
• Светоотражатели
• Именная этикетка</t>
    </r>
  </si>
  <si>
    <r>
      <rPr>
        <b/>
        <sz val="13"/>
        <color indexed="8"/>
        <rFont val="Calibri"/>
        <family val="2"/>
        <charset val="204"/>
      </rPr>
      <t xml:space="preserve">Материалы: </t>
    </r>
    <r>
      <rPr>
        <sz val="13"/>
        <color indexed="8"/>
        <rFont val="Calibri"/>
        <family val="2"/>
        <charset val="204"/>
      </rPr>
      <t xml:space="preserve">
Ткань верха: TASLAN 320D из 100% полиэстера плотностью 180г/м2 с полиуретановой пропиткой (мембрана).
Подкладка 1: POLY 210T из 100% полиэстера в рукавах, полочках и половине спинки.
Подкладка 2: POLAR FLEECE плотностью 180г/м2 в капюшоне, половине спинки, на воротнике и манжетах. 
Наполнитель: POLYFILL  240г в полочках и спинке, 200г в рукавах и капюшоне.
</t>
    </r>
    <r>
      <rPr>
        <b/>
        <sz val="13"/>
        <color indexed="8"/>
        <rFont val="Calibri"/>
        <family val="2"/>
        <charset val="204"/>
      </rPr>
      <t>Особенности:</t>
    </r>
    <r>
      <rPr>
        <sz val="13"/>
        <color indexed="8"/>
        <rFont val="Calibri"/>
        <family val="2"/>
        <charset val="204"/>
      </rPr>
      <t xml:space="preserve">
• Температурный режим до -35С
• Водонепроницаемость 5000 мм
• Застежки-«молнии» Y.K.K. с защитой подбородка
• Отстегивающийся капюшон
• Дополнительная регулировка высоты капюшона
• Натуральный отстегивающийся мех
• Внутренняя ветрозащитная юбка
• Регулируемые манжеты на липучках
• Внутренние ветрозащитные манжеты из флиса
• Светоотражатели
• Именная этикетка</t>
    </r>
  </si>
  <si>
    <t>Комбинезон Little Cherry</t>
  </si>
  <si>
    <r>
      <rPr>
        <b/>
        <sz val="13"/>
        <color indexed="8"/>
        <rFont val="Calibri"/>
        <family val="2"/>
        <charset val="204"/>
      </rPr>
      <t xml:space="preserve">Материалы: </t>
    </r>
    <r>
      <rPr>
        <sz val="13"/>
        <color indexed="8"/>
        <rFont val="Calibri"/>
        <family val="2"/>
        <charset val="204"/>
      </rPr>
      <t xml:space="preserve">
Ткань верха: TASLAN 320D из 100% полиэстера плотностью 180г/м2 с полиуретановой пропиткой (мембрана).
Подкладка 1: POLY 210T из 100% полиэстера в рукавах, штанинах, полочках и половине спинки.
Подкладка 2: POLAR FLEECE плотностью 180г/м2 в капюшоне, половине спинки, на воротнике и манжетах. 
Наполнитель: POLYFILL  200г 
</t>
    </r>
    <r>
      <rPr>
        <b/>
        <sz val="13"/>
        <color indexed="8"/>
        <rFont val="Calibri"/>
        <family val="2"/>
        <charset val="204"/>
      </rPr>
      <t xml:space="preserve">
Особенности:</t>
    </r>
    <r>
      <rPr>
        <sz val="13"/>
        <color indexed="8"/>
        <rFont val="Calibri"/>
        <family val="2"/>
        <charset val="204"/>
      </rPr>
      <t xml:space="preserve">
• Температурный режим до -25С
• Водонепроницаемость 3000 мм
• Две удлиненные застежки-«молнии» Y.K.K. с защитой подбородка для легкого надевания
• Отстегивающийся капюшон
• Дополнительная регулировка высоты капюшона
• Эластичные манжеты на рукавах и штанинах
• Силиконовые штрипки на штанинах
• Кармашки на рукавах и штанинах для защиты пальцев рук и ног
• Светоотражатели
• Именная этикетка</t>
    </r>
  </si>
  <si>
    <t>Комбинезон для малышей Little Cherry</t>
  </si>
  <si>
    <t>Комбинезон для малышей Cherry</t>
  </si>
  <si>
    <t>Осень-Зима 2017-2018</t>
  </si>
  <si>
    <t xml:space="preserve">Комбинезон Brown </t>
  </si>
  <si>
    <t>Inuit motives - Комбинезоны для мальчиков</t>
  </si>
  <si>
    <t>Winter harvest - Комбинезоны для девочек</t>
  </si>
  <si>
    <t>Winter harvest - Комбинезоны для малышей</t>
  </si>
  <si>
    <t xml:space="preserve"> - ячейки для заполнения</t>
  </si>
  <si>
    <t>003</t>
  </si>
  <si>
    <t>004</t>
  </si>
  <si>
    <t>005</t>
  </si>
  <si>
    <r>
      <rPr>
        <b/>
        <sz val="13"/>
        <color indexed="8"/>
        <rFont val="Calibri"/>
        <family val="2"/>
        <charset val="204"/>
      </rPr>
      <t xml:space="preserve">Материалы: </t>
    </r>
    <r>
      <rPr>
        <sz val="13"/>
        <color indexed="8"/>
        <rFont val="Calibri"/>
        <family val="2"/>
        <charset val="204"/>
      </rPr>
      <t xml:space="preserve">
Ткань верха: TASLAN 320D из 100% полиэстера плотностью 180г/м2 с полиуретановой пропиткой (мембрана).
Подкладка 1: POLY 210T из 100% полиэстера 
Защита на коленях и задней части брючин: OXFORD 320D из 100% полиэстера.
Наполнитель: POLYFILL  200г 
</t>
    </r>
    <r>
      <rPr>
        <b/>
        <sz val="13"/>
        <color indexed="8"/>
        <rFont val="Calibri"/>
        <family val="2"/>
        <charset val="204"/>
      </rPr>
      <t xml:space="preserve">
Особенности:</t>
    </r>
    <r>
      <rPr>
        <sz val="13"/>
        <color indexed="8"/>
        <rFont val="Calibri"/>
        <family val="2"/>
        <charset val="204"/>
      </rPr>
      <t xml:space="preserve">
• Температурный режим до -35С
• Водонепроницаемость 5000 мм
• Дополнительная защита на коленях и задней части брючин с водонепроницаемостью 600мм 
• Эластичные манжеты на штанинах 
• Эластичный пояс
• Высокая талия 
• Регулируемые эластичные лямки
• Светоотражатели
• Именная этикетка
</t>
    </r>
  </si>
  <si>
    <t xml:space="preserve"> </t>
  </si>
  <si>
    <r>
      <rPr>
        <b/>
        <sz val="13"/>
        <color indexed="8"/>
        <rFont val="Calibri"/>
        <family val="2"/>
        <charset val="204"/>
      </rPr>
      <t xml:space="preserve">Материалы: </t>
    </r>
    <r>
      <rPr>
        <sz val="13"/>
        <color indexed="8"/>
        <rFont val="Calibri"/>
        <family val="2"/>
        <charset val="204"/>
      </rPr>
      <t xml:space="preserve">
Ткань верха: TASLAN 320D из 100% полиэстера плотностью 180г/м2 с полиуретановой пропиткой (мембрана).
Подкладка 1: POLY 210T из 100% полиэстера в рукавах, штанинах, полочках и половине спинки.
Подкладка 2: POLAR FLEECE плотностью 180г/м2 в капюшоне, половине спинки, на воротнике и манжетах. 
Защита на коленях и задней части брючин: OXFORD 320D из 100% полиэстера.
Наполнитель: POLYFILL  240г в полочках и спинке, 200г в рукавах, штанинах и капюшоне.
</t>
    </r>
    <r>
      <rPr>
        <b/>
        <sz val="13"/>
        <color indexed="8"/>
        <rFont val="Calibri"/>
        <family val="2"/>
        <charset val="204"/>
      </rPr>
      <t xml:space="preserve">
Особенности:</t>
    </r>
    <r>
      <rPr>
        <sz val="13"/>
        <color indexed="8"/>
        <rFont val="Calibri"/>
        <family val="2"/>
        <charset val="204"/>
      </rPr>
      <t xml:space="preserve">
• Температурный режим до -35С
• Водонепроницаемость 5000 мм
• Дополнительная защита на коленях и задней части брючин с водонепроницаемостью 600мм 
• Застежки-«молнии» Y.K.K. с защитой подбородка
• Отстегивающийся капюшон
• Дополнительная регулировка высоты капюшона
• Эластичные манжеты на рукавах и штанинах 
• Эластичный пояс
• Светоотражатели
• Именная этикетка</t>
    </r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</si>
</sst>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#,##0.00\ &quot;₽&quot;"/>
    <numFmt numFmtId="165" formatCode="#,##0.00\ _₽;[Red]#,##0.00\ _₽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3"/>
      <color theme="1"/>
      <name val="Calibri"/>
      <family val="2"/>
      <charset val="204"/>
    </font>
    <font>
      <sz val="13"/>
      <color theme="1"/>
      <name val="Calibri"/>
      <family val="2"/>
      <charset val="204"/>
    </font>
    <font>
      <b/>
      <sz val="13"/>
      <name val="Calibri"/>
      <family val="2"/>
      <charset val="204"/>
    </font>
    <font>
      <sz val="13"/>
      <color indexed="8"/>
      <name val="Calibri"/>
      <family val="2"/>
      <charset val="204"/>
    </font>
    <font>
      <sz val="13"/>
      <name val="Calibri"/>
      <family val="2"/>
      <charset val="204"/>
    </font>
    <font>
      <b/>
      <sz val="13"/>
      <color indexed="8"/>
      <name val="Calibri"/>
      <family val="2"/>
      <charset val="204"/>
    </font>
    <font>
      <b/>
      <sz val="26"/>
      <color theme="1"/>
      <name val="Calibri"/>
      <family val="2"/>
      <charset val="204"/>
    </font>
    <font>
      <b/>
      <sz val="16"/>
      <color theme="3" tint="0.39997558519241921"/>
      <name val="Calibri"/>
      <family val="2"/>
      <charset val="204"/>
    </font>
    <font>
      <b/>
      <sz val="16"/>
      <color theme="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5" fillId="0" borderId="8" xfId="1" applyNumberFormat="1" applyFont="1" applyFill="1" applyBorder="1" applyAlignment="1" applyProtection="1">
      <alignment horizontal="center" vertical="center"/>
    </xf>
    <xf numFmtId="0" fontId="5" fillId="0" borderId="9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8" fillId="2" borderId="3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1" fontId="10" fillId="0" borderId="0" xfId="1" applyNumberFormat="1" applyFont="1" applyFill="1" applyBorder="1" applyAlignment="1" applyProtection="1">
      <alignment horizontal="center" vertical="center"/>
    </xf>
    <xf numFmtId="1" fontId="10" fillId="0" borderId="15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3" fillId="0" borderId="7" xfId="1" applyNumberFormat="1" applyFont="1" applyBorder="1" applyAlignment="1" applyProtection="1">
      <alignment horizontal="center" vertical="center"/>
    </xf>
    <xf numFmtId="0" fontId="2" fillId="0" borderId="10" xfId="1" applyNumberFormat="1" applyFont="1" applyBorder="1" applyAlignment="1" applyProtection="1">
      <alignment horizontal="center" vertical="center"/>
    </xf>
    <xf numFmtId="0" fontId="4" fillId="0" borderId="11" xfId="1" applyNumberFormat="1" applyFont="1" applyFill="1" applyBorder="1" applyAlignment="1" applyProtection="1">
      <alignment horizontal="center" vertical="center"/>
    </xf>
    <xf numFmtId="0" fontId="4" fillId="0" borderId="12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 applyProtection="1">
      <alignment horizontal="center" vertical="center" wrapText="1"/>
    </xf>
    <xf numFmtId="0" fontId="7" fillId="3" borderId="23" xfId="0" applyFont="1" applyFill="1" applyBorder="1" applyAlignment="1" applyProtection="1">
      <alignment horizontal="center" vertical="center" wrapText="1"/>
    </xf>
    <xf numFmtId="0" fontId="7" fillId="3" borderId="36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9" fontId="6" fillId="0" borderId="0" xfId="1" applyNumberFormat="1" applyFont="1" applyFill="1" applyBorder="1" applyAlignment="1" applyProtection="1">
      <alignment horizontal="center" vertical="center" wrapText="1"/>
    </xf>
    <xf numFmtId="49" fontId="8" fillId="0" borderId="13" xfId="0" applyNumberFormat="1" applyFont="1" applyFill="1" applyBorder="1" applyAlignment="1" applyProtection="1">
      <alignment horizontal="center" vertical="center"/>
    </xf>
    <xf numFmtId="49" fontId="8" fillId="0" borderId="13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center" vertical="center"/>
    </xf>
    <xf numFmtId="49" fontId="6" fillId="0" borderId="0" xfId="0" applyNumberFormat="1" applyFont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vertical="center" wrapText="1"/>
    </xf>
    <xf numFmtId="49" fontId="8" fillId="0" borderId="16" xfId="0" applyNumberFormat="1" applyFont="1" applyFill="1" applyBorder="1" applyAlignment="1" applyProtection="1">
      <alignment horizontal="center" vertical="center"/>
    </xf>
    <xf numFmtId="49" fontId="6" fillId="0" borderId="16" xfId="1" applyNumberFormat="1" applyFont="1" applyFill="1" applyBorder="1" applyAlignment="1" applyProtection="1">
      <alignment horizontal="center" vertical="center" wrapText="1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4" fillId="0" borderId="17" xfId="1" applyNumberFormat="1" applyFont="1" applyFill="1" applyBorder="1" applyAlignment="1" applyProtection="1">
      <alignment horizontal="center" vertical="center"/>
    </xf>
    <xf numFmtId="0" fontId="2" fillId="0" borderId="35" xfId="1" applyNumberFormat="1" applyFont="1" applyBorder="1" applyAlignment="1" applyProtection="1">
      <alignment horizontal="center" vertical="center"/>
    </xf>
    <xf numFmtId="0" fontId="3" fillId="0" borderId="40" xfId="1" applyNumberFormat="1" applyFont="1" applyBorder="1" applyAlignment="1" applyProtection="1">
      <alignment horizontal="center" vertical="center"/>
    </xf>
    <xf numFmtId="0" fontId="5" fillId="0" borderId="36" xfId="1" applyNumberFormat="1" applyFont="1" applyFill="1" applyBorder="1" applyAlignment="1" applyProtection="1">
      <alignment horizontal="center" vertical="center"/>
    </xf>
    <xf numFmtId="0" fontId="10" fillId="6" borderId="25" xfId="1" applyNumberFormat="1" applyFont="1" applyFill="1" applyBorder="1" applyAlignment="1" applyProtection="1">
      <alignment horizontal="center" vertical="center"/>
    </xf>
    <xf numFmtId="0" fontId="10" fillId="6" borderId="0" xfId="1" applyNumberFormat="1" applyFont="1" applyFill="1" applyBorder="1" applyAlignment="1" applyProtection="1">
      <alignment horizontal="center" vertical="center"/>
    </xf>
    <xf numFmtId="0" fontId="10" fillId="6" borderId="41" xfId="1" applyNumberFormat="1" applyFont="1" applyFill="1" applyBorder="1" applyAlignment="1" applyProtection="1">
      <alignment horizontal="center" vertical="center"/>
    </xf>
    <xf numFmtId="0" fontId="10" fillId="6" borderId="21" xfId="1" applyNumberFormat="1" applyFont="1" applyFill="1" applyBorder="1" applyAlignment="1" applyProtection="1">
      <alignment horizontal="center" vertical="center" wrapText="1"/>
    </xf>
    <xf numFmtId="0" fontId="10" fillId="6" borderId="18" xfId="1" applyNumberFormat="1" applyFont="1" applyFill="1" applyBorder="1" applyAlignment="1" applyProtection="1">
      <alignment horizontal="center" vertical="center"/>
    </xf>
    <xf numFmtId="0" fontId="10" fillId="6" borderId="19" xfId="1" applyNumberFormat="1" applyFont="1" applyFill="1" applyBorder="1" applyAlignment="1" applyProtection="1">
      <alignment horizontal="center" vertical="center"/>
    </xf>
    <xf numFmtId="0" fontId="10" fillId="6" borderId="25" xfId="1" applyNumberFormat="1" applyFont="1" applyFill="1" applyBorder="1" applyAlignment="1" applyProtection="1">
      <alignment horizontal="center" vertical="center" wrapText="1"/>
    </xf>
    <xf numFmtId="0" fontId="10" fillId="6" borderId="21" xfId="1" applyNumberFormat="1" applyFont="1" applyFill="1" applyBorder="1" applyAlignment="1" applyProtection="1">
      <alignment horizontal="center" vertical="center"/>
    </xf>
    <xf numFmtId="0" fontId="5" fillId="0" borderId="31" xfId="1" applyNumberFormat="1" applyFont="1" applyFill="1" applyBorder="1" applyAlignment="1" applyProtection="1">
      <alignment horizontal="center" vertical="center"/>
    </xf>
    <xf numFmtId="0" fontId="4" fillId="6" borderId="20" xfId="1" applyNumberFormat="1" applyFont="1" applyFill="1" applyBorder="1" applyAlignment="1" applyProtection="1">
      <alignment horizontal="center" vertical="center"/>
    </xf>
    <xf numFmtId="0" fontId="4" fillId="6" borderId="5" xfId="1" applyNumberFormat="1" applyFont="1" applyFill="1" applyBorder="1" applyAlignment="1" applyProtection="1">
      <alignment horizontal="center" vertical="center"/>
    </xf>
    <xf numFmtId="0" fontId="4" fillId="6" borderId="22" xfId="1" applyNumberFormat="1" applyFont="1" applyFill="1" applyBorder="1" applyAlignment="1" applyProtection="1">
      <alignment horizontal="center" vertical="center"/>
    </xf>
    <xf numFmtId="49" fontId="8" fillId="2" borderId="28" xfId="1" applyNumberFormat="1" applyFont="1" applyFill="1" applyBorder="1" applyAlignment="1" applyProtection="1">
      <alignment horizontal="center" vertical="center" wrapText="1"/>
    </xf>
    <xf numFmtId="49" fontId="8" fillId="2" borderId="39" xfId="1" applyNumberFormat="1" applyFont="1" applyFill="1" applyBorder="1" applyAlignment="1" applyProtection="1">
      <alignment horizontal="center" vertical="center" wrapText="1"/>
    </xf>
    <xf numFmtId="1" fontId="6" fillId="7" borderId="2" xfId="0" applyNumberFormat="1" applyFont="1" applyFill="1" applyBorder="1" applyAlignment="1" applyProtection="1">
      <alignment horizontal="center" vertical="center"/>
    </xf>
    <xf numFmtId="0" fontId="10" fillId="4" borderId="25" xfId="1" applyNumberFormat="1" applyFont="1" applyFill="1" applyBorder="1" applyAlignment="1" applyProtection="1">
      <alignment horizontal="center" vertical="center"/>
      <protection locked="0"/>
    </xf>
    <xf numFmtId="0" fontId="10" fillId="4" borderId="42" xfId="1" applyNumberFormat="1" applyFont="1" applyFill="1" applyBorder="1" applyAlignment="1" applyProtection="1">
      <alignment horizontal="center" vertical="center"/>
      <protection locked="0"/>
    </xf>
    <xf numFmtId="0" fontId="10" fillId="4" borderId="0" xfId="1" applyNumberFormat="1" applyFont="1" applyFill="1" applyBorder="1" applyAlignment="1" applyProtection="1">
      <alignment horizontal="center" vertical="center"/>
      <protection locked="0"/>
    </xf>
    <xf numFmtId="0" fontId="10" fillId="4" borderId="38" xfId="1" applyNumberFormat="1" applyFont="1" applyFill="1" applyBorder="1" applyAlignment="1" applyProtection="1">
      <alignment horizontal="center" vertical="center"/>
      <protection locked="0"/>
    </xf>
    <xf numFmtId="0" fontId="10" fillId="4" borderId="43" xfId="1" applyNumberFormat="1" applyFont="1" applyFill="1" applyBorder="1" applyAlignment="1" applyProtection="1">
      <alignment horizontal="center" vertical="center"/>
      <protection locked="0"/>
    </xf>
    <xf numFmtId="0" fontId="10" fillId="4" borderId="44" xfId="1" applyNumberFormat="1" applyFont="1" applyFill="1" applyBorder="1" applyAlignment="1" applyProtection="1">
      <alignment horizontal="center" vertical="center"/>
      <protection locked="0"/>
    </xf>
    <xf numFmtId="0" fontId="10" fillId="4" borderId="45" xfId="1" applyNumberFormat="1" applyFont="1" applyFill="1" applyBorder="1" applyAlignment="1" applyProtection="1">
      <alignment horizontal="center" vertical="center"/>
      <protection locked="0"/>
    </xf>
    <xf numFmtId="0" fontId="10" fillId="4" borderId="19" xfId="1" applyNumberFormat="1" applyFont="1" applyFill="1" applyBorder="1" applyAlignment="1" applyProtection="1">
      <alignment horizontal="center" vertical="center"/>
      <protection locked="0"/>
    </xf>
    <xf numFmtId="0" fontId="10" fillId="4" borderId="18" xfId="1" applyNumberFormat="1" applyFont="1" applyFill="1" applyBorder="1" applyAlignment="1" applyProtection="1">
      <alignment horizontal="center" vertical="center"/>
      <protection locked="0"/>
    </xf>
    <xf numFmtId="0" fontId="10" fillId="4" borderId="41" xfId="1" applyNumberFormat="1" applyFont="1" applyFill="1" applyBorder="1" applyAlignment="1" applyProtection="1">
      <alignment horizontal="center" vertical="center"/>
      <protection locked="0"/>
    </xf>
    <xf numFmtId="0" fontId="10" fillId="4" borderId="46" xfId="1" applyNumberFormat="1" applyFont="1" applyFill="1" applyBorder="1" applyAlignment="1" applyProtection="1">
      <alignment horizontal="center" vertical="center"/>
      <protection locked="0"/>
    </xf>
    <xf numFmtId="0" fontId="10" fillId="4" borderId="21" xfId="1" applyNumberFormat="1" applyFont="1" applyFill="1" applyBorder="1" applyAlignment="1" applyProtection="1">
      <alignment horizontal="center" vertical="center"/>
      <protection locked="0"/>
    </xf>
    <xf numFmtId="0" fontId="10" fillId="4" borderId="47" xfId="1" applyNumberFormat="1" applyFont="1" applyFill="1" applyBorder="1" applyAlignment="1" applyProtection="1">
      <alignment horizontal="center" vertical="center"/>
      <protection locked="0"/>
    </xf>
    <xf numFmtId="0" fontId="10" fillId="4" borderId="29" xfId="1" applyNumberFormat="1" applyFont="1" applyFill="1" applyBorder="1" applyAlignment="1" applyProtection="1">
      <alignment horizontal="center" vertical="center"/>
      <protection locked="0"/>
    </xf>
    <xf numFmtId="0" fontId="10" fillId="4" borderId="26" xfId="1" applyNumberFormat="1" applyFont="1" applyFill="1" applyBorder="1" applyAlignment="1" applyProtection="1">
      <alignment horizontal="center" vertical="center"/>
      <protection locked="0"/>
    </xf>
    <xf numFmtId="165" fontId="8" fillId="2" borderId="6" xfId="1" applyNumberFormat="1" applyFont="1" applyFill="1" applyBorder="1" applyAlignment="1" applyProtection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center" vertical="center"/>
    </xf>
    <xf numFmtId="165" fontId="10" fillId="0" borderId="14" xfId="1" applyNumberFormat="1" applyFont="1" applyFill="1" applyBorder="1" applyAlignment="1" applyProtection="1">
      <alignment horizontal="center" vertical="center"/>
    </xf>
    <xf numFmtId="165" fontId="7" fillId="0" borderId="0" xfId="0" applyNumberFormat="1" applyFont="1" applyAlignment="1" applyProtection="1">
      <alignment horizontal="center" vertical="center"/>
    </xf>
    <xf numFmtId="165" fontId="6" fillId="7" borderId="6" xfId="0" applyNumberFormat="1" applyFont="1" applyFill="1" applyBorder="1" applyAlignment="1" applyProtection="1">
      <alignment horizontal="center" vertical="center"/>
    </xf>
    <xf numFmtId="165" fontId="7" fillId="0" borderId="0" xfId="0" applyNumberFormat="1" applyFont="1" applyAlignment="1" applyProtection="1">
      <alignment horizontal="center" vertical="center" wrapText="1"/>
    </xf>
    <xf numFmtId="49" fontId="8" fillId="0" borderId="13" xfId="0" applyNumberFormat="1" applyFont="1" applyFill="1" applyBorder="1" applyAlignment="1" applyProtection="1">
      <alignment horizontal="center" vertical="center"/>
    </xf>
    <xf numFmtId="49" fontId="8" fillId="8" borderId="13" xfId="0" applyNumberFormat="1" applyFont="1" applyFill="1" applyBorder="1" applyAlignment="1" applyProtection="1">
      <alignment horizontal="center" vertical="center" wrapText="1"/>
    </xf>
    <xf numFmtId="49" fontId="8" fillId="8" borderId="13" xfId="0" applyNumberFormat="1" applyFont="1" applyFill="1" applyBorder="1" applyAlignment="1" applyProtection="1">
      <alignment horizontal="center" vertical="center"/>
    </xf>
    <xf numFmtId="49" fontId="8" fillId="3" borderId="13" xfId="0" applyNumberFormat="1" applyFont="1" applyFill="1" applyBorder="1" applyAlignment="1" applyProtection="1">
      <alignment horizontal="center" vertical="center" wrapText="1"/>
    </xf>
    <xf numFmtId="0" fontId="10" fillId="9" borderId="42" xfId="1" applyNumberFormat="1" applyFont="1" applyFill="1" applyBorder="1" applyAlignment="1" applyProtection="1">
      <alignment horizontal="center" vertical="center"/>
      <protection locked="0"/>
    </xf>
    <xf numFmtId="0" fontId="10" fillId="9" borderId="30" xfId="1" applyNumberFormat="1" applyFont="1" applyFill="1" applyBorder="1" applyAlignment="1" applyProtection="1">
      <alignment horizontal="center" vertical="center"/>
      <protection locked="0"/>
    </xf>
    <xf numFmtId="0" fontId="10" fillId="9" borderId="20" xfId="1" applyNumberFormat="1" applyFont="1" applyFill="1" applyBorder="1" applyAlignment="1" applyProtection="1">
      <alignment horizontal="center" vertical="center"/>
      <protection locked="0"/>
    </xf>
    <xf numFmtId="0" fontId="10" fillId="9" borderId="45" xfId="1" applyNumberFormat="1" applyFont="1" applyFill="1" applyBorder="1" applyAlignment="1" applyProtection="1">
      <alignment horizontal="center" vertical="center"/>
      <protection locked="0"/>
    </xf>
    <xf numFmtId="0" fontId="10" fillId="9" borderId="43" xfId="1" applyNumberFormat="1" applyFont="1" applyFill="1" applyBorder="1" applyAlignment="1" applyProtection="1">
      <alignment horizontal="center" vertical="center"/>
      <protection locked="0"/>
    </xf>
    <xf numFmtId="0" fontId="10" fillId="9" borderId="5" xfId="1" applyNumberFormat="1" applyFont="1" applyFill="1" applyBorder="1" applyAlignment="1" applyProtection="1">
      <alignment horizontal="center" vertical="center"/>
      <protection locked="0"/>
    </xf>
    <xf numFmtId="0" fontId="10" fillId="9" borderId="44" xfId="1" applyNumberFormat="1" applyFont="1" applyFill="1" applyBorder="1" applyAlignment="1" applyProtection="1">
      <alignment horizontal="center" vertical="center"/>
      <protection locked="0"/>
    </xf>
    <xf numFmtId="0" fontId="10" fillId="9" borderId="46" xfId="1" applyNumberFormat="1" applyFont="1" applyFill="1" applyBorder="1" applyAlignment="1" applyProtection="1">
      <alignment horizontal="center" vertical="center"/>
      <protection locked="0"/>
    </xf>
    <xf numFmtId="0" fontId="10" fillId="9" borderId="18" xfId="1" applyNumberFormat="1" applyFont="1" applyFill="1" applyBorder="1" applyAlignment="1" applyProtection="1">
      <alignment horizontal="center" vertical="center"/>
      <protection locked="0"/>
    </xf>
    <xf numFmtId="0" fontId="10" fillId="9" borderId="21" xfId="1" applyNumberFormat="1" applyFont="1" applyFill="1" applyBorder="1" applyAlignment="1" applyProtection="1">
      <alignment horizontal="center" vertical="center"/>
      <protection locked="0"/>
    </xf>
    <xf numFmtId="0" fontId="10" fillId="9" borderId="19" xfId="1" applyNumberFormat="1" applyFont="1" applyFill="1" applyBorder="1" applyAlignment="1" applyProtection="1">
      <alignment horizontal="center" vertical="center"/>
      <protection locked="0"/>
    </xf>
    <xf numFmtId="0" fontId="10" fillId="9" borderId="22" xfId="1" applyNumberFormat="1" applyFont="1" applyFill="1" applyBorder="1" applyAlignment="1" applyProtection="1">
      <alignment horizontal="center" vertical="center"/>
      <protection locked="0"/>
    </xf>
    <xf numFmtId="0" fontId="10" fillId="9" borderId="0" xfId="1" applyNumberFormat="1" applyFont="1" applyFill="1" applyBorder="1" applyAlignment="1" applyProtection="1">
      <alignment horizontal="center" vertical="center"/>
      <protection locked="0"/>
    </xf>
    <xf numFmtId="0" fontId="10" fillId="9" borderId="25" xfId="1" applyNumberFormat="1" applyFont="1" applyFill="1" applyBorder="1" applyAlignment="1" applyProtection="1">
      <alignment horizontal="center" vertical="center"/>
      <protection locked="0"/>
    </xf>
    <xf numFmtId="0" fontId="10" fillId="9" borderId="41" xfId="1" applyNumberFormat="1" applyFont="1" applyFill="1" applyBorder="1" applyAlignment="1" applyProtection="1">
      <alignment horizontal="center" vertical="center"/>
      <protection locked="0"/>
    </xf>
    <xf numFmtId="0" fontId="10" fillId="9" borderId="26" xfId="1" applyNumberFormat="1" applyFont="1" applyFill="1" applyBorder="1" applyAlignment="1" applyProtection="1">
      <alignment horizontal="center" vertical="center"/>
      <protection locked="0"/>
    </xf>
    <xf numFmtId="0" fontId="10" fillId="6" borderId="25" xfId="1" applyNumberFormat="1" applyFont="1" applyFill="1" applyBorder="1" applyAlignment="1" applyProtection="1">
      <alignment horizontal="center" vertical="center"/>
    </xf>
    <xf numFmtId="0" fontId="9" fillId="0" borderId="32" xfId="0" applyFont="1" applyFill="1" applyBorder="1" applyAlignment="1" applyProtection="1">
      <alignment horizontal="center" vertical="center" wrapText="1"/>
    </xf>
    <xf numFmtId="49" fontId="8" fillId="0" borderId="16" xfId="0" applyNumberFormat="1" applyFont="1" applyFill="1" applyBorder="1" applyAlignment="1" applyProtection="1">
      <alignment horizontal="center" vertical="center"/>
    </xf>
    <xf numFmtId="49" fontId="8" fillId="0" borderId="36" xfId="0" applyNumberFormat="1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center" vertical="center" wrapText="1"/>
    </xf>
    <xf numFmtId="0" fontId="7" fillId="3" borderId="23" xfId="0" applyFont="1" applyFill="1" applyBorder="1" applyAlignment="1" applyProtection="1">
      <alignment horizontal="center" vertical="center" wrapText="1"/>
    </xf>
    <xf numFmtId="0" fontId="7" fillId="3" borderId="36" xfId="0" applyFont="1" applyFill="1" applyBorder="1" applyAlignment="1" applyProtection="1">
      <alignment horizontal="center" vertical="center" wrapText="1"/>
    </xf>
    <xf numFmtId="0" fontId="12" fillId="4" borderId="26" xfId="0" applyFont="1" applyFill="1" applyBorder="1" applyAlignment="1" applyProtection="1">
      <alignment horizontal="center" vertical="center" wrapText="1"/>
    </xf>
    <xf numFmtId="0" fontId="12" fillId="4" borderId="30" xfId="0" applyFont="1" applyFill="1" applyBorder="1" applyAlignment="1" applyProtection="1">
      <alignment horizontal="center" vertical="center" wrapText="1"/>
    </xf>
    <xf numFmtId="0" fontId="14" fillId="0" borderId="29" xfId="0" applyFont="1" applyFill="1" applyBorder="1" applyAlignment="1" applyProtection="1">
      <alignment horizontal="left" vertical="center" wrapText="1"/>
    </xf>
    <xf numFmtId="44" fontId="6" fillId="5" borderId="26" xfId="1" applyNumberFormat="1" applyFont="1" applyFill="1" applyBorder="1" applyAlignment="1" applyProtection="1">
      <alignment horizontal="center" vertical="center"/>
    </xf>
    <xf numFmtId="44" fontId="6" fillId="5" borderId="29" xfId="1" applyNumberFormat="1" applyFont="1" applyFill="1" applyBorder="1" applyAlignment="1" applyProtection="1">
      <alignment horizontal="center" vertical="center"/>
    </xf>
    <xf numFmtId="44" fontId="6" fillId="5" borderId="30" xfId="1" applyNumberFormat="1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 wrapText="1"/>
    </xf>
    <xf numFmtId="0" fontId="9" fillId="0" borderId="31" xfId="0" applyFont="1" applyFill="1" applyBorder="1" applyAlignment="1" applyProtection="1">
      <alignment horizontal="center" vertical="center" wrapText="1"/>
    </xf>
    <xf numFmtId="49" fontId="8" fillId="0" borderId="16" xfId="0" applyNumberFormat="1" applyFont="1" applyFill="1" applyBorder="1" applyAlignment="1" applyProtection="1">
      <alignment horizontal="center" vertical="center" wrapText="1"/>
    </xf>
    <xf numFmtId="49" fontId="8" fillId="0" borderId="36" xfId="0" applyNumberFormat="1" applyFont="1" applyFill="1" applyBorder="1" applyAlignment="1" applyProtection="1">
      <alignment horizontal="center" vertical="center" wrapText="1"/>
    </xf>
    <xf numFmtId="0" fontId="10" fillId="6" borderId="25" xfId="1" applyNumberFormat="1" applyFont="1" applyFill="1" applyBorder="1" applyAlignment="1" applyProtection="1">
      <alignment horizontal="center" vertical="center"/>
    </xf>
    <xf numFmtId="0" fontId="10" fillId="6" borderId="0" xfId="1" applyNumberFormat="1" applyFont="1" applyFill="1" applyBorder="1" applyAlignment="1" applyProtection="1">
      <alignment horizontal="center" vertical="center"/>
    </xf>
    <xf numFmtId="0" fontId="10" fillId="6" borderId="41" xfId="1" applyNumberFormat="1" applyFont="1" applyFill="1" applyBorder="1" applyAlignment="1" applyProtection="1">
      <alignment horizontal="center" vertical="center"/>
    </xf>
    <xf numFmtId="1" fontId="10" fillId="0" borderId="35" xfId="1" applyNumberFormat="1" applyFont="1" applyFill="1" applyBorder="1" applyAlignment="1" applyProtection="1">
      <alignment horizontal="center" vertical="center"/>
    </xf>
    <xf numFmtId="1" fontId="10" fillId="0" borderId="40" xfId="1" applyNumberFormat="1" applyFont="1" applyFill="1" applyBorder="1" applyAlignment="1" applyProtection="1">
      <alignment horizontal="center" vertical="center"/>
    </xf>
    <xf numFmtId="165" fontId="10" fillId="0" borderId="32" xfId="1" applyNumberFormat="1" applyFont="1" applyFill="1" applyBorder="1" applyAlignment="1" applyProtection="1">
      <alignment horizontal="center" vertical="center"/>
    </xf>
    <xf numFmtId="165" fontId="10" fillId="0" borderId="33" xfId="1" applyNumberFormat="1" applyFont="1" applyFill="1" applyBorder="1" applyAlignment="1" applyProtection="1">
      <alignment horizontal="center" vertical="center"/>
    </xf>
    <xf numFmtId="44" fontId="8" fillId="5" borderId="26" xfId="1" applyNumberFormat="1" applyFont="1" applyFill="1" applyBorder="1" applyAlignment="1" applyProtection="1">
      <alignment horizontal="center" vertical="center"/>
    </xf>
    <xf numFmtId="44" fontId="8" fillId="5" borderId="29" xfId="1" applyNumberFormat="1" applyFont="1" applyFill="1" applyBorder="1" applyAlignment="1" applyProtection="1">
      <alignment horizontal="center" vertical="center"/>
    </xf>
    <xf numFmtId="44" fontId="8" fillId="5" borderId="30" xfId="1" applyNumberFormat="1" applyFont="1" applyFill="1" applyBorder="1" applyAlignment="1" applyProtection="1">
      <alignment horizontal="center" vertical="center"/>
    </xf>
    <xf numFmtId="0" fontId="2" fillId="6" borderId="20" xfId="1" applyNumberFormat="1" applyFont="1" applyFill="1" applyBorder="1" applyAlignment="1" applyProtection="1">
      <alignment horizontal="center" vertical="center"/>
    </xf>
    <xf numFmtId="0" fontId="2" fillId="6" borderId="5" xfId="1" applyNumberFormat="1" applyFont="1" applyFill="1" applyBorder="1" applyAlignment="1" applyProtection="1">
      <alignment horizontal="center" vertical="center"/>
    </xf>
    <xf numFmtId="0" fontId="2" fillId="6" borderId="22" xfId="1" applyNumberFormat="1" applyFont="1" applyFill="1" applyBorder="1" applyAlignment="1" applyProtection="1">
      <alignment horizontal="center" vertical="center"/>
    </xf>
    <xf numFmtId="165" fontId="10" fillId="0" borderId="16" xfId="1" applyNumberFormat="1" applyFont="1" applyFill="1" applyBorder="1" applyAlignment="1" applyProtection="1">
      <alignment horizontal="center" vertical="center"/>
    </xf>
    <xf numFmtId="165" fontId="10" fillId="0" borderId="36" xfId="1" applyNumberFormat="1" applyFont="1" applyFill="1" applyBorder="1" applyAlignment="1" applyProtection="1">
      <alignment horizontal="center" vertical="center"/>
    </xf>
    <xf numFmtId="1" fontId="10" fillId="0" borderId="34" xfId="1" applyNumberFormat="1" applyFont="1" applyFill="1" applyBorder="1" applyAlignment="1" applyProtection="1">
      <alignment horizontal="center" vertical="center"/>
    </xf>
    <xf numFmtId="1" fontId="10" fillId="0" borderId="37" xfId="1" applyNumberFormat="1" applyFont="1" applyFill="1" applyBorder="1" applyAlignment="1" applyProtection="1">
      <alignment horizontal="center" vertical="center"/>
    </xf>
    <xf numFmtId="0" fontId="9" fillId="0" borderId="32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33" xfId="0" applyFont="1" applyFill="1" applyBorder="1" applyAlignment="1" applyProtection="1">
      <alignment horizontal="center" vertical="center" wrapText="1"/>
    </xf>
    <xf numFmtId="44" fontId="4" fillId="5" borderId="29" xfId="1" applyNumberFormat="1" applyFont="1" applyFill="1" applyBorder="1" applyAlignment="1" applyProtection="1">
      <alignment horizontal="center" vertical="center"/>
    </xf>
    <xf numFmtId="44" fontId="4" fillId="5" borderId="30" xfId="1" applyNumberFormat="1" applyFont="1" applyFill="1" applyBorder="1" applyAlignment="1" applyProtection="1">
      <alignment horizontal="center" vertical="center"/>
    </xf>
    <xf numFmtId="0" fontId="10" fillId="6" borderId="25" xfId="1" applyNumberFormat="1" applyFont="1" applyFill="1" applyBorder="1" applyAlignment="1" applyProtection="1">
      <alignment horizontal="center" vertical="center" wrapText="1"/>
    </xf>
    <xf numFmtId="0" fontId="10" fillId="6" borderId="0" xfId="1" applyNumberFormat="1" applyFont="1" applyFill="1" applyBorder="1" applyAlignment="1" applyProtection="1">
      <alignment horizontal="center" vertical="center" wrapText="1"/>
    </xf>
    <xf numFmtId="0" fontId="10" fillId="6" borderId="41" xfId="1" applyNumberFormat="1" applyFont="1" applyFill="1" applyBorder="1" applyAlignment="1" applyProtection="1">
      <alignment horizontal="center" vertical="center" wrapText="1"/>
    </xf>
    <xf numFmtId="164" fontId="8" fillId="5" borderId="26" xfId="1" applyNumberFormat="1" applyFont="1" applyFill="1" applyBorder="1" applyAlignment="1" applyProtection="1">
      <alignment horizontal="center" vertical="center"/>
    </xf>
    <xf numFmtId="164" fontId="8" fillId="5" borderId="29" xfId="1" applyNumberFormat="1" applyFont="1" applyFill="1" applyBorder="1" applyAlignment="1" applyProtection="1">
      <alignment horizontal="center" vertical="center"/>
    </xf>
    <xf numFmtId="164" fontId="8" fillId="5" borderId="30" xfId="1" applyNumberFormat="1" applyFont="1" applyFill="1" applyBorder="1" applyAlignment="1" applyProtection="1">
      <alignment horizontal="center" vertical="center"/>
    </xf>
    <xf numFmtId="0" fontId="8" fillId="2" borderId="4" xfId="1" applyFont="1" applyFill="1" applyBorder="1" applyAlignment="1" applyProtection="1">
      <alignment horizontal="center" vertical="center" wrapText="1"/>
    </xf>
    <xf numFmtId="0" fontId="8" fillId="2" borderId="5" xfId="1" applyFont="1" applyFill="1" applyBorder="1" applyAlignment="1" applyProtection="1">
      <alignment horizontal="center" vertical="center" wrapText="1"/>
    </xf>
    <xf numFmtId="0" fontId="12" fillId="3" borderId="20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12" fillId="3" borderId="22" xfId="0" applyFont="1" applyFill="1" applyBorder="1" applyAlignment="1" applyProtection="1">
      <alignment horizontal="center" vertical="center" wrapText="1"/>
    </xf>
    <xf numFmtId="0" fontId="12" fillId="3" borderId="25" xfId="0" applyFont="1" applyFill="1" applyBorder="1" applyAlignment="1" applyProtection="1">
      <alignment horizontal="center" vertical="center" wrapText="1"/>
    </xf>
    <xf numFmtId="0" fontId="12" fillId="3" borderId="0" xfId="0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 applyProtection="1">
      <alignment horizontal="center" vertical="center" wrapText="1"/>
    </xf>
    <xf numFmtId="0" fontId="12" fillId="3" borderId="19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3955359</xdr:colOff>
      <xdr:row>0</xdr:row>
      <xdr:rowOff>68035</xdr:rowOff>
    </xdr:from>
    <xdr:to>
      <xdr:col>3</xdr:col>
      <xdr:colOff>351065</xdr:colOff>
      <xdr:row>1</xdr:row>
      <xdr:rowOff>436754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2002" y="68035"/>
          <a:ext cx="858849" cy="85857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325774</xdr:colOff>
      <xdr:row>7</xdr:row>
      <xdr:rowOff>575503</xdr:rowOff>
    </xdr:from>
    <xdr:to>
      <xdr:col>22</xdr:col>
      <xdr:colOff>1415830</xdr:colOff>
      <xdr:row>7</xdr:row>
      <xdr:rowOff>2030882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18667" y="3310539"/>
          <a:ext cx="1090056" cy="145537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1612048</xdr:colOff>
      <xdr:row>7</xdr:row>
      <xdr:rowOff>550690</xdr:rowOff>
    </xdr:from>
    <xdr:to>
      <xdr:col>22</xdr:col>
      <xdr:colOff>2716014</xdr:colOff>
      <xdr:row>7</xdr:row>
      <xdr:rowOff>2018197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04941" y="3285726"/>
          <a:ext cx="1103966" cy="146750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549093</xdr:colOff>
      <xdr:row>9</xdr:row>
      <xdr:rowOff>434630</xdr:rowOff>
    </xdr:from>
    <xdr:to>
      <xdr:col>22</xdr:col>
      <xdr:colOff>1448712</xdr:colOff>
      <xdr:row>9</xdr:row>
      <xdr:rowOff>1859528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1986" y="5782237"/>
          <a:ext cx="899619" cy="142489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1624854</xdr:colOff>
      <xdr:row>9</xdr:row>
      <xdr:rowOff>434629</xdr:rowOff>
    </xdr:from>
    <xdr:to>
      <xdr:col>22</xdr:col>
      <xdr:colOff>2517322</xdr:colOff>
      <xdr:row>9</xdr:row>
      <xdr:rowOff>1859527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7747" y="5782236"/>
          <a:ext cx="892468" cy="142489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381001</xdr:colOff>
      <xdr:row>13</xdr:row>
      <xdr:rowOff>149679</xdr:rowOff>
    </xdr:from>
    <xdr:to>
      <xdr:col>22</xdr:col>
      <xdr:colOff>1440434</xdr:colOff>
      <xdr:row>13</xdr:row>
      <xdr:rowOff>1360714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3894" y="8586108"/>
          <a:ext cx="1059433" cy="121103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1592035</xdr:colOff>
      <xdr:row>13</xdr:row>
      <xdr:rowOff>149678</xdr:rowOff>
    </xdr:from>
    <xdr:to>
      <xdr:col>22</xdr:col>
      <xdr:colOff>2694214</xdr:colOff>
      <xdr:row>13</xdr:row>
      <xdr:rowOff>1362386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84928" y="8586107"/>
          <a:ext cx="1102179" cy="121270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27214</xdr:colOff>
      <xdr:row>29</xdr:row>
      <xdr:rowOff>54429</xdr:rowOff>
    </xdr:from>
    <xdr:to>
      <xdr:col>22</xdr:col>
      <xdr:colOff>1365249</xdr:colOff>
      <xdr:row>29</xdr:row>
      <xdr:rowOff>1660071</xdr:rowOff>
    </xdr:to>
    <xdr:pic>
      <xdr:nvPicPr>
        <xdr:cNvPr id="19" name="Рисунок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3920107" y="19594286"/>
          <a:ext cx="1338035" cy="1605642"/>
        </a:xfrm>
        <a:prstGeom prst="rect">
          <a:avLst/>
        </a:prstGeom>
      </xdr:spPr>
    </xdr:pic>
    <xdr:clientData/>
  </xdr:twoCellAnchor>
  <xdr:twoCellAnchor editAs="oneCell">
    <xdr:from>
      <xdr:col>22</xdr:col>
      <xdr:colOff>54429</xdr:colOff>
      <xdr:row>30</xdr:row>
      <xdr:rowOff>180975</xdr:rowOff>
    </xdr:from>
    <xdr:to>
      <xdr:col>22</xdr:col>
      <xdr:colOff>1510393</xdr:colOff>
      <xdr:row>38</xdr:row>
      <xdr:rowOff>108670</xdr:rowOff>
    </xdr:to>
    <xdr:pic>
      <xdr:nvPicPr>
        <xdr:cNvPr id="23" name="Рисунок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5117536" y="16890546"/>
          <a:ext cx="1455964" cy="1655803"/>
        </a:xfrm>
        <a:prstGeom prst="rect">
          <a:avLst/>
        </a:prstGeom>
      </xdr:spPr>
    </xdr:pic>
    <xdr:clientData/>
  </xdr:twoCellAnchor>
  <xdr:twoCellAnchor editAs="oneCell">
    <xdr:from>
      <xdr:col>22</xdr:col>
      <xdr:colOff>408214</xdr:colOff>
      <xdr:row>43</xdr:row>
      <xdr:rowOff>272142</xdr:rowOff>
    </xdr:from>
    <xdr:to>
      <xdr:col>22</xdr:col>
      <xdr:colOff>1558707</xdr:colOff>
      <xdr:row>43</xdr:row>
      <xdr:rowOff>1976696</xdr:rowOff>
    </xdr:to>
    <xdr:pic>
      <xdr:nvPicPr>
        <xdr:cNvPr id="25" name="Рисунок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4437178" y="27976285"/>
          <a:ext cx="1150493" cy="1704554"/>
        </a:xfrm>
        <a:prstGeom prst="rect">
          <a:avLst/>
        </a:prstGeom>
      </xdr:spPr>
    </xdr:pic>
    <xdr:clientData/>
  </xdr:twoCellAnchor>
  <xdr:twoCellAnchor editAs="oneCell">
    <xdr:from>
      <xdr:col>22</xdr:col>
      <xdr:colOff>1551214</xdr:colOff>
      <xdr:row>43</xdr:row>
      <xdr:rowOff>258534</xdr:rowOff>
    </xdr:from>
    <xdr:to>
      <xdr:col>22</xdr:col>
      <xdr:colOff>2701707</xdr:colOff>
      <xdr:row>43</xdr:row>
      <xdr:rowOff>1937015</xdr:rowOff>
    </xdr:to>
    <xdr:pic>
      <xdr:nvPicPr>
        <xdr:cNvPr id="26" name="Рисунок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5580178" y="27962677"/>
          <a:ext cx="1150493" cy="1678481"/>
        </a:xfrm>
        <a:prstGeom prst="rect">
          <a:avLst/>
        </a:prstGeom>
      </xdr:spPr>
    </xdr:pic>
    <xdr:clientData/>
  </xdr:twoCellAnchor>
  <xdr:twoCellAnchor editAs="oneCell">
    <xdr:from>
      <xdr:col>22</xdr:col>
      <xdr:colOff>27216</xdr:colOff>
      <xdr:row>49</xdr:row>
      <xdr:rowOff>598715</xdr:rowOff>
    </xdr:from>
    <xdr:to>
      <xdr:col>22</xdr:col>
      <xdr:colOff>1274461</xdr:colOff>
      <xdr:row>49</xdr:row>
      <xdr:rowOff>2533147</xdr:rowOff>
    </xdr:to>
    <xdr:pic>
      <xdr:nvPicPr>
        <xdr:cNvPr id="29" name="Рисунок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4056180" y="33854572"/>
          <a:ext cx="1247245" cy="1934432"/>
        </a:xfrm>
        <a:prstGeom prst="rect">
          <a:avLst/>
        </a:prstGeom>
      </xdr:spPr>
    </xdr:pic>
    <xdr:clientData/>
  </xdr:twoCellAnchor>
  <xdr:twoCellAnchor editAs="oneCell">
    <xdr:from>
      <xdr:col>22</xdr:col>
      <xdr:colOff>1347110</xdr:colOff>
      <xdr:row>49</xdr:row>
      <xdr:rowOff>598716</xdr:rowOff>
    </xdr:from>
    <xdr:to>
      <xdr:col>22</xdr:col>
      <xdr:colOff>2939144</xdr:colOff>
      <xdr:row>49</xdr:row>
      <xdr:rowOff>2526275</xdr:rowOff>
    </xdr:to>
    <xdr:pic>
      <xdr:nvPicPr>
        <xdr:cNvPr id="30" name="Рисунок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5376074" y="33854573"/>
          <a:ext cx="1592034" cy="1927559"/>
        </a:xfrm>
        <a:prstGeom prst="rect">
          <a:avLst/>
        </a:prstGeom>
      </xdr:spPr>
    </xdr:pic>
    <xdr:clientData/>
  </xdr:twoCellAnchor>
  <xdr:twoCellAnchor editAs="oneCell">
    <xdr:from>
      <xdr:col>22</xdr:col>
      <xdr:colOff>86204</xdr:colOff>
      <xdr:row>53</xdr:row>
      <xdr:rowOff>489856</xdr:rowOff>
    </xdr:from>
    <xdr:to>
      <xdr:col>22</xdr:col>
      <xdr:colOff>1320850</xdr:colOff>
      <xdr:row>53</xdr:row>
      <xdr:rowOff>2413266</xdr:rowOff>
    </xdr:to>
    <xdr:pic>
      <xdr:nvPicPr>
        <xdr:cNvPr id="33" name="Рисунок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4115168" y="39923356"/>
          <a:ext cx="1234646" cy="1923410"/>
        </a:xfrm>
        <a:prstGeom prst="rect">
          <a:avLst/>
        </a:prstGeom>
      </xdr:spPr>
    </xdr:pic>
    <xdr:clientData/>
  </xdr:twoCellAnchor>
  <xdr:twoCellAnchor editAs="oneCell">
    <xdr:from>
      <xdr:col>22</xdr:col>
      <xdr:colOff>1367863</xdr:colOff>
      <xdr:row>53</xdr:row>
      <xdr:rowOff>489857</xdr:rowOff>
    </xdr:from>
    <xdr:to>
      <xdr:col>22</xdr:col>
      <xdr:colOff>2912450</xdr:colOff>
      <xdr:row>53</xdr:row>
      <xdr:rowOff>2357564</xdr:rowOff>
    </xdr:to>
    <xdr:pic>
      <xdr:nvPicPr>
        <xdr:cNvPr id="34" name="Рисунок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5396827" y="39923357"/>
          <a:ext cx="1544587" cy="1867707"/>
        </a:xfrm>
        <a:prstGeom prst="rect">
          <a:avLst/>
        </a:prstGeom>
      </xdr:spPr>
    </xdr:pic>
    <xdr:clientData/>
  </xdr:twoCellAnchor>
  <xdr:twoCellAnchor editAs="oneCell">
    <xdr:from>
      <xdr:col>22</xdr:col>
      <xdr:colOff>381001</xdr:colOff>
      <xdr:row>21</xdr:row>
      <xdr:rowOff>122464</xdr:rowOff>
    </xdr:from>
    <xdr:to>
      <xdr:col>22</xdr:col>
      <xdr:colOff>1537607</xdr:colOff>
      <xdr:row>24</xdr:row>
      <xdr:rowOff>23698</xdr:rowOff>
    </xdr:to>
    <xdr:pic>
      <xdr:nvPicPr>
        <xdr:cNvPr id="51" name="Рисунок 50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4273894" y="14110607"/>
          <a:ext cx="1156606" cy="1357198"/>
        </a:xfrm>
        <a:prstGeom prst="rect">
          <a:avLst/>
        </a:prstGeom>
      </xdr:spPr>
    </xdr:pic>
    <xdr:clientData/>
  </xdr:twoCellAnchor>
  <xdr:twoCellAnchor editAs="oneCell">
    <xdr:from>
      <xdr:col>22</xdr:col>
      <xdr:colOff>1605644</xdr:colOff>
      <xdr:row>21</xdr:row>
      <xdr:rowOff>149677</xdr:rowOff>
    </xdr:from>
    <xdr:to>
      <xdr:col>22</xdr:col>
      <xdr:colOff>2789464</xdr:colOff>
      <xdr:row>22</xdr:row>
      <xdr:rowOff>0</xdr:rowOff>
    </xdr:to>
    <xdr:pic>
      <xdr:nvPicPr>
        <xdr:cNvPr id="52" name="Рисунок 51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5498537" y="14137820"/>
          <a:ext cx="1183820" cy="1307757"/>
        </a:xfrm>
        <a:prstGeom prst="rect">
          <a:avLst/>
        </a:prstGeom>
      </xdr:spPr>
    </xdr:pic>
    <xdr:clientData/>
  </xdr:twoCellAnchor>
  <xdr:twoCellAnchor editAs="oneCell">
    <xdr:from>
      <xdr:col>22</xdr:col>
      <xdr:colOff>394610</xdr:colOff>
      <xdr:row>24</xdr:row>
      <xdr:rowOff>190501</xdr:rowOff>
    </xdr:from>
    <xdr:to>
      <xdr:col>22</xdr:col>
      <xdr:colOff>1578429</xdr:colOff>
      <xdr:row>25</xdr:row>
      <xdr:rowOff>1322865</xdr:rowOff>
    </xdr:to>
    <xdr:pic>
      <xdr:nvPicPr>
        <xdr:cNvPr id="55" name="Рисунок 54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3" y="17321894"/>
          <a:ext cx="1183819" cy="136368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1592037</xdr:colOff>
      <xdr:row>24</xdr:row>
      <xdr:rowOff>176894</xdr:rowOff>
    </xdr:from>
    <xdr:to>
      <xdr:col>22</xdr:col>
      <xdr:colOff>2803072</xdr:colOff>
      <xdr:row>25</xdr:row>
      <xdr:rowOff>1286801</xdr:rowOff>
    </xdr:to>
    <xdr:pic>
      <xdr:nvPicPr>
        <xdr:cNvPr id="56" name="Рисунок 5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5484930" y="17308287"/>
          <a:ext cx="1211035" cy="1341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2"/>
  <sheetViews>
    <sheetView tabSelected="1" topLeftCell="A51" zoomScale="70" zoomScaleNormal="70" workbookViewId="0">
      <selection activeCell="C54" sqref="C54"/>
    </sheetView>
  </sheetViews>
  <sheetFormatPr defaultRowHeight="17.25"/>
  <cols>
    <col min="1" max="1" width="9.7109375" style="25" customWidth="1"/>
    <col min="2" max="2" width="20" style="25" customWidth="1"/>
    <col min="3" max="3" width="66.85546875" style="3" customWidth="1"/>
    <col min="4" max="20" width="5.42578125" style="3" customWidth="1"/>
    <col min="21" max="21" width="11.7109375" style="3" customWidth="1"/>
    <col min="22" max="22" width="23.85546875" style="70" customWidth="1"/>
    <col min="23" max="23" width="44.7109375" style="3" customWidth="1"/>
    <col min="24" max="16384" width="9.140625" style="3"/>
  </cols>
  <sheetData>
    <row r="1" spans="1:23" ht="38.25" customHeight="1">
      <c r="A1" s="139" t="s">
        <v>59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1"/>
    </row>
    <row r="2" spans="1:23" ht="38.25" customHeight="1" thickBot="1">
      <c r="A2" s="142"/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5"/>
    </row>
    <row r="3" spans="1:23" ht="38.25" customHeight="1" thickBot="1">
      <c r="A3" s="98"/>
      <c r="B3" s="99"/>
      <c r="C3" s="100" t="s">
        <v>64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</row>
    <row r="4" spans="1:23" ht="63" customHeight="1" thickBot="1">
      <c r="A4" s="47" t="s">
        <v>0</v>
      </c>
      <c r="B4" s="48" t="s">
        <v>36</v>
      </c>
      <c r="C4" s="4" t="s">
        <v>1</v>
      </c>
      <c r="D4" s="137" t="s">
        <v>2</v>
      </c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5" t="s">
        <v>3</v>
      </c>
      <c r="V4" s="65" t="s">
        <v>4</v>
      </c>
      <c r="W4" s="6" t="s">
        <v>5</v>
      </c>
    </row>
    <row r="5" spans="1:23">
      <c r="A5" s="7"/>
      <c r="B5" s="21"/>
      <c r="C5" s="8"/>
      <c r="D5" s="12">
        <v>68</v>
      </c>
      <c r="E5" s="1">
        <v>74</v>
      </c>
      <c r="F5" s="1">
        <v>80</v>
      </c>
      <c r="G5" s="1">
        <v>86</v>
      </c>
      <c r="H5" s="1">
        <v>90</v>
      </c>
      <c r="I5" s="1">
        <v>92</v>
      </c>
      <c r="J5" s="1">
        <v>98</v>
      </c>
      <c r="K5" s="1">
        <v>100</v>
      </c>
      <c r="L5" s="1">
        <v>104</v>
      </c>
      <c r="M5" s="1">
        <v>110</v>
      </c>
      <c r="N5" s="1">
        <v>116</v>
      </c>
      <c r="O5" s="1">
        <v>120</v>
      </c>
      <c r="P5" s="1">
        <v>122</v>
      </c>
      <c r="Q5" s="1">
        <v>128</v>
      </c>
      <c r="R5" s="1">
        <v>140</v>
      </c>
      <c r="S5" s="1">
        <v>152</v>
      </c>
      <c r="T5" s="2">
        <v>164</v>
      </c>
      <c r="U5" s="9"/>
      <c r="V5" s="66"/>
    </row>
    <row r="6" spans="1:23" ht="18" thickBot="1">
      <c r="A6" s="7"/>
      <c r="B6" s="21"/>
      <c r="C6" s="16"/>
      <c r="D6" s="32" t="s">
        <v>6</v>
      </c>
      <c r="E6" s="30" t="s">
        <v>7</v>
      </c>
      <c r="F6" s="30" t="s">
        <v>8</v>
      </c>
      <c r="G6" s="30" t="s">
        <v>9</v>
      </c>
      <c r="H6" s="30" t="s">
        <v>10</v>
      </c>
      <c r="I6" s="30">
        <v>2</v>
      </c>
      <c r="J6" s="30">
        <v>3</v>
      </c>
      <c r="K6" s="30" t="s">
        <v>11</v>
      </c>
      <c r="L6" s="30">
        <v>4</v>
      </c>
      <c r="M6" s="30">
        <v>5</v>
      </c>
      <c r="N6" s="30">
        <v>6</v>
      </c>
      <c r="O6" s="30" t="s">
        <v>12</v>
      </c>
      <c r="P6" s="30">
        <v>7</v>
      </c>
      <c r="Q6" s="30">
        <v>8</v>
      </c>
      <c r="R6" s="30">
        <v>10</v>
      </c>
      <c r="S6" s="30">
        <v>12</v>
      </c>
      <c r="T6" s="31">
        <v>14</v>
      </c>
      <c r="U6" s="9"/>
      <c r="V6" s="66"/>
    </row>
    <row r="7" spans="1:23" ht="21.75" thickBot="1">
      <c r="C7" s="20" t="s">
        <v>13</v>
      </c>
      <c r="D7" s="119"/>
      <c r="E7" s="120"/>
      <c r="F7" s="120"/>
      <c r="G7" s="120"/>
      <c r="H7" s="120"/>
      <c r="I7" s="116">
        <v>3913</v>
      </c>
      <c r="J7" s="117"/>
      <c r="K7" s="118"/>
      <c r="L7" s="116">
        <v>4050</v>
      </c>
      <c r="M7" s="117"/>
      <c r="N7" s="117"/>
      <c r="O7" s="118"/>
      <c r="P7" s="116">
        <v>4186</v>
      </c>
      <c r="Q7" s="117"/>
      <c r="R7" s="117"/>
      <c r="S7" s="117"/>
      <c r="T7" s="118"/>
      <c r="U7" s="9"/>
      <c r="V7" s="66"/>
    </row>
    <row r="8" spans="1:23" ht="186" customHeight="1" thickBot="1">
      <c r="A8" s="28" t="s">
        <v>14</v>
      </c>
      <c r="B8" s="29" t="s">
        <v>35</v>
      </c>
      <c r="C8" s="126" t="s">
        <v>54</v>
      </c>
      <c r="D8" s="35"/>
      <c r="E8" s="36"/>
      <c r="F8" s="36"/>
      <c r="G8" s="36"/>
      <c r="H8" s="36"/>
      <c r="I8" s="90"/>
      <c r="J8" s="75"/>
      <c r="K8" s="76"/>
      <c r="L8" s="77"/>
      <c r="M8" s="78"/>
      <c r="N8" s="78"/>
      <c r="O8" s="79"/>
      <c r="P8" s="77"/>
      <c r="Q8" s="75"/>
      <c r="R8" s="75"/>
      <c r="S8" s="80"/>
      <c r="T8" s="79"/>
      <c r="U8" s="10">
        <f>SUM(D8:T8)</f>
        <v>0</v>
      </c>
      <c r="V8" s="67">
        <f>SUM(I8:K8)*I7+SUM(L8:O8)*L7+SUM(P8:T8)*P7</f>
        <v>0</v>
      </c>
      <c r="W8" s="17"/>
    </row>
    <row r="9" spans="1:23" ht="18.75" customHeight="1" thickBot="1">
      <c r="A9" s="93" t="s">
        <v>15</v>
      </c>
      <c r="B9" s="107" t="s">
        <v>37</v>
      </c>
      <c r="C9" s="127"/>
      <c r="D9" s="109"/>
      <c r="E9" s="110"/>
      <c r="F9" s="110"/>
      <c r="G9" s="110"/>
      <c r="H9" s="110"/>
      <c r="I9" s="116">
        <v>3822</v>
      </c>
      <c r="J9" s="117"/>
      <c r="K9" s="118"/>
      <c r="L9" s="116">
        <v>3958</v>
      </c>
      <c r="M9" s="117"/>
      <c r="N9" s="117"/>
      <c r="O9" s="118"/>
      <c r="P9" s="116">
        <v>4095</v>
      </c>
      <c r="Q9" s="117"/>
      <c r="R9" s="117"/>
      <c r="S9" s="117"/>
      <c r="T9" s="118"/>
      <c r="U9" s="124">
        <f>SUM(D10:T10)</f>
        <v>0</v>
      </c>
      <c r="V9" s="122">
        <f>SUM(I10:K10)*I9+SUM(L10:O10)*L9+SUM(P10:T10)*P9</f>
        <v>0</v>
      </c>
      <c r="W9" s="18"/>
    </row>
    <row r="10" spans="1:23" ht="186" customHeight="1" thickBot="1">
      <c r="A10" s="94"/>
      <c r="B10" s="108"/>
      <c r="C10" s="128"/>
      <c r="D10" s="38"/>
      <c r="E10" s="39"/>
      <c r="F10" s="39"/>
      <c r="G10" s="39"/>
      <c r="H10" s="39"/>
      <c r="I10" s="84"/>
      <c r="J10" s="75"/>
      <c r="K10" s="79"/>
      <c r="L10" s="81"/>
      <c r="M10" s="82"/>
      <c r="N10" s="83"/>
      <c r="O10" s="79"/>
      <c r="P10" s="84"/>
      <c r="Q10" s="75"/>
      <c r="R10" s="75"/>
      <c r="S10" s="75"/>
      <c r="T10" s="85"/>
      <c r="U10" s="125"/>
      <c r="V10" s="123"/>
      <c r="W10" s="19"/>
    </row>
    <row r="11" spans="1:23">
      <c r="A11" s="7"/>
      <c r="B11" s="21"/>
      <c r="C11" s="8"/>
      <c r="D11" s="33">
        <v>68</v>
      </c>
      <c r="E11" s="34">
        <v>74</v>
      </c>
      <c r="F11" s="34">
        <v>80</v>
      </c>
      <c r="G11" s="34">
        <v>86</v>
      </c>
      <c r="H11" s="34">
        <v>90</v>
      </c>
      <c r="I11" s="34">
        <v>92</v>
      </c>
      <c r="J11" s="34">
        <v>98</v>
      </c>
      <c r="K11" s="34">
        <v>100</v>
      </c>
      <c r="L11" s="34">
        <v>104</v>
      </c>
      <c r="M11" s="34">
        <v>110</v>
      </c>
      <c r="N11" s="34">
        <v>116</v>
      </c>
      <c r="O11" s="34">
        <v>120</v>
      </c>
      <c r="P11" s="34">
        <v>122</v>
      </c>
      <c r="Q11" s="34">
        <v>128</v>
      </c>
      <c r="R11" s="34">
        <v>140</v>
      </c>
      <c r="S11" s="34">
        <v>152</v>
      </c>
      <c r="T11" s="43">
        <v>164</v>
      </c>
      <c r="U11" s="9"/>
      <c r="V11" s="66"/>
    </row>
    <row r="12" spans="1:23" ht="18" thickBot="1">
      <c r="A12" s="7"/>
      <c r="B12" s="21"/>
      <c r="D12" s="32" t="s">
        <v>6</v>
      </c>
      <c r="E12" s="30" t="s">
        <v>7</v>
      </c>
      <c r="F12" s="30" t="s">
        <v>8</v>
      </c>
      <c r="G12" s="30" t="s">
        <v>9</v>
      </c>
      <c r="H12" s="30" t="s">
        <v>10</v>
      </c>
      <c r="I12" s="14">
        <v>2</v>
      </c>
      <c r="J12" s="14">
        <v>3</v>
      </c>
      <c r="K12" s="14" t="s">
        <v>11</v>
      </c>
      <c r="L12" s="14">
        <v>4</v>
      </c>
      <c r="M12" s="14">
        <v>5</v>
      </c>
      <c r="N12" s="14">
        <v>6</v>
      </c>
      <c r="O12" s="14" t="s">
        <v>12</v>
      </c>
      <c r="P12" s="14">
        <v>7</v>
      </c>
      <c r="Q12" s="14">
        <v>8</v>
      </c>
      <c r="R12" s="14">
        <v>10</v>
      </c>
      <c r="S12" s="14">
        <v>12</v>
      </c>
      <c r="T12" s="15">
        <v>14</v>
      </c>
      <c r="U12" s="9"/>
      <c r="V12" s="66"/>
    </row>
    <row r="13" spans="1:23" ht="21.75" thickBot="1">
      <c r="A13" s="26"/>
      <c r="B13" s="27"/>
      <c r="C13" s="20" t="s">
        <v>22</v>
      </c>
      <c r="D13" s="119"/>
      <c r="E13" s="120"/>
      <c r="F13" s="120"/>
      <c r="G13" s="120"/>
      <c r="H13" s="121"/>
      <c r="I13" s="117">
        <v>3230</v>
      </c>
      <c r="J13" s="117"/>
      <c r="K13" s="118"/>
      <c r="L13" s="116">
        <v>3367</v>
      </c>
      <c r="M13" s="117"/>
      <c r="N13" s="117"/>
      <c r="O13" s="118"/>
      <c r="P13" s="116">
        <v>3504</v>
      </c>
      <c r="Q13" s="117"/>
      <c r="R13" s="117"/>
      <c r="S13" s="117"/>
      <c r="T13" s="118"/>
      <c r="U13" s="9"/>
      <c r="V13" s="66"/>
    </row>
    <row r="14" spans="1:23" ht="114.75" customHeight="1" thickBot="1">
      <c r="A14" s="22" t="s">
        <v>18</v>
      </c>
      <c r="B14" s="73" t="s">
        <v>38</v>
      </c>
      <c r="C14" s="126" t="s">
        <v>53</v>
      </c>
      <c r="D14" s="35"/>
      <c r="E14" s="36"/>
      <c r="F14" s="36"/>
      <c r="G14" s="36"/>
      <c r="H14" s="37"/>
      <c r="I14" s="80"/>
      <c r="J14" s="78"/>
      <c r="K14" s="79"/>
      <c r="L14" s="80"/>
      <c r="M14" s="78"/>
      <c r="N14" s="75"/>
      <c r="O14" s="80"/>
      <c r="P14" s="77"/>
      <c r="Q14" s="78"/>
      <c r="R14" s="78"/>
      <c r="S14" s="75"/>
      <c r="T14" s="86"/>
      <c r="U14" s="10">
        <f>SUM(D14:T14)</f>
        <v>0</v>
      </c>
      <c r="V14" s="67">
        <f>SUM(I14:K14)*I13+SUM(L14:O14)*L13+SUM(P14:T14)*P13</f>
        <v>0</v>
      </c>
      <c r="W14" s="17"/>
    </row>
    <row r="15" spans="1:23" ht="18" thickBot="1">
      <c r="A15" s="93" t="s">
        <v>19</v>
      </c>
      <c r="B15" s="107" t="s">
        <v>39</v>
      </c>
      <c r="C15" s="127"/>
      <c r="D15" s="109"/>
      <c r="E15" s="110"/>
      <c r="F15" s="110"/>
      <c r="G15" s="110"/>
      <c r="H15" s="111"/>
      <c r="I15" s="117"/>
      <c r="J15" s="117"/>
      <c r="K15" s="118"/>
      <c r="L15" s="116"/>
      <c r="M15" s="117"/>
      <c r="N15" s="117"/>
      <c r="O15" s="118"/>
      <c r="P15" s="116"/>
      <c r="Q15" s="117"/>
      <c r="R15" s="117"/>
      <c r="S15" s="117"/>
      <c r="T15" s="118"/>
      <c r="U15" s="112">
        <f>SUM(D16:T16)</f>
        <v>0</v>
      </c>
      <c r="V15" s="122">
        <f>SUM(I16:K16)*I15+SUM(L16:O16)*L15+SUM(P16:T16)*P15</f>
        <v>0</v>
      </c>
      <c r="W15" s="18"/>
    </row>
    <row r="16" spans="1:23" ht="114.75" hidden="1" customHeight="1" thickBot="1">
      <c r="A16" s="94"/>
      <c r="B16" s="108"/>
      <c r="C16" s="127"/>
      <c r="D16" s="41"/>
      <c r="E16" s="36"/>
      <c r="F16" s="36"/>
      <c r="G16" s="36"/>
      <c r="H16" s="37"/>
      <c r="I16" s="52"/>
      <c r="J16" s="51"/>
      <c r="K16" s="54"/>
      <c r="L16" s="52"/>
      <c r="M16" s="51"/>
      <c r="N16" s="60"/>
      <c r="O16" s="52"/>
      <c r="P16" s="55"/>
      <c r="Q16" s="52"/>
      <c r="R16" s="51"/>
      <c r="S16" s="51"/>
      <c r="T16" s="54"/>
      <c r="U16" s="113"/>
      <c r="V16" s="123"/>
      <c r="W16" s="18"/>
    </row>
    <row r="17" spans="1:23" ht="18" hidden="1" thickBot="1">
      <c r="A17" s="93" t="s">
        <v>20</v>
      </c>
      <c r="B17" s="107" t="s">
        <v>40</v>
      </c>
      <c r="C17" s="127"/>
      <c r="D17" s="131"/>
      <c r="E17" s="132"/>
      <c r="F17" s="132"/>
      <c r="G17" s="132"/>
      <c r="H17" s="133"/>
      <c r="I17" s="116"/>
      <c r="J17" s="117"/>
      <c r="K17" s="118"/>
      <c r="L17" s="116"/>
      <c r="M17" s="117"/>
      <c r="N17" s="117"/>
      <c r="O17" s="118"/>
      <c r="P17" s="116"/>
      <c r="Q17" s="117"/>
      <c r="R17" s="117"/>
      <c r="S17" s="117"/>
      <c r="T17" s="118"/>
      <c r="U17" s="112">
        <f>SUM(D18:T18)</f>
        <v>0</v>
      </c>
      <c r="V17" s="122">
        <f>SUM(I18:K18)*I17+SUM(L18:O18)*L17+SUM(P18:T18)*P17</f>
        <v>0</v>
      </c>
      <c r="W17" s="18"/>
    </row>
    <row r="18" spans="1:23" ht="114.75" hidden="1" customHeight="1" thickBot="1">
      <c r="A18" s="94"/>
      <c r="B18" s="108"/>
      <c r="C18" s="128"/>
      <c r="D18" s="42"/>
      <c r="E18" s="39"/>
      <c r="F18" s="39"/>
      <c r="G18" s="39"/>
      <c r="H18" s="40"/>
      <c r="I18" s="58"/>
      <c r="J18" s="51"/>
      <c r="K18" s="57"/>
      <c r="L18" s="55"/>
      <c r="M18" s="51"/>
      <c r="N18" s="53"/>
      <c r="O18" s="54"/>
      <c r="P18" s="55"/>
      <c r="Q18" s="58"/>
      <c r="R18" s="56"/>
      <c r="S18" s="51"/>
      <c r="T18" s="57"/>
      <c r="U18" s="113"/>
      <c r="V18" s="123"/>
      <c r="W18" s="19"/>
    </row>
    <row r="19" spans="1:23">
      <c r="A19" s="7"/>
      <c r="B19" s="21"/>
      <c r="C19" s="8"/>
      <c r="D19" s="33">
        <v>68</v>
      </c>
      <c r="E19" s="34">
        <v>74</v>
      </c>
      <c r="F19" s="34">
        <v>80</v>
      </c>
      <c r="G19" s="34">
        <v>86</v>
      </c>
      <c r="H19" s="34">
        <v>90</v>
      </c>
      <c r="I19" s="1">
        <v>92</v>
      </c>
      <c r="J19" s="1">
        <v>98</v>
      </c>
      <c r="K19" s="1">
        <v>100</v>
      </c>
      <c r="L19" s="1">
        <v>104</v>
      </c>
      <c r="M19" s="1">
        <v>110</v>
      </c>
      <c r="N19" s="1">
        <v>116</v>
      </c>
      <c r="O19" s="1">
        <v>120</v>
      </c>
      <c r="P19" s="1">
        <v>122</v>
      </c>
      <c r="Q19" s="1">
        <v>128</v>
      </c>
      <c r="R19" s="1">
        <v>140</v>
      </c>
      <c r="S19" s="1">
        <v>152</v>
      </c>
      <c r="T19" s="2">
        <v>164</v>
      </c>
      <c r="U19" s="9"/>
      <c r="V19" s="66"/>
    </row>
    <row r="20" spans="1:23" ht="18" thickBot="1">
      <c r="A20" s="7"/>
      <c r="B20" s="21"/>
      <c r="D20" s="32" t="s">
        <v>6</v>
      </c>
      <c r="E20" s="30" t="s">
        <v>7</v>
      </c>
      <c r="F20" s="30" t="s">
        <v>8</v>
      </c>
      <c r="G20" s="30" t="s">
        <v>9</v>
      </c>
      <c r="H20" s="30" t="s">
        <v>10</v>
      </c>
      <c r="I20" s="14">
        <v>2</v>
      </c>
      <c r="J20" s="14">
        <v>3</v>
      </c>
      <c r="K20" s="14" t="s">
        <v>11</v>
      </c>
      <c r="L20" s="14">
        <v>4</v>
      </c>
      <c r="M20" s="14">
        <v>5</v>
      </c>
      <c r="N20" s="14">
        <v>6</v>
      </c>
      <c r="O20" s="14" t="s">
        <v>12</v>
      </c>
      <c r="P20" s="14">
        <v>7</v>
      </c>
      <c r="Q20" s="14">
        <v>8</v>
      </c>
      <c r="R20" s="14">
        <v>10</v>
      </c>
      <c r="S20" s="14">
        <v>12</v>
      </c>
      <c r="T20" s="15">
        <v>14</v>
      </c>
      <c r="U20" s="9"/>
      <c r="V20" s="66"/>
    </row>
    <row r="21" spans="1:23" ht="21.75" thickBot="1">
      <c r="A21" s="7"/>
      <c r="B21" s="21"/>
      <c r="C21" s="20" t="s">
        <v>21</v>
      </c>
      <c r="D21" s="119"/>
      <c r="E21" s="120"/>
      <c r="F21" s="120"/>
      <c r="G21" s="120"/>
      <c r="H21" s="121"/>
      <c r="I21" s="117">
        <v>3535</v>
      </c>
      <c r="J21" s="117"/>
      <c r="K21" s="118"/>
      <c r="L21" s="116">
        <v>3731</v>
      </c>
      <c r="M21" s="117"/>
      <c r="N21" s="117"/>
      <c r="O21" s="118"/>
      <c r="P21" s="116">
        <v>3868</v>
      </c>
      <c r="Q21" s="117"/>
      <c r="R21" s="117"/>
      <c r="S21" s="117"/>
      <c r="T21" s="118"/>
      <c r="U21" s="9"/>
      <c r="V21" s="66"/>
    </row>
    <row r="22" spans="1:23" ht="114.75" customHeight="1" thickBot="1">
      <c r="A22" s="71" t="s">
        <v>65</v>
      </c>
      <c r="B22" s="72" t="s">
        <v>41</v>
      </c>
      <c r="C22" s="126" t="s">
        <v>53</v>
      </c>
      <c r="D22" s="35"/>
      <c r="E22" s="36"/>
      <c r="F22" s="36"/>
      <c r="G22" s="36"/>
      <c r="H22" s="37"/>
      <c r="I22" s="80"/>
      <c r="J22" s="75"/>
      <c r="K22" s="79"/>
      <c r="L22" s="80"/>
      <c r="M22" s="75"/>
      <c r="N22" s="80"/>
      <c r="O22" s="79"/>
      <c r="P22" s="77"/>
      <c r="Q22" s="75"/>
      <c r="R22" s="75"/>
      <c r="S22" s="75"/>
      <c r="T22" s="79"/>
      <c r="U22" s="10">
        <f>SUM(D22:T22)</f>
        <v>0</v>
      </c>
      <c r="V22" s="67">
        <f>SUM(I22:K22)*I21+SUM(L22:O22)*L21+SUM(P22:T22)*P21</f>
        <v>0</v>
      </c>
      <c r="W22" s="17"/>
    </row>
    <row r="23" spans="1:23" ht="18" hidden="1" thickBot="1">
      <c r="A23" s="93" t="s">
        <v>66</v>
      </c>
      <c r="B23" s="107" t="s">
        <v>42</v>
      </c>
      <c r="C23" s="127"/>
      <c r="D23" s="109"/>
      <c r="E23" s="110"/>
      <c r="F23" s="110"/>
      <c r="G23" s="110"/>
      <c r="H23" s="111"/>
      <c r="I23" s="135"/>
      <c r="J23" s="135"/>
      <c r="K23" s="136"/>
      <c r="L23" s="134"/>
      <c r="M23" s="135"/>
      <c r="N23" s="135"/>
      <c r="O23" s="136"/>
      <c r="P23" s="134"/>
      <c r="Q23" s="135"/>
      <c r="R23" s="135"/>
      <c r="S23" s="135"/>
      <c r="T23" s="136"/>
      <c r="U23" s="112">
        <f>SUM(D24:T24)</f>
        <v>0</v>
      </c>
      <c r="V23" s="122">
        <f>SUM(I24:K24)*I23+SUM(L24:O24)*L23+SUM(P24:T24)*P23</f>
        <v>0</v>
      </c>
      <c r="W23" s="18"/>
    </row>
    <row r="24" spans="1:23" ht="114.75" hidden="1" customHeight="1" thickBot="1">
      <c r="A24" s="94"/>
      <c r="B24" s="108"/>
      <c r="C24" s="127"/>
      <c r="D24" s="41"/>
      <c r="E24" s="36"/>
      <c r="F24" s="36"/>
      <c r="G24" s="36"/>
      <c r="H24" s="37"/>
      <c r="I24" s="52"/>
      <c r="J24" s="51"/>
      <c r="K24" s="59"/>
      <c r="L24" s="52"/>
      <c r="M24" s="56"/>
      <c r="N24" s="51"/>
      <c r="O24" s="52"/>
      <c r="P24" s="50"/>
      <c r="Q24" s="51"/>
      <c r="R24" s="52"/>
      <c r="S24" s="56"/>
      <c r="T24" s="54"/>
      <c r="U24" s="113"/>
      <c r="V24" s="123"/>
      <c r="W24" s="18"/>
    </row>
    <row r="25" spans="1:23" ht="18" thickBot="1">
      <c r="A25" s="93" t="s">
        <v>67</v>
      </c>
      <c r="B25" s="107" t="s">
        <v>43</v>
      </c>
      <c r="C25" s="127"/>
      <c r="D25" s="131"/>
      <c r="E25" s="132"/>
      <c r="F25" s="132"/>
      <c r="G25" s="132"/>
      <c r="H25" s="133"/>
      <c r="I25" s="135">
        <v>3594.5</v>
      </c>
      <c r="J25" s="135"/>
      <c r="K25" s="136"/>
      <c r="L25" s="134">
        <v>3731</v>
      </c>
      <c r="M25" s="135"/>
      <c r="N25" s="135"/>
      <c r="O25" s="136"/>
      <c r="P25" s="134">
        <v>3868</v>
      </c>
      <c r="Q25" s="135"/>
      <c r="R25" s="135"/>
      <c r="S25" s="135"/>
      <c r="T25" s="136"/>
      <c r="U25" s="112">
        <f>SUM(D26:T26)</f>
        <v>0</v>
      </c>
      <c r="V25" s="122">
        <f>SUM(I26:K26)*I25+SUM(L26:O26)*L25+SUM(P26:T26)*P25</f>
        <v>0</v>
      </c>
      <c r="W25" s="18"/>
    </row>
    <row r="26" spans="1:23" ht="114.75" customHeight="1" thickBot="1">
      <c r="A26" s="94"/>
      <c r="B26" s="108"/>
      <c r="C26" s="128"/>
      <c r="D26" s="42"/>
      <c r="E26" s="39"/>
      <c r="F26" s="39"/>
      <c r="G26" s="39"/>
      <c r="H26" s="40"/>
      <c r="I26" s="80"/>
      <c r="J26" s="75"/>
      <c r="K26" s="79"/>
      <c r="L26" s="80"/>
      <c r="M26" s="75"/>
      <c r="N26" s="80"/>
      <c r="O26" s="79"/>
      <c r="P26" s="77"/>
      <c r="Q26" s="75"/>
      <c r="R26" s="75"/>
      <c r="S26" s="75"/>
      <c r="T26" s="79"/>
      <c r="U26" s="113"/>
      <c r="V26" s="123"/>
      <c r="W26" s="19"/>
    </row>
    <row r="27" spans="1:23">
      <c r="A27" s="7"/>
      <c r="B27" s="21"/>
      <c r="C27" s="8"/>
      <c r="D27" s="33">
        <v>68</v>
      </c>
      <c r="E27" s="34">
        <v>74</v>
      </c>
      <c r="F27" s="34">
        <v>80</v>
      </c>
      <c r="G27" s="34">
        <v>86</v>
      </c>
      <c r="H27" s="34">
        <v>90</v>
      </c>
      <c r="I27" s="1">
        <v>92</v>
      </c>
      <c r="J27" s="1">
        <v>98</v>
      </c>
      <c r="K27" s="1">
        <v>100</v>
      </c>
      <c r="L27" s="1">
        <v>104</v>
      </c>
      <c r="M27" s="1">
        <v>110</v>
      </c>
      <c r="N27" s="1">
        <v>116</v>
      </c>
      <c r="O27" s="1">
        <v>120</v>
      </c>
      <c r="P27" s="1">
        <v>122</v>
      </c>
      <c r="Q27" s="1">
        <v>128</v>
      </c>
      <c r="R27" s="1">
        <v>140</v>
      </c>
      <c r="S27" s="1">
        <v>152</v>
      </c>
      <c r="T27" s="2">
        <v>164</v>
      </c>
      <c r="U27" s="9"/>
      <c r="V27" s="66"/>
    </row>
    <row r="28" spans="1:23" ht="18" thickBot="1">
      <c r="A28" s="7"/>
      <c r="B28" s="21"/>
      <c r="D28" s="32" t="s">
        <v>6</v>
      </c>
      <c r="E28" s="30" t="s">
        <v>7</v>
      </c>
      <c r="F28" s="30" t="s">
        <v>8</v>
      </c>
      <c r="G28" s="30" t="s">
        <v>9</v>
      </c>
      <c r="H28" s="30" t="s">
        <v>10</v>
      </c>
      <c r="I28" s="14">
        <v>2</v>
      </c>
      <c r="J28" s="14">
        <v>3</v>
      </c>
      <c r="K28" s="14" t="s">
        <v>11</v>
      </c>
      <c r="L28" s="14">
        <v>4</v>
      </c>
      <c r="M28" s="14">
        <v>5</v>
      </c>
      <c r="N28" s="14">
        <v>6</v>
      </c>
      <c r="O28" s="14" t="s">
        <v>12</v>
      </c>
      <c r="P28" s="14">
        <v>7</v>
      </c>
      <c r="Q28" s="14">
        <v>8</v>
      </c>
      <c r="R28" s="14">
        <v>10</v>
      </c>
      <c r="S28" s="14">
        <v>12</v>
      </c>
      <c r="T28" s="15">
        <v>14</v>
      </c>
      <c r="U28" s="9"/>
      <c r="V28" s="66"/>
    </row>
    <row r="29" spans="1:23" ht="21.75" thickBot="1">
      <c r="A29" s="7"/>
      <c r="B29" s="21"/>
      <c r="C29" s="20" t="s">
        <v>16</v>
      </c>
      <c r="D29" s="119"/>
      <c r="E29" s="120"/>
      <c r="F29" s="120"/>
      <c r="G29" s="120"/>
      <c r="H29" s="121"/>
      <c r="I29" s="135">
        <v>2503</v>
      </c>
      <c r="J29" s="135"/>
      <c r="K29" s="135"/>
      <c r="L29" s="134">
        <v>2621</v>
      </c>
      <c r="M29" s="135"/>
      <c r="N29" s="135"/>
      <c r="O29" s="136"/>
      <c r="P29" s="135">
        <v>2731</v>
      </c>
      <c r="Q29" s="135"/>
      <c r="R29" s="135"/>
      <c r="S29" s="135"/>
      <c r="T29" s="136"/>
      <c r="U29" s="9"/>
      <c r="V29" s="66"/>
    </row>
    <row r="30" spans="1:23" ht="137.25" customHeight="1" thickBot="1">
      <c r="A30" s="22" t="s">
        <v>23</v>
      </c>
      <c r="B30" s="74" t="s">
        <v>44</v>
      </c>
      <c r="C30" s="126" t="s">
        <v>68</v>
      </c>
      <c r="D30" s="35"/>
      <c r="E30" s="36"/>
      <c r="F30" s="36"/>
      <c r="G30" s="36"/>
      <c r="H30" s="37"/>
      <c r="I30" s="80"/>
      <c r="J30" s="75"/>
      <c r="K30" s="80"/>
      <c r="L30" s="77"/>
      <c r="M30" s="78"/>
      <c r="N30" s="78"/>
      <c r="O30" s="79"/>
      <c r="P30" s="80"/>
      <c r="Q30" s="78"/>
      <c r="R30" s="78"/>
      <c r="S30" s="78"/>
      <c r="T30" s="79"/>
      <c r="U30" s="10">
        <f>SUM(D30:T30)</f>
        <v>0</v>
      </c>
      <c r="V30" s="67">
        <f>SUM(I30:K30)*I29+SUM(L30:O30)*L29+SUM(P30:T30)*P29</f>
        <v>0</v>
      </c>
      <c r="W30" s="17"/>
    </row>
    <row r="31" spans="1:23" ht="18" thickBot="1">
      <c r="A31" s="93" t="s">
        <v>24</v>
      </c>
      <c r="B31" s="107" t="s">
        <v>45</v>
      </c>
      <c r="C31" s="127"/>
      <c r="D31" s="109"/>
      <c r="E31" s="110"/>
      <c r="F31" s="110"/>
      <c r="G31" s="110"/>
      <c r="H31" s="111"/>
      <c r="I31" s="135">
        <v>2503</v>
      </c>
      <c r="J31" s="135"/>
      <c r="K31" s="135"/>
      <c r="L31" s="134">
        <v>2621</v>
      </c>
      <c r="M31" s="135"/>
      <c r="N31" s="135"/>
      <c r="O31" s="136"/>
      <c r="P31" s="135">
        <v>2731</v>
      </c>
      <c r="Q31" s="135"/>
      <c r="R31" s="135"/>
      <c r="S31" s="135"/>
      <c r="T31" s="136"/>
      <c r="U31" s="112">
        <f>SUM(D32:T32)</f>
        <v>0</v>
      </c>
      <c r="V31" s="122">
        <f>SUM(I32:K32)*I31+SUM(L32:O32)*L31+SUM(P32:T32)*P31</f>
        <v>0</v>
      </c>
      <c r="W31" s="18"/>
    </row>
    <row r="32" spans="1:23" ht="82.5" hidden="1" customHeight="1" thickBot="1">
      <c r="A32" s="94"/>
      <c r="B32" s="108"/>
      <c r="C32" s="127"/>
      <c r="D32" s="41"/>
      <c r="E32" s="36"/>
      <c r="F32" s="36"/>
      <c r="G32" s="36"/>
      <c r="H32" s="37"/>
      <c r="I32" s="52"/>
      <c r="J32" s="51"/>
      <c r="K32" s="54"/>
      <c r="L32" s="55"/>
      <c r="M32" s="52"/>
      <c r="N32" s="51"/>
      <c r="O32" s="54"/>
      <c r="P32" s="52"/>
      <c r="Q32" s="51"/>
      <c r="R32" s="51"/>
      <c r="S32" s="51"/>
      <c r="T32" s="54"/>
      <c r="U32" s="113"/>
      <c r="V32" s="123"/>
      <c r="W32" s="18"/>
    </row>
    <row r="33" spans="1:23" ht="18" hidden="1" thickBot="1">
      <c r="A33" s="93" t="s">
        <v>25</v>
      </c>
      <c r="B33" s="107" t="s">
        <v>46</v>
      </c>
      <c r="C33" s="127"/>
      <c r="D33" s="131"/>
      <c r="E33" s="132"/>
      <c r="F33" s="132"/>
      <c r="G33" s="132"/>
      <c r="H33" s="133"/>
      <c r="I33" s="117"/>
      <c r="J33" s="117"/>
      <c r="K33" s="117"/>
      <c r="L33" s="134"/>
      <c r="M33" s="135"/>
      <c r="N33" s="135"/>
      <c r="O33" s="136"/>
      <c r="P33" s="135"/>
      <c r="Q33" s="135"/>
      <c r="R33" s="135"/>
      <c r="S33" s="135"/>
      <c r="T33" s="136"/>
      <c r="U33" s="112">
        <f>SUM(D34:T34)</f>
        <v>0</v>
      </c>
      <c r="V33" s="122">
        <f>SUM(I34:K34)*I33+SUM(L34:O34)*L33+SUM(P34:T34)*P33</f>
        <v>0</v>
      </c>
      <c r="W33" s="18"/>
    </row>
    <row r="34" spans="1:23" ht="82.5" hidden="1" customHeight="1" thickBot="1">
      <c r="A34" s="94"/>
      <c r="B34" s="108"/>
      <c r="C34" s="127"/>
      <c r="D34" s="41"/>
      <c r="E34" s="36"/>
      <c r="F34" s="36"/>
      <c r="G34" s="36"/>
      <c r="H34" s="37"/>
      <c r="I34" s="52"/>
      <c r="J34" s="51"/>
      <c r="K34" s="52"/>
      <c r="L34" s="50"/>
      <c r="M34" s="51"/>
      <c r="N34" s="52"/>
      <c r="O34" s="54"/>
      <c r="P34" s="55"/>
      <c r="Q34" s="52"/>
      <c r="R34" s="51"/>
      <c r="S34" s="52"/>
      <c r="T34" s="54"/>
      <c r="U34" s="113"/>
      <c r="V34" s="123"/>
      <c r="W34" s="18"/>
    </row>
    <row r="35" spans="1:23" ht="18" hidden="1" thickBot="1">
      <c r="A35" s="93" t="s">
        <v>26</v>
      </c>
      <c r="B35" s="107" t="s">
        <v>47</v>
      </c>
      <c r="C35" s="127"/>
      <c r="D35" s="131"/>
      <c r="E35" s="132"/>
      <c r="F35" s="132"/>
      <c r="G35" s="132"/>
      <c r="H35" s="133"/>
      <c r="I35" s="117"/>
      <c r="J35" s="117"/>
      <c r="K35" s="117"/>
      <c r="L35" s="134"/>
      <c r="M35" s="135"/>
      <c r="N35" s="135"/>
      <c r="O35" s="136"/>
      <c r="P35" s="135"/>
      <c r="Q35" s="135"/>
      <c r="R35" s="135"/>
      <c r="S35" s="135"/>
      <c r="T35" s="136"/>
      <c r="U35" s="112">
        <f>SUM(D36:T36)</f>
        <v>0</v>
      </c>
      <c r="V35" s="122">
        <f>SUM(I36:K36)*I35+SUM(L36:O36)*L35+SUM(P36:T36)*P35</f>
        <v>0</v>
      </c>
      <c r="W35" s="18"/>
    </row>
    <row r="36" spans="1:23" ht="82.5" hidden="1" customHeight="1" thickBot="1">
      <c r="A36" s="94"/>
      <c r="B36" s="108"/>
      <c r="C36" s="127"/>
      <c r="D36" s="41"/>
      <c r="E36" s="36"/>
      <c r="F36" s="36"/>
      <c r="G36" s="36"/>
      <c r="H36" s="37"/>
      <c r="I36" s="52"/>
      <c r="J36" s="51"/>
      <c r="K36" s="54"/>
      <c r="L36" s="55"/>
      <c r="M36" s="52"/>
      <c r="N36" s="51"/>
      <c r="O36" s="54"/>
      <c r="P36" s="55"/>
      <c r="Q36" s="52"/>
      <c r="R36" s="51"/>
      <c r="S36" s="51"/>
      <c r="T36" s="59"/>
      <c r="U36" s="113"/>
      <c r="V36" s="123"/>
      <c r="W36" s="18"/>
    </row>
    <row r="37" spans="1:23" ht="18" thickBot="1">
      <c r="A37" s="93" t="s">
        <v>27</v>
      </c>
      <c r="B37" s="107" t="s">
        <v>48</v>
      </c>
      <c r="C37" s="127"/>
      <c r="D37" s="131"/>
      <c r="E37" s="132"/>
      <c r="F37" s="132"/>
      <c r="G37" s="132"/>
      <c r="H37" s="133"/>
      <c r="I37" s="117"/>
      <c r="J37" s="117"/>
      <c r="K37" s="117"/>
      <c r="L37" s="134"/>
      <c r="M37" s="135"/>
      <c r="N37" s="135"/>
      <c r="O37" s="136"/>
      <c r="P37" s="135"/>
      <c r="Q37" s="135"/>
      <c r="R37" s="135"/>
      <c r="S37" s="135"/>
      <c r="T37" s="136"/>
      <c r="U37" s="112">
        <f>SUM(D38:T38)</f>
        <v>0</v>
      </c>
      <c r="V37" s="122">
        <f>SUM(I38:K38)*I37+SUM(L38:O38)*L37+SUM(P38:T38)*P37</f>
        <v>0</v>
      </c>
      <c r="W37" s="18"/>
    </row>
    <row r="38" spans="1:23" ht="99.75" customHeight="1" thickBot="1">
      <c r="A38" s="94"/>
      <c r="B38" s="108"/>
      <c r="C38" s="127"/>
      <c r="D38" s="41"/>
      <c r="E38" s="36"/>
      <c r="F38" s="36"/>
      <c r="G38" s="36"/>
      <c r="H38" s="37"/>
      <c r="I38" s="87"/>
      <c r="J38" s="75"/>
      <c r="K38" s="87"/>
      <c r="L38" s="88"/>
      <c r="M38" s="78"/>
      <c r="N38" s="78"/>
      <c r="O38" s="79"/>
      <c r="P38" s="87"/>
      <c r="Q38" s="78"/>
      <c r="R38" s="75"/>
      <c r="S38" s="75"/>
      <c r="T38" s="89"/>
      <c r="U38" s="113"/>
      <c r="V38" s="123"/>
      <c r="W38" s="18"/>
    </row>
    <row r="39" spans="1:23" ht="18" thickBot="1">
      <c r="A39" s="93" t="s">
        <v>28</v>
      </c>
      <c r="B39" s="107" t="s">
        <v>49</v>
      </c>
      <c r="C39" s="127"/>
      <c r="D39" s="131"/>
      <c r="E39" s="132"/>
      <c r="F39" s="132"/>
      <c r="G39" s="132"/>
      <c r="H39" s="133"/>
      <c r="I39" s="117"/>
      <c r="J39" s="117"/>
      <c r="K39" s="117"/>
      <c r="L39" s="134"/>
      <c r="M39" s="135"/>
      <c r="N39" s="135"/>
      <c r="O39" s="136"/>
      <c r="P39" s="135"/>
      <c r="Q39" s="135"/>
      <c r="R39" s="135"/>
      <c r="S39" s="135"/>
      <c r="T39" s="136"/>
      <c r="U39" s="112">
        <f>SUM(D40:T40)</f>
        <v>0</v>
      </c>
      <c r="V39" s="122">
        <f>SUM(I40:K40)*I39+SUM(L40:O40)*L39+SUM(P40:T40)*P39</f>
        <v>0</v>
      </c>
      <c r="W39" s="18"/>
    </row>
    <row r="40" spans="1:23" ht="82.5" hidden="1" customHeight="1" thickBot="1">
      <c r="A40" s="94"/>
      <c r="B40" s="108"/>
      <c r="C40" s="128"/>
      <c r="D40" s="42"/>
      <c r="E40" s="39"/>
      <c r="F40" s="39"/>
      <c r="G40" s="39"/>
      <c r="H40" s="40"/>
      <c r="I40" s="53"/>
      <c r="J40" s="51"/>
      <c r="K40" s="54"/>
      <c r="L40" s="61"/>
      <c r="M40" s="51"/>
      <c r="N40" s="51"/>
      <c r="O40" s="54"/>
      <c r="P40" s="53"/>
      <c r="Q40" s="51"/>
      <c r="R40" s="51"/>
      <c r="S40" s="60"/>
      <c r="T40" s="62"/>
      <c r="U40" s="113"/>
      <c r="V40" s="123"/>
      <c r="W40" s="19"/>
    </row>
    <row r="41" spans="1:23">
      <c r="A41" s="7"/>
      <c r="B41" s="21"/>
      <c r="C41" s="8"/>
      <c r="D41" s="33">
        <v>68</v>
      </c>
      <c r="E41" s="34">
        <v>74</v>
      </c>
      <c r="F41" s="34">
        <v>80</v>
      </c>
      <c r="G41" s="34">
        <v>86</v>
      </c>
      <c r="H41" s="34">
        <v>90</v>
      </c>
      <c r="I41" s="1">
        <v>92</v>
      </c>
      <c r="J41" s="1">
        <v>98</v>
      </c>
      <c r="K41" s="1">
        <v>100</v>
      </c>
      <c r="L41" s="1">
        <v>104</v>
      </c>
      <c r="M41" s="1">
        <v>110</v>
      </c>
      <c r="N41" s="1">
        <v>116</v>
      </c>
      <c r="O41" s="1">
        <v>120</v>
      </c>
      <c r="P41" s="1">
        <v>122</v>
      </c>
      <c r="Q41" s="1">
        <v>128</v>
      </c>
      <c r="R41" s="1">
        <v>140</v>
      </c>
      <c r="S41" s="1">
        <v>152</v>
      </c>
      <c r="T41" s="2">
        <v>164</v>
      </c>
      <c r="U41" s="9"/>
      <c r="V41" s="66"/>
    </row>
    <row r="42" spans="1:23" ht="18" thickBot="1">
      <c r="A42" s="7"/>
      <c r="B42" s="21"/>
      <c r="D42" s="32" t="s">
        <v>6</v>
      </c>
      <c r="E42" s="30" t="s">
        <v>7</v>
      </c>
      <c r="F42" s="30" t="s">
        <v>8</v>
      </c>
      <c r="G42" s="30" t="s">
        <v>9</v>
      </c>
      <c r="H42" s="30" t="s">
        <v>10</v>
      </c>
      <c r="I42" s="30">
        <v>2</v>
      </c>
      <c r="J42" s="30">
        <v>3</v>
      </c>
      <c r="K42" s="30" t="s">
        <v>11</v>
      </c>
      <c r="L42" s="30">
        <v>4</v>
      </c>
      <c r="M42" s="30">
        <v>5</v>
      </c>
      <c r="N42" s="30">
        <v>6</v>
      </c>
      <c r="O42" s="30" t="s">
        <v>12</v>
      </c>
      <c r="P42" s="30">
        <v>7</v>
      </c>
      <c r="Q42" s="30">
        <v>8</v>
      </c>
      <c r="R42" s="30">
        <v>10</v>
      </c>
      <c r="S42" s="30">
        <v>12</v>
      </c>
      <c r="T42" s="31">
        <v>14</v>
      </c>
      <c r="U42" s="9"/>
      <c r="V42" s="66"/>
    </row>
    <row r="43" spans="1:23" ht="21.75" thickBot="1">
      <c r="A43" s="7"/>
      <c r="B43" s="21"/>
      <c r="C43" s="20" t="s">
        <v>17</v>
      </c>
      <c r="D43" s="119"/>
      <c r="E43" s="120"/>
      <c r="F43" s="120"/>
      <c r="G43" s="120"/>
      <c r="H43" s="120"/>
      <c r="I43" s="120"/>
      <c r="J43" s="120"/>
      <c r="K43" s="120"/>
      <c r="L43" s="120"/>
      <c r="M43" s="121"/>
      <c r="N43" s="129">
        <v>3413</v>
      </c>
      <c r="O43" s="130"/>
      <c r="P43" s="116">
        <v>3549</v>
      </c>
      <c r="Q43" s="117"/>
      <c r="R43" s="117"/>
      <c r="S43" s="117"/>
      <c r="T43" s="118"/>
      <c r="U43" s="9"/>
      <c r="V43" s="66"/>
    </row>
    <row r="44" spans="1:23" ht="181.5" customHeight="1" thickBot="1">
      <c r="A44" s="22" t="s">
        <v>29</v>
      </c>
      <c r="B44" s="23" t="s">
        <v>50</v>
      </c>
      <c r="C44" s="126" t="s">
        <v>52</v>
      </c>
      <c r="D44" s="35"/>
      <c r="E44" s="36"/>
      <c r="F44" s="36"/>
      <c r="G44" s="36"/>
      <c r="H44" s="36"/>
      <c r="I44" s="36"/>
      <c r="J44" s="36"/>
      <c r="K44" s="36"/>
      <c r="L44" s="36"/>
      <c r="M44" s="37"/>
      <c r="N44" s="87"/>
      <c r="O44" s="79"/>
      <c r="P44" s="88"/>
      <c r="Q44" s="75"/>
      <c r="R44" s="87"/>
      <c r="S44" s="75"/>
      <c r="T44" s="79"/>
      <c r="U44" s="10">
        <f>SUM(D44:T44)</f>
        <v>0</v>
      </c>
      <c r="V44" s="67">
        <f>SUM(N44:O44)*N43+SUM(P44:T44)*P43</f>
        <v>0</v>
      </c>
      <c r="W44" s="17"/>
    </row>
    <row r="45" spans="1:23" ht="18" hidden="1" thickBot="1">
      <c r="A45" s="93" t="s">
        <v>30</v>
      </c>
      <c r="B45" s="107" t="s">
        <v>51</v>
      </c>
      <c r="C45" s="127"/>
      <c r="D45" s="109"/>
      <c r="E45" s="110"/>
      <c r="F45" s="110"/>
      <c r="G45" s="110"/>
      <c r="H45" s="110"/>
      <c r="I45" s="110"/>
      <c r="J45" s="110"/>
      <c r="K45" s="110"/>
      <c r="L45" s="110"/>
      <c r="M45" s="111"/>
      <c r="N45" s="129"/>
      <c r="O45" s="130"/>
      <c r="P45" s="116"/>
      <c r="Q45" s="117"/>
      <c r="R45" s="117"/>
      <c r="S45" s="117"/>
      <c r="T45" s="118"/>
      <c r="U45" s="112">
        <f>SUM(D46:T46)</f>
        <v>0</v>
      </c>
      <c r="V45" s="122">
        <f>SUM(N46:O46)*N45+SUM(P46:T46)*P45</f>
        <v>0</v>
      </c>
      <c r="W45" s="18"/>
    </row>
    <row r="46" spans="1:23" ht="181.5" hidden="1" customHeight="1" thickBot="1">
      <c r="A46" s="94"/>
      <c r="B46" s="108"/>
      <c r="C46" s="128"/>
      <c r="D46" s="42"/>
      <c r="E46" s="39"/>
      <c r="F46" s="39"/>
      <c r="G46" s="39"/>
      <c r="H46" s="39"/>
      <c r="I46" s="39"/>
      <c r="J46" s="39"/>
      <c r="K46" s="39"/>
      <c r="L46" s="39"/>
      <c r="M46" s="40"/>
      <c r="N46" s="58"/>
      <c r="O46" s="54"/>
      <c r="P46" s="61"/>
      <c r="Q46" s="51"/>
      <c r="R46" s="58"/>
      <c r="S46" s="51"/>
      <c r="T46" s="54"/>
      <c r="U46" s="113"/>
      <c r="V46" s="123"/>
      <c r="W46" s="19"/>
    </row>
    <row r="47" spans="1:23">
      <c r="A47" s="7"/>
      <c r="B47" s="21"/>
      <c r="C47" s="8"/>
      <c r="D47" s="33">
        <v>68</v>
      </c>
      <c r="E47" s="34">
        <v>74</v>
      </c>
      <c r="F47" s="34">
        <v>80</v>
      </c>
      <c r="G47" s="34">
        <v>86</v>
      </c>
      <c r="H47" s="34">
        <v>90</v>
      </c>
      <c r="I47" s="34">
        <v>92</v>
      </c>
      <c r="J47" s="34">
        <v>98</v>
      </c>
      <c r="K47" s="34">
        <v>100</v>
      </c>
      <c r="L47" s="34">
        <v>104</v>
      </c>
      <c r="M47" s="34">
        <v>110</v>
      </c>
      <c r="N47" s="1">
        <v>116</v>
      </c>
      <c r="O47" s="1">
        <v>120</v>
      </c>
      <c r="P47" s="1">
        <v>122</v>
      </c>
      <c r="Q47" s="1">
        <v>128</v>
      </c>
      <c r="R47" s="1">
        <v>140</v>
      </c>
      <c r="S47" s="1">
        <v>152</v>
      </c>
      <c r="T47" s="2">
        <v>164</v>
      </c>
      <c r="U47" s="9"/>
      <c r="V47" s="66"/>
    </row>
    <row r="48" spans="1:23" ht="18" thickBot="1">
      <c r="A48" s="7"/>
      <c r="B48" s="21"/>
      <c r="D48" s="32" t="s">
        <v>6</v>
      </c>
      <c r="E48" s="30" t="s">
        <v>7</v>
      </c>
      <c r="F48" s="30" t="s">
        <v>8</v>
      </c>
      <c r="G48" s="30" t="s">
        <v>9</v>
      </c>
      <c r="H48" s="30" t="s">
        <v>10</v>
      </c>
      <c r="I48" s="30">
        <v>2</v>
      </c>
      <c r="J48" s="30">
        <v>3</v>
      </c>
      <c r="K48" s="30" t="s">
        <v>11</v>
      </c>
      <c r="L48" s="30">
        <v>4</v>
      </c>
      <c r="M48" s="30">
        <v>5</v>
      </c>
      <c r="N48" s="30">
        <v>6</v>
      </c>
      <c r="O48" s="30" t="s">
        <v>12</v>
      </c>
      <c r="P48" s="30">
        <v>7</v>
      </c>
      <c r="Q48" s="30">
        <v>8</v>
      </c>
      <c r="R48" s="30">
        <v>10</v>
      </c>
      <c r="S48" s="30">
        <v>12</v>
      </c>
      <c r="T48" s="31">
        <v>14</v>
      </c>
      <c r="U48" s="9"/>
      <c r="V48" s="66"/>
    </row>
    <row r="49" spans="1:23" ht="21.75" thickBot="1">
      <c r="A49" s="7"/>
      <c r="B49" s="21"/>
      <c r="C49" s="20" t="s">
        <v>61</v>
      </c>
      <c r="D49" s="119"/>
      <c r="E49" s="120"/>
      <c r="F49" s="120"/>
      <c r="G49" s="120"/>
      <c r="H49" s="121"/>
      <c r="I49" s="117">
        <v>4596</v>
      </c>
      <c r="J49" s="117"/>
      <c r="K49" s="118"/>
      <c r="L49" s="116">
        <v>4732</v>
      </c>
      <c r="M49" s="117"/>
      <c r="N49" s="117"/>
      <c r="O49" s="118"/>
      <c r="P49" s="116">
        <v>4869</v>
      </c>
      <c r="Q49" s="117"/>
      <c r="R49" s="117"/>
      <c r="S49" s="117"/>
      <c r="T49" s="118"/>
      <c r="U49" s="9"/>
      <c r="V49" s="66"/>
    </row>
    <row r="50" spans="1:23" ht="409.5" customHeight="1" thickBot="1">
      <c r="A50" s="22" t="s">
        <v>31</v>
      </c>
      <c r="B50" s="23" t="s">
        <v>60</v>
      </c>
      <c r="C50" s="92" t="s">
        <v>70</v>
      </c>
      <c r="D50" s="91" t="s">
        <v>69</v>
      </c>
      <c r="E50" s="36"/>
      <c r="F50" s="36"/>
      <c r="G50" s="36"/>
      <c r="H50" s="37"/>
      <c r="I50" s="81"/>
      <c r="J50" s="82"/>
      <c r="K50" s="89"/>
      <c r="L50" s="88"/>
      <c r="M50" s="75"/>
      <c r="N50" s="75"/>
      <c r="O50" s="79"/>
      <c r="P50" s="87"/>
      <c r="Q50" s="75"/>
      <c r="R50" s="75"/>
      <c r="S50" s="87"/>
      <c r="T50" s="54">
        <v>0</v>
      </c>
      <c r="U50" s="10">
        <f>SUM(D50:T50)</f>
        <v>0</v>
      </c>
      <c r="V50" s="67">
        <f>SUM(I50:K50)*I49+SUM(L50:O50)*L49+SUM(P50:T50)*P49</f>
        <v>0</v>
      </c>
      <c r="W50" s="17"/>
    </row>
    <row r="51" spans="1:23">
      <c r="A51" s="7"/>
      <c r="B51" s="21"/>
      <c r="C51" s="8"/>
      <c r="D51" s="33">
        <v>68</v>
      </c>
      <c r="E51" s="34">
        <v>74</v>
      </c>
      <c r="F51" s="34">
        <v>80</v>
      </c>
      <c r="G51" s="34">
        <v>86</v>
      </c>
      <c r="H51" s="34">
        <v>90</v>
      </c>
      <c r="I51" s="1">
        <v>92</v>
      </c>
      <c r="J51" s="1">
        <v>98</v>
      </c>
      <c r="K51" s="1">
        <v>100</v>
      </c>
      <c r="L51" s="1">
        <v>104</v>
      </c>
      <c r="M51" s="1">
        <v>110</v>
      </c>
      <c r="N51" s="1">
        <v>116</v>
      </c>
      <c r="O51" s="1">
        <v>120</v>
      </c>
      <c r="P51" s="1">
        <v>122</v>
      </c>
      <c r="Q51" s="1">
        <v>128</v>
      </c>
      <c r="R51" s="1">
        <v>140</v>
      </c>
      <c r="S51" s="1">
        <v>152</v>
      </c>
      <c r="T51" s="2">
        <v>164</v>
      </c>
      <c r="U51" s="9"/>
      <c r="V51" s="66"/>
    </row>
    <row r="52" spans="1:23" ht="18" thickBot="1">
      <c r="A52" s="7"/>
      <c r="B52" s="21"/>
      <c r="D52" s="32" t="s">
        <v>6</v>
      </c>
      <c r="E52" s="30" t="s">
        <v>7</v>
      </c>
      <c r="F52" s="30" t="s">
        <v>8</v>
      </c>
      <c r="G52" s="30" t="s">
        <v>9</v>
      </c>
      <c r="H52" s="30" t="s">
        <v>10</v>
      </c>
      <c r="I52" s="14">
        <v>2</v>
      </c>
      <c r="J52" s="14">
        <v>3</v>
      </c>
      <c r="K52" s="14" t="s">
        <v>11</v>
      </c>
      <c r="L52" s="14">
        <v>4</v>
      </c>
      <c r="M52" s="14">
        <v>5</v>
      </c>
      <c r="N52" s="14">
        <v>6</v>
      </c>
      <c r="O52" s="14" t="s">
        <v>12</v>
      </c>
      <c r="P52" s="14">
        <v>7</v>
      </c>
      <c r="Q52" s="14">
        <v>8</v>
      </c>
      <c r="R52" s="14">
        <v>10</v>
      </c>
      <c r="S52" s="14">
        <v>12</v>
      </c>
      <c r="T52" s="15">
        <v>14</v>
      </c>
      <c r="U52" s="9"/>
      <c r="V52" s="66"/>
    </row>
    <row r="53" spans="1:23" ht="21.75" thickBot="1">
      <c r="A53" s="7"/>
      <c r="B53" s="21"/>
      <c r="C53" s="20" t="s">
        <v>62</v>
      </c>
      <c r="D53" s="119"/>
      <c r="E53" s="120"/>
      <c r="F53" s="120"/>
      <c r="G53" s="120"/>
      <c r="H53" s="121"/>
      <c r="I53" s="117">
        <v>4596</v>
      </c>
      <c r="J53" s="117"/>
      <c r="K53" s="118"/>
      <c r="L53" s="116">
        <v>4732</v>
      </c>
      <c r="M53" s="117"/>
      <c r="N53" s="117"/>
      <c r="O53" s="118"/>
      <c r="P53" s="116">
        <v>4869</v>
      </c>
      <c r="Q53" s="117"/>
      <c r="R53" s="117"/>
      <c r="S53" s="117"/>
      <c r="T53" s="118"/>
      <c r="U53" s="9"/>
      <c r="V53" s="66"/>
    </row>
    <row r="54" spans="1:23" ht="409.5" customHeight="1" thickBot="1">
      <c r="A54" s="22" t="s">
        <v>32</v>
      </c>
      <c r="B54" s="23" t="s">
        <v>55</v>
      </c>
      <c r="C54" s="92" t="s">
        <v>70</v>
      </c>
      <c r="D54" s="35"/>
      <c r="E54" s="36"/>
      <c r="F54" s="36"/>
      <c r="G54" s="36"/>
      <c r="H54" s="37"/>
      <c r="I54" s="87"/>
      <c r="J54" s="75"/>
      <c r="K54" s="79"/>
      <c r="L54" s="88"/>
      <c r="M54" s="75"/>
      <c r="N54" s="75"/>
      <c r="O54" s="79"/>
      <c r="P54" s="87"/>
      <c r="Q54" s="75"/>
      <c r="R54" s="75"/>
      <c r="S54" s="52"/>
      <c r="T54" s="54"/>
      <c r="U54" s="10">
        <f>SUM(D54:T54)</f>
        <v>0</v>
      </c>
      <c r="V54" s="67">
        <f>SUM(I54:K54)*I53+SUM(L54:O54)*L53+SUM(P54:T54)*P53</f>
        <v>0</v>
      </c>
      <c r="W54" s="17"/>
    </row>
    <row r="55" spans="1:23" hidden="1">
      <c r="A55" s="7"/>
      <c r="B55" s="21"/>
      <c r="C55" s="8"/>
      <c r="D55" s="12">
        <v>68</v>
      </c>
      <c r="E55" s="1">
        <v>74</v>
      </c>
      <c r="F55" s="1">
        <v>80</v>
      </c>
      <c r="G55" s="1">
        <v>86</v>
      </c>
      <c r="H55" s="1">
        <v>90</v>
      </c>
      <c r="I55" s="34">
        <v>92</v>
      </c>
      <c r="J55" s="34">
        <v>98</v>
      </c>
      <c r="K55" s="34">
        <v>100</v>
      </c>
      <c r="L55" s="34">
        <v>104</v>
      </c>
      <c r="M55" s="34">
        <v>110</v>
      </c>
      <c r="N55" s="34">
        <v>116</v>
      </c>
      <c r="O55" s="34">
        <v>120</v>
      </c>
      <c r="P55" s="34">
        <v>122</v>
      </c>
      <c r="Q55" s="34">
        <v>128</v>
      </c>
      <c r="R55" s="34">
        <v>140</v>
      </c>
      <c r="S55" s="34">
        <v>152</v>
      </c>
      <c r="T55" s="43">
        <v>164</v>
      </c>
      <c r="U55" s="9"/>
      <c r="V55" s="66"/>
    </row>
    <row r="56" spans="1:23" ht="18" hidden="1" thickBot="1">
      <c r="A56" s="7"/>
      <c r="B56" s="21"/>
      <c r="D56" s="13" t="s">
        <v>6</v>
      </c>
      <c r="E56" s="14" t="s">
        <v>7</v>
      </c>
      <c r="F56" s="14" t="s">
        <v>8</v>
      </c>
      <c r="G56" s="14" t="s">
        <v>9</v>
      </c>
      <c r="H56" s="14" t="s">
        <v>10</v>
      </c>
      <c r="I56" s="30">
        <v>2</v>
      </c>
      <c r="J56" s="30">
        <v>3</v>
      </c>
      <c r="K56" s="30" t="s">
        <v>11</v>
      </c>
      <c r="L56" s="30">
        <v>4</v>
      </c>
      <c r="M56" s="30">
        <v>5</v>
      </c>
      <c r="N56" s="30">
        <v>6</v>
      </c>
      <c r="O56" s="30" t="s">
        <v>12</v>
      </c>
      <c r="P56" s="30">
        <v>7</v>
      </c>
      <c r="Q56" s="30">
        <v>8</v>
      </c>
      <c r="R56" s="30">
        <v>10</v>
      </c>
      <c r="S56" s="30">
        <v>12</v>
      </c>
      <c r="T56" s="31">
        <v>14</v>
      </c>
      <c r="U56" s="9"/>
      <c r="V56" s="66"/>
    </row>
    <row r="57" spans="1:23" ht="21.75" hidden="1" thickBot="1">
      <c r="A57" s="7"/>
      <c r="B57" s="21"/>
      <c r="C57" s="20" t="s">
        <v>63</v>
      </c>
      <c r="D57" s="101"/>
      <c r="E57" s="102"/>
      <c r="F57" s="102"/>
      <c r="G57" s="102"/>
      <c r="H57" s="103"/>
      <c r="I57" s="44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6"/>
      <c r="U57" s="9"/>
      <c r="V57" s="66"/>
    </row>
    <row r="58" spans="1:23" ht="189" hidden="1" customHeight="1" thickBot="1">
      <c r="A58" s="22" t="s">
        <v>33</v>
      </c>
      <c r="B58" s="23" t="s">
        <v>57</v>
      </c>
      <c r="C58" s="104" t="s">
        <v>56</v>
      </c>
      <c r="D58" s="50"/>
      <c r="E58" s="51"/>
      <c r="F58" s="52"/>
      <c r="G58" s="51"/>
      <c r="H58" s="52"/>
      <c r="I58" s="35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7"/>
      <c r="U58" s="10">
        <f>SUM(D58:T58)</f>
        <v>0</v>
      </c>
      <c r="V58" s="67">
        <f>SUM(D58:H58)*D57</f>
        <v>0</v>
      </c>
      <c r="W58" s="95"/>
    </row>
    <row r="59" spans="1:23" ht="18" hidden="1" thickBot="1">
      <c r="A59" s="93" t="s">
        <v>34</v>
      </c>
      <c r="B59" s="107" t="s">
        <v>58</v>
      </c>
      <c r="C59" s="105"/>
      <c r="D59" s="101"/>
      <c r="E59" s="102"/>
      <c r="F59" s="102"/>
      <c r="G59" s="102"/>
      <c r="H59" s="103"/>
      <c r="I59" s="109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1"/>
      <c r="U59" s="112">
        <f>SUM(D60:T60)</f>
        <v>0</v>
      </c>
      <c r="V59" s="114">
        <f>SUM(D60:H60)*D59</f>
        <v>0</v>
      </c>
      <c r="W59" s="96"/>
    </row>
    <row r="60" spans="1:23" ht="189" hidden="1" customHeight="1" thickBot="1">
      <c r="A60" s="94"/>
      <c r="B60" s="108"/>
      <c r="C60" s="106"/>
      <c r="D60" s="64"/>
      <c r="E60" s="51"/>
      <c r="F60" s="60"/>
      <c r="G60" s="63"/>
      <c r="H60" s="54"/>
      <c r="I60" s="42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40"/>
      <c r="U60" s="113"/>
      <c r="V60" s="115"/>
      <c r="W60" s="97"/>
    </row>
    <row r="61" spans="1:23" ht="18" thickBot="1">
      <c r="A61" s="24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68"/>
    </row>
    <row r="62" spans="1:23" ht="25.5" customHeight="1" thickBot="1">
      <c r="A62" s="24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49">
        <f>SUM(U8:U60)</f>
        <v>0</v>
      </c>
      <c r="V62" s="69">
        <f>SUM(V8:V60)</f>
        <v>0</v>
      </c>
    </row>
  </sheetData>
  <sheetProtection formatCells="0" formatColumns="0"/>
  <mergeCells count="132">
    <mergeCell ref="D4:T4"/>
    <mergeCell ref="A1:W2"/>
    <mergeCell ref="D7:H7"/>
    <mergeCell ref="I7:K7"/>
    <mergeCell ref="D9:H9"/>
    <mergeCell ref="I9:K9"/>
    <mergeCell ref="L9:O9"/>
    <mergeCell ref="P9:T9"/>
    <mergeCell ref="P7:T7"/>
    <mergeCell ref="L7:O7"/>
    <mergeCell ref="C8:C10"/>
    <mergeCell ref="A9:A10"/>
    <mergeCell ref="B9:B10"/>
    <mergeCell ref="P13:T13"/>
    <mergeCell ref="L13:O13"/>
    <mergeCell ref="I13:K13"/>
    <mergeCell ref="D13:H13"/>
    <mergeCell ref="P17:T17"/>
    <mergeCell ref="L17:O17"/>
    <mergeCell ref="I17:K17"/>
    <mergeCell ref="D17:H17"/>
    <mergeCell ref="C14:C18"/>
    <mergeCell ref="D15:H15"/>
    <mergeCell ref="I15:K15"/>
    <mergeCell ref="L15:O15"/>
    <mergeCell ref="P15:T15"/>
    <mergeCell ref="D21:H21"/>
    <mergeCell ref="I21:K21"/>
    <mergeCell ref="L21:O21"/>
    <mergeCell ref="P21:T21"/>
    <mergeCell ref="C22:C26"/>
    <mergeCell ref="D23:H23"/>
    <mergeCell ref="I23:K23"/>
    <mergeCell ref="L23:O23"/>
    <mergeCell ref="P23:T23"/>
    <mergeCell ref="D25:H25"/>
    <mergeCell ref="I25:K25"/>
    <mergeCell ref="L25:O25"/>
    <mergeCell ref="P25:T25"/>
    <mergeCell ref="B17:B18"/>
    <mergeCell ref="A17:A18"/>
    <mergeCell ref="A15:A16"/>
    <mergeCell ref="B15:B16"/>
    <mergeCell ref="L37:O37"/>
    <mergeCell ref="D39:H39"/>
    <mergeCell ref="I39:K39"/>
    <mergeCell ref="L39:O39"/>
    <mergeCell ref="P39:T39"/>
    <mergeCell ref="P33:T33"/>
    <mergeCell ref="P31:T31"/>
    <mergeCell ref="L31:O31"/>
    <mergeCell ref="I31:K31"/>
    <mergeCell ref="D31:H31"/>
    <mergeCell ref="P29:T29"/>
    <mergeCell ref="L29:O29"/>
    <mergeCell ref="I29:K29"/>
    <mergeCell ref="D29:H29"/>
    <mergeCell ref="C30:C40"/>
    <mergeCell ref="D37:H37"/>
    <mergeCell ref="I37:K37"/>
    <mergeCell ref="P37:T37"/>
    <mergeCell ref="P35:T35"/>
    <mergeCell ref="L35:O35"/>
    <mergeCell ref="B23:B24"/>
    <mergeCell ref="A23:A24"/>
    <mergeCell ref="B45:B46"/>
    <mergeCell ref="A45:A46"/>
    <mergeCell ref="A39:A40"/>
    <mergeCell ref="B39:B40"/>
    <mergeCell ref="B37:B38"/>
    <mergeCell ref="A37:A38"/>
    <mergeCell ref="A35:A36"/>
    <mergeCell ref="B35:B36"/>
    <mergeCell ref="B33:B34"/>
    <mergeCell ref="A33:A34"/>
    <mergeCell ref="B31:B32"/>
    <mergeCell ref="A31:A32"/>
    <mergeCell ref="C44:C46"/>
    <mergeCell ref="D45:M45"/>
    <mergeCell ref="N45:O45"/>
    <mergeCell ref="P45:T45"/>
    <mergeCell ref="P43:T43"/>
    <mergeCell ref="N43:O43"/>
    <mergeCell ref="D43:M43"/>
    <mergeCell ref="A25:A26"/>
    <mergeCell ref="B25:B26"/>
    <mergeCell ref="I35:K35"/>
    <mergeCell ref="D35:H35"/>
    <mergeCell ref="D33:H33"/>
    <mergeCell ref="I33:K33"/>
    <mergeCell ref="L33:O33"/>
    <mergeCell ref="U31:U32"/>
    <mergeCell ref="V45:V46"/>
    <mergeCell ref="U45:U46"/>
    <mergeCell ref="V9:V10"/>
    <mergeCell ref="U9:U10"/>
    <mergeCell ref="U17:U18"/>
    <mergeCell ref="V17:V18"/>
    <mergeCell ref="V15:V16"/>
    <mergeCell ref="U15:U16"/>
    <mergeCell ref="U25:U26"/>
    <mergeCell ref="V25:V26"/>
    <mergeCell ref="V23:V24"/>
    <mergeCell ref="U23:U24"/>
    <mergeCell ref="V39:V40"/>
    <mergeCell ref="U39:U40"/>
    <mergeCell ref="V37:V38"/>
    <mergeCell ref="U37:U38"/>
    <mergeCell ref="A59:A60"/>
    <mergeCell ref="W58:W60"/>
    <mergeCell ref="A3:B3"/>
    <mergeCell ref="C3:W3"/>
    <mergeCell ref="D59:H59"/>
    <mergeCell ref="D57:H57"/>
    <mergeCell ref="C58:C60"/>
    <mergeCell ref="B59:B60"/>
    <mergeCell ref="I59:T59"/>
    <mergeCell ref="U59:U60"/>
    <mergeCell ref="V59:V60"/>
    <mergeCell ref="P53:T53"/>
    <mergeCell ref="I49:K49"/>
    <mergeCell ref="L49:O49"/>
    <mergeCell ref="P49:T49"/>
    <mergeCell ref="D49:H49"/>
    <mergeCell ref="D53:H53"/>
    <mergeCell ref="I53:K53"/>
    <mergeCell ref="L53:O53"/>
    <mergeCell ref="U35:U36"/>
    <mergeCell ref="V35:V36"/>
    <mergeCell ref="V33:V34"/>
    <mergeCell ref="U33:U34"/>
    <mergeCell ref="V31:V3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2018-03-30T13:11:22Z</dcterms:modified>
</cp:coreProperties>
</file>