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1480" yWindow="-120" windowWidth="19440" windowHeight="14040" firstSheet="1" activeTab="1"/>
  </bookViews>
  <sheets>
    <sheet name="helper" sheetId="14" state="hidden" r:id="rId1"/>
    <sheet name="МАЙ" sheetId="15" r:id="rId2"/>
  </sheets>
  <externalReferences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5" l="1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1" i="15"/>
  <c r="F32" i="15"/>
  <c r="F33" i="15"/>
  <c r="F34" i="15"/>
  <c r="F35" i="15"/>
  <c r="F36" i="15"/>
  <c r="F37" i="15"/>
  <c r="F38" i="15"/>
  <c r="F39" i="15"/>
  <c r="F41" i="15"/>
  <c r="F42" i="15"/>
  <c r="F44" i="15"/>
  <c r="F45" i="15"/>
  <c r="F46" i="15"/>
  <c r="F47" i="15"/>
  <c r="F48" i="15"/>
  <c r="F49" i="15"/>
  <c r="F50" i="15"/>
  <c r="F51" i="15"/>
  <c r="F52" i="15"/>
  <c r="F54" i="15"/>
  <c r="F55" i="15"/>
  <c r="F56" i="15"/>
  <c r="F57" i="15"/>
  <c r="F58" i="15"/>
  <c r="F59" i="15"/>
  <c r="F61" i="15"/>
  <c r="F62" i="15"/>
  <c r="F63" i="15"/>
  <c r="F65" i="15"/>
  <c r="F66" i="15"/>
  <c r="F67" i="15"/>
  <c r="F68" i="15"/>
  <c r="F2" i="15"/>
  <c r="D7" i="14" l="1"/>
  <c r="D1" i="14"/>
  <c r="D5" i="14"/>
  <c r="D9" i="14"/>
  <c r="D4" i="14"/>
  <c r="D8" i="14"/>
  <c r="D2" i="14"/>
  <c r="D6" i="14"/>
  <c r="D3" i="14"/>
</calcChain>
</file>

<file path=xl/sharedStrings.xml><?xml version="1.0" encoding="utf-8"?>
<sst xmlns="http://schemas.openxmlformats.org/spreadsheetml/2006/main" count="226" uniqueCount="91">
  <si>
    <t>(пласт. бут)</t>
  </si>
  <si>
    <t>(ж/б банкa)</t>
  </si>
  <si>
    <t>(стекл.бутылки)</t>
  </si>
  <si>
    <t>A</t>
  </si>
  <si>
    <t>DSD</t>
  </si>
  <si>
    <t>B</t>
  </si>
  <si>
    <t>IC</t>
  </si>
  <si>
    <t>K</t>
  </si>
  <si>
    <t>LKA</t>
  </si>
  <si>
    <t>J</t>
  </si>
  <si>
    <t>V</t>
  </si>
  <si>
    <t>Future Consumption (BT A)</t>
  </si>
  <si>
    <t>F</t>
  </si>
  <si>
    <t>Modern Trade (BT F)</t>
  </si>
  <si>
    <t>LKA FC (BT K)</t>
  </si>
  <si>
    <t>Distribution Partners (BT J)</t>
  </si>
  <si>
    <t>Wholesaler/Distrib. (BT V)</t>
  </si>
  <si>
    <t>P</t>
  </si>
  <si>
    <t>State-funded (BT P)</t>
  </si>
  <si>
    <t>BT F</t>
  </si>
  <si>
    <t>S</t>
  </si>
  <si>
    <t>NKA IC</t>
  </si>
  <si>
    <t>Modern Trade IC</t>
  </si>
  <si>
    <t xml:space="preserve">S.funded </t>
  </si>
  <si>
    <t>WHS</t>
  </si>
  <si>
    <t>Dist</t>
  </si>
  <si>
    <t>Q</t>
  </si>
  <si>
    <t>Top Local IC (BT Q)</t>
  </si>
  <si>
    <t>Top Loc IC (Q)</t>
  </si>
  <si>
    <t>Скопировать название столбца с новой ценой из HO-файла</t>
  </si>
  <si>
    <t>Traditional local IC  (BT B)</t>
  </si>
  <si>
    <t>БонАква (газированная, негазированная)</t>
  </si>
  <si>
    <t>Since March 2017</t>
  </si>
  <si>
    <t>БонАква ("Вива Лимон","Лайм Мята","Яблоко")</t>
  </si>
  <si>
    <t>БонАква (негазированная)</t>
  </si>
  <si>
    <t>0.250 л</t>
  </si>
  <si>
    <t>Смартвотер</t>
  </si>
  <si>
    <t>0.33 л</t>
  </si>
  <si>
    <t>0.5 л</t>
  </si>
  <si>
    <t>1.0 л</t>
  </si>
  <si>
    <t>1.5 л</t>
  </si>
  <si>
    <t>2.0 л</t>
  </si>
  <si>
    <t>0.750 л</t>
  </si>
  <si>
    <t>5.0 л</t>
  </si>
  <si>
    <t>0,6 л</t>
  </si>
  <si>
    <t>1.1 л</t>
  </si>
  <si>
    <t>Кока-Кола</t>
  </si>
  <si>
    <t>Кока - Кола Зеро, Кока-кола Вишня</t>
  </si>
  <si>
    <t>Спрайт, Фанта (апельсин,груша,цитрус)</t>
  </si>
  <si>
    <t>Кока - Кола Зеро</t>
  </si>
  <si>
    <t>Фьюзти "Лимон и Лемонграсс","Ромашка","Персик-Роза"</t>
  </si>
  <si>
    <t>Спрайт, Фанта (апельсин,цитрус)</t>
  </si>
  <si>
    <t>Швепс : Тоник, Биттер Лемон, Мохито, Гранат</t>
  </si>
  <si>
    <t>БЕРН (энергетический напиток) Классический,Яблоко-Киви</t>
  </si>
  <si>
    <t>Кока-Кола,Фанта, Спрайт, Кока-кола Вишня,Кока - Кола Зеро</t>
  </si>
  <si>
    <t>Спрайт, Фанта (апельсин)</t>
  </si>
  <si>
    <t>0,9 л.</t>
  </si>
  <si>
    <t>Кока-Кола , Кока-Кола(Ваниль)</t>
  </si>
  <si>
    <t>Кока-кола, Кока-кола (Ваниль)</t>
  </si>
  <si>
    <t>0,9 л</t>
  </si>
  <si>
    <t>Кока - кола Энерджи</t>
  </si>
  <si>
    <t>Кока - кола Энерджи zero</t>
  </si>
  <si>
    <t>0,25 л.</t>
  </si>
  <si>
    <t>Фьюзти"Лимон и Лемограсс", "Персик-Роза", "Лесные Ягоды и Гибискус", " Клубника-Малина" , "Цитрус","Манго-Ромашка"</t>
  </si>
  <si>
    <t>Швепс : Тоник, Биттер Лемон</t>
  </si>
  <si>
    <t xml:space="preserve">Кока-Кола, Кока - Кола Зеро, Кока-Кола(Ваниль), Фанта, Спрайт </t>
  </si>
  <si>
    <t>Спрайт, Фанта (апельсин,груша)</t>
  </si>
  <si>
    <t>Фьюзти"Лимон и Лемограсс", "Лесные Ягоды и Гибискус", " Клубника-Малина" , "Цитрус","Манго-Ромашка"</t>
  </si>
  <si>
    <t>Фьюзти"Лимон и Лемограсс",  "Лесные Ягоды и Гибискус", " Клубника-Малина" , "Цитрус","Манго-Ромашка"</t>
  </si>
  <si>
    <t>Фьюзти "Слива-гвоздика"</t>
  </si>
  <si>
    <t>0,449 л</t>
  </si>
  <si>
    <t>Фьюзти  БЕЗ САХАРА "Улун - малина - мята", "Яблоко - киви"</t>
  </si>
  <si>
    <t>Кока - кола корица зеро</t>
  </si>
  <si>
    <t xml:space="preserve">Монстр (Энеджи) </t>
  </si>
  <si>
    <t xml:space="preserve">Монстр (Док, Хаос, Ультра, МАНГО - ЛОКО) </t>
  </si>
  <si>
    <t>0.499 л</t>
  </si>
  <si>
    <t>Спрайт лимон мята Зеро</t>
  </si>
  <si>
    <t>0,4л</t>
  </si>
  <si>
    <t>Аквариус (лимон, лайм)</t>
  </si>
  <si>
    <t>Швепс : Шпритц аперитиво.</t>
  </si>
  <si>
    <t>Кока-Кола апельсин Зеро</t>
  </si>
  <si>
    <t>0.9 л</t>
  </si>
  <si>
    <t>Швепс : Джинжер Бир</t>
  </si>
  <si>
    <t>БЕРН (энергетический напиток) Классический</t>
  </si>
  <si>
    <t>НАПИТОК</t>
  </si>
  <si>
    <t>объем</t>
  </si>
  <si>
    <t>тара</t>
  </si>
  <si>
    <t>кол-во</t>
  </si>
  <si>
    <t>цена/уп</t>
  </si>
  <si>
    <t>цена/шт</t>
  </si>
  <si>
    <t>БЕРН (энергетический напиток) Классический Яблоко-Киви, Тропический,    Лимонный Лёд
БЕРН ТЕМНАЯ ЭНЕРГИЯ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</si>
</sst>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0" borderId="0" xfId="0" applyFont="1" applyFill="1" applyBorder="1"/>
    <xf numFmtId="0" fontId="5" fillId="2" borderId="0" xfId="0" applyFont="1" applyFill="1" applyBorder="1" applyAlignment="1">
      <alignment horizontal="center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1" fillId="0" borderId="1" xfId="0" applyFont="1" applyBorder="1" applyAlignment="1">
      <alignment wrapText="1"/>
    </xf>
  </cellXfs>
  <cellStyles count="2">
    <cellStyle name="Normal_Price 1.03.2012 CCH Update" xfId="1"/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LAN/Analysis/DISCOUNTS/REBATES/2013/Price%20Lists%20for%20BT/2017%20Price-Lists/Doxx/Core/CORE_PLP%20by%20Regions_March%202017_3.1%25%20Mosco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scow"/>
      <sheetName val="North West"/>
      <sheetName val="Pskov"/>
      <sheetName val="Center up"/>
      <sheetName val="Ural"/>
      <sheetName val="Ural up"/>
      <sheetName val="South"/>
      <sheetName val="SFE"/>
      <sheetName val="PLP NKA IC "/>
    </sheetNames>
    <sheetDataSet>
      <sheetData sheetId="0">
        <row r="2">
          <cell r="B2" t="str">
            <v>Core Moscow Price List Price</v>
          </cell>
          <cell r="E2" t="str">
            <v>Future Consumption (BT A)Till March 2017</v>
          </cell>
          <cell r="F2" t="str">
            <v>Future Consumption (BT A)Since March 2017</v>
          </cell>
          <cell r="G2" t="str">
            <v>Increase, %</v>
          </cell>
          <cell r="H2" t="str">
            <v>Increase, rur</v>
          </cell>
          <cell r="J2" t="str">
            <v>Modern Trade (BT F)Till March 2017</v>
          </cell>
          <cell r="K2" t="str">
            <v>Modern Trade (BT F)Since March 2017</v>
          </cell>
          <cell r="M2" t="str">
            <v>LKA FC (BT K)Till March 2017</v>
          </cell>
          <cell r="N2" t="str">
            <v>LKA FC (BT K)Since March 2017</v>
          </cell>
          <cell r="P2" t="str">
            <v>Traditional local IC  (BT B)Till March 2017</v>
          </cell>
          <cell r="Q2" t="str">
            <v>Traditional local IC  (BT B)Since March 2017</v>
          </cell>
          <cell r="S2" t="str">
            <v>Distribution Partners (BT J)
Wholesaler/Distrib. (BT V)Till March 2017</v>
          </cell>
          <cell r="T2" t="str">
            <v>Distribution Partners (BT J)Since March 2017</v>
          </cell>
          <cell r="V2" t="str">
            <v>Wholesaler/Distrib. (BT V)Till March 2017</v>
          </cell>
          <cell r="W2" t="str">
            <v>Wholesaler/Distrib. (BT V)Since March 2017</v>
          </cell>
          <cell r="Y2" t="str">
            <v>State-funded (BT P)Till March 2017</v>
          </cell>
          <cell r="Z2" t="str">
            <v>State-funded (BT P)Since March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9"/>
  <sheetViews>
    <sheetView workbookViewId="0">
      <selection activeCell="E20" sqref="E20"/>
    </sheetView>
  </sheetViews>
  <sheetFormatPr defaultRowHeight="12.75" x14ac:dyDescent="0.2"/>
  <cols>
    <col min="2" max="2" width="26" bestFit="1" customWidth="1"/>
    <col min="4" max="4" width="5.140625" bestFit="1" customWidth="1"/>
    <col min="5" max="5" width="16.28515625" bestFit="1" customWidth="1"/>
  </cols>
  <sheetData>
    <row r="1" spans="1:6" ht="15" x14ac:dyDescent="0.25">
      <c r="A1" s="1" t="s">
        <v>3</v>
      </c>
      <c r="B1" s="2" t="s">
        <v>11</v>
      </c>
      <c r="C1" s="3" t="s">
        <v>4</v>
      </c>
      <c r="D1" s="3">
        <f>MATCH(B1&amp;E1,[1]Moscow!$A$2:$IV$2,0)</f>
        <v>6</v>
      </c>
      <c r="E1" s="4" t="s">
        <v>32</v>
      </c>
      <c r="F1" t="s">
        <v>29</v>
      </c>
    </row>
    <row r="2" spans="1:6" ht="15" x14ac:dyDescent="0.25">
      <c r="A2" s="1" t="s">
        <v>12</v>
      </c>
      <c r="B2" s="2" t="s">
        <v>13</v>
      </c>
      <c r="C2" s="3" t="s">
        <v>19</v>
      </c>
      <c r="D2" s="3">
        <f>MATCH(B2&amp;E2,[1]Moscow!$A$2:$IV$2,0)</f>
        <v>11</v>
      </c>
      <c r="E2" s="4" t="s">
        <v>32</v>
      </c>
    </row>
    <row r="3" spans="1:6" ht="15" x14ac:dyDescent="0.25">
      <c r="A3" s="1" t="s">
        <v>7</v>
      </c>
      <c r="B3" s="2" t="s">
        <v>14</v>
      </c>
      <c r="C3" s="3" t="s">
        <v>8</v>
      </c>
      <c r="D3" s="3">
        <f>MATCH(B3&amp;E3,[1]Moscow!$A$2:$IV$2,0)</f>
        <v>14</v>
      </c>
      <c r="E3" s="4" t="s">
        <v>32</v>
      </c>
    </row>
    <row r="4" spans="1:6" ht="15" x14ac:dyDescent="0.25">
      <c r="A4" s="1" t="s">
        <v>5</v>
      </c>
      <c r="B4" s="2" t="s">
        <v>30</v>
      </c>
      <c r="C4" s="3" t="s">
        <v>6</v>
      </c>
      <c r="D4" s="3">
        <f>MATCH(B4&amp;E4,[1]Moscow!$A$2:$IV$2,0)</f>
        <v>17</v>
      </c>
      <c r="E4" s="4" t="s">
        <v>32</v>
      </c>
    </row>
    <row r="5" spans="1:6" ht="15" x14ac:dyDescent="0.25">
      <c r="A5" s="1" t="s">
        <v>9</v>
      </c>
      <c r="B5" s="2" t="s">
        <v>15</v>
      </c>
      <c r="C5" s="3" t="s">
        <v>25</v>
      </c>
      <c r="D5" s="3">
        <f>MATCH(B5&amp;E5,[1]Moscow!$A$2:$IV$2,0)</f>
        <v>20</v>
      </c>
      <c r="E5" s="4" t="s">
        <v>32</v>
      </c>
    </row>
    <row r="6" spans="1:6" ht="15" x14ac:dyDescent="0.25">
      <c r="A6" s="1" t="s">
        <v>10</v>
      </c>
      <c r="B6" s="2" t="s">
        <v>16</v>
      </c>
      <c r="C6" s="3" t="s">
        <v>24</v>
      </c>
      <c r="D6" s="3">
        <f>MATCH(B6&amp;E6,[1]Moscow!$A$2:$IV$2,0)</f>
        <v>23</v>
      </c>
      <c r="E6" s="4" t="s">
        <v>32</v>
      </c>
    </row>
    <row r="7" spans="1:6" ht="15" x14ac:dyDescent="0.25">
      <c r="A7" s="1" t="s">
        <v>17</v>
      </c>
      <c r="B7" s="2" t="s">
        <v>18</v>
      </c>
      <c r="C7" s="3" t="s">
        <v>23</v>
      </c>
      <c r="D7" s="3">
        <f>MATCH(B7&amp;E7,[1]Moscow!$A$2:$IV$2,0)</f>
        <v>26</v>
      </c>
      <c r="E7" s="4" t="s">
        <v>32</v>
      </c>
    </row>
    <row r="8" spans="1:6" ht="15" x14ac:dyDescent="0.25">
      <c r="A8" s="1" t="s">
        <v>20</v>
      </c>
      <c r="B8" s="2" t="s">
        <v>22</v>
      </c>
      <c r="C8" s="3" t="s">
        <v>21</v>
      </c>
      <c r="D8" s="3" t="e">
        <f>MATCH(B8&amp;E8,[1]Moscow!$A$2:$IV$2,0)</f>
        <v>#N/A</v>
      </c>
      <c r="E8" s="4" t="s">
        <v>32</v>
      </c>
    </row>
    <row r="9" spans="1:6" ht="15" x14ac:dyDescent="0.25">
      <c r="A9" s="1" t="s">
        <v>26</v>
      </c>
      <c r="B9" s="2" t="s">
        <v>27</v>
      </c>
      <c r="C9" s="3" t="s">
        <v>28</v>
      </c>
      <c r="D9" s="3" t="e">
        <f>MATCH(B9&amp;E9,[1]Moscow!$A$2:$IV$2,0)</f>
        <v>#N/A</v>
      </c>
      <c r="E9" s="4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topLeftCell="A31" workbookViewId="0">
      <selection activeCell="K15" sqref="K15"/>
    </sheetView>
  </sheetViews>
  <sheetFormatPr defaultRowHeight="12.75" x14ac:dyDescent="0.2"/>
  <cols>
    <col min="1" max="1" width="62.42578125" customWidth="1"/>
    <col min="2" max="2" width="11.85546875" customWidth="1"/>
    <col min="3" max="3" width="16.42578125" customWidth="1"/>
    <col min="4" max="4" width="6.28515625" customWidth="1"/>
    <col min="5" max="6" width="9.140625" style="5"/>
  </cols>
  <sheetData>
    <row r="1" spans="1:6" ht="24.75" customHeight="1" x14ac:dyDescent="0.2">
      <c r="A1" s="8" t="s">
        <v>84</v>
      </c>
      <c r="B1" s="8" t="s">
        <v>85</v>
      </c>
      <c r="C1" s="8" t="s">
        <v>86</v>
      </c>
      <c r="D1" s="9" t="s">
        <v>87</v>
      </c>
      <c r="E1" s="10" t="s">
        <v>88</v>
      </c>
      <c r="F1" s="10" t="s">
        <v>89</v>
      </c>
    </row>
    <row r="2" spans="1:6" x14ac:dyDescent="0.2">
      <c r="A2" s="6" t="s">
        <v>54</v>
      </c>
      <c r="B2" s="6" t="s">
        <v>35</v>
      </c>
      <c r="C2" s="6" t="s">
        <v>1</v>
      </c>
      <c r="D2" s="6">
        <v>12</v>
      </c>
      <c r="E2" s="7">
        <v>302.40000000000003</v>
      </c>
      <c r="F2" s="7">
        <f>(E2)/D2</f>
        <v>25.200000000000003</v>
      </c>
    </row>
    <row r="3" spans="1:6" x14ac:dyDescent="0.2">
      <c r="A3" s="6" t="s">
        <v>65</v>
      </c>
      <c r="B3" s="6" t="s">
        <v>37</v>
      </c>
      <c r="C3" s="6" t="s">
        <v>2</v>
      </c>
      <c r="D3" s="6">
        <v>12</v>
      </c>
      <c r="E3" s="7">
        <v>418.70850000000002</v>
      </c>
      <c r="F3" s="7">
        <f t="shared" ref="F3:F66" si="0">(E3)/D3</f>
        <v>34.892375000000001</v>
      </c>
    </row>
    <row r="4" spans="1:6" x14ac:dyDescent="0.2">
      <c r="A4" s="6" t="s">
        <v>57</v>
      </c>
      <c r="B4" s="6" t="s">
        <v>37</v>
      </c>
      <c r="C4" s="6" t="s">
        <v>1</v>
      </c>
      <c r="D4" s="6">
        <v>24</v>
      </c>
      <c r="E4" s="7">
        <v>621.47400000000005</v>
      </c>
      <c r="F4" s="7">
        <f t="shared" si="0"/>
        <v>25.894750000000002</v>
      </c>
    </row>
    <row r="5" spans="1:6" x14ac:dyDescent="0.2">
      <c r="A5" s="6" t="s">
        <v>80</v>
      </c>
      <c r="B5" s="6" t="s">
        <v>37</v>
      </c>
      <c r="C5" s="6" t="s">
        <v>1</v>
      </c>
      <c r="D5" s="6">
        <v>24</v>
      </c>
      <c r="E5" s="7">
        <v>621.47400000000005</v>
      </c>
      <c r="F5" s="7">
        <f t="shared" si="0"/>
        <v>25.894750000000002</v>
      </c>
    </row>
    <row r="6" spans="1:6" x14ac:dyDescent="0.2">
      <c r="A6" s="6" t="s">
        <v>55</v>
      </c>
      <c r="B6" s="6" t="s">
        <v>37</v>
      </c>
      <c r="C6" s="6" t="s">
        <v>1</v>
      </c>
      <c r="D6" s="6">
        <v>24</v>
      </c>
      <c r="E6" s="7">
        <v>621.47400000000005</v>
      </c>
      <c r="F6" s="7">
        <f t="shared" si="0"/>
        <v>25.894750000000002</v>
      </c>
    </row>
    <row r="7" spans="1:6" x14ac:dyDescent="0.2">
      <c r="A7" s="6" t="s">
        <v>49</v>
      </c>
      <c r="B7" s="6" t="s">
        <v>37</v>
      </c>
      <c r="C7" s="6" t="s">
        <v>1</v>
      </c>
      <c r="D7" s="6">
        <v>24</v>
      </c>
      <c r="E7" s="7">
        <v>621.47400000000005</v>
      </c>
      <c r="F7" s="7">
        <f t="shared" si="0"/>
        <v>25.894750000000002</v>
      </c>
    </row>
    <row r="8" spans="1:6" x14ac:dyDescent="0.2">
      <c r="A8" s="6" t="s">
        <v>76</v>
      </c>
      <c r="B8" s="6" t="s">
        <v>37</v>
      </c>
      <c r="C8" s="6" t="s">
        <v>1</v>
      </c>
      <c r="D8" s="6">
        <v>24</v>
      </c>
      <c r="E8" s="7">
        <v>621.47400000000005</v>
      </c>
      <c r="F8" s="7">
        <f t="shared" si="0"/>
        <v>25.894750000000002</v>
      </c>
    </row>
    <row r="9" spans="1:6" x14ac:dyDescent="0.2">
      <c r="A9" s="6" t="s">
        <v>57</v>
      </c>
      <c r="B9" s="6" t="s">
        <v>38</v>
      </c>
      <c r="C9" s="6" t="s">
        <v>0</v>
      </c>
      <c r="D9" s="6">
        <v>24</v>
      </c>
      <c r="E9" s="7">
        <v>836.577</v>
      </c>
      <c r="F9" s="7">
        <f t="shared" si="0"/>
        <v>34.857374999999998</v>
      </c>
    </row>
    <row r="10" spans="1:6" x14ac:dyDescent="0.2">
      <c r="A10" s="6" t="s">
        <v>80</v>
      </c>
      <c r="B10" s="6" t="s">
        <v>38</v>
      </c>
      <c r="C10" s="6" t="s">
        <v>0</v>
      </c>
      <c r="D10" s="6">
        <v>24</v>
      </c>
      <c r="E10" s="7">
        <v>812.64750000000004</v>
      </c>
      <c r="F10" s="7">
        <f t="shared" si="0"/>
        <v>33.860312499999999</v>
      </c>
    </row>
    <row r="11" spans="1:6" x14ac:dyDescent="0.2">
      <c r="A11" s="6" t="s">
        <v>48</v>
      </c>
      <c r="B11" s="6" t="s">
        <v>38</v>
      </c>
      <c r="C11" s="6" t="s">
        <v>0</v>
      </c>
      <c r="D11" s="6">
        <v>24</v>
      </c>
      <c r="E11" s="7">
        <v>812.64750000000004</v>
      </c>
      <c r="F11" s="7">
        <f t="shared" si="0"/>
        <v>33.860312499999999</v>
      </c>
    </row>
    <row r="12" spans="1:6" x14ac:dyDescent="0.2">
      <c r="A12" s="6" t="s">
        <v>76</v>
      </c>
      <c r="B12" s="6" t="s">
        <v>38</v>
      </c>
      <c r="C12" s="6" t="s">
        <v>0</v>
      </c>
      <c r="D12" s="6">
        <v>24</v>
      </c>
      <c r="E12" s="7">
        <v>812.64750000000004</v>
      </c>
      <c r="F12" s="7">
        <f t="shared" si="0"/>
        <v>33.860312499999999</v>
      </c>
    </row>
    <row r="13" spans="1:6" x14ac:dyDescent="0.2">
      <c r="A13" s="6" t="s">
        <v>47</v>
      </c>
      <c r="B13" s="6" t="s">
        <v>38</v>
      </c>
      <c r="C13" s="6" t="s">
        <v>0</v>
      </c>
      <c r="D13" s="6">
        <v>24</v>
      </c>
      <c r="E13" s="7">
        <v>812.64750000000004</v>
      </c>
      <c r="F13" s="7">
        <f t="shared" si="0"/>
        <v>33.860312499999999</v>
      </c>
    </row>
    <row r="14" spans="1:6" x14ac:dyDescent="0.2">
      <c r="A14" s="6" t="s">
        <v>72</v>
      </c>
      <c r="B14" s="6" t="s">
        <v>38</v>
      </c>
      <c r="C14" s="6" t="s">
        <v>0</v>
      </c>
      <c r="D14" s="6">
        <v>24</v>
      </c>
      <c r="E14" s="7">
        <v>812.64750000000004</v>
      </c>
      <c r="F14" s="7">
        <f t="shared" si="0"/>
        <v>33.860312499999999</v>
      </c>
    </row>
    <row r="15" spans="1:6" x14ac:dyDescent="0.2">
      <c r="A15" s="6" t="s">
        <v>58</v>
      </c>
      <c r="B15" s="6" t="s">
        <v>56</v>
      </c>
      <c r="C15" s="6" t="s">
        <v>0</v>
      </c>
      <c r="D15" s="6">
        <v>12</v>
      </c>
      <c r="E15" s="7">
        <v>525.80849999999998</v>
      </c>
      <c r="F15" s="7">
        <f t="shared" si="0"/>
        <v>43.817374999999998</v>
      </c>
    </row>
    <row r="16" spans="1:6" x14ac:dyDescent="0.2">
      <c r="A16" s="6" t="s">
        <v>80</v>
      </c>
      <c r="B16" s="6" t="s">
        <v>81</v>
      </c>
      <c r="C16" s="6" t="s">
        <v>0</v>
      </c>
      <c r="D16" s="6">
        <v>12</v>
      </c>
      <c r="E16" s="7">
        <v>489.99300000000005</v>
      </c>
      <c r="F16" s="7">
        <f t="shared" si="0"/>
        <v>40.832750000000004</v>
      </c>
    </row>
    <row r="17" spans="1:6" x14ac:dyDescent="0.2">
      <c r="A17" s="6" t="s">
        <v>48</v>
      </c>
      <c r="B17" s="6" t="s">
        <v>56</v>
      </c>
      <c r="C17" s="6" t="s">
        <v>0</v>
      </c>
      <c r="D17" s="6">
        <v>12</v>
      </c>
      <c r="E17" s="7">
        <v>525.80849999999998</v>
      </c>
      <c r="F17" s="7">
        <f t="shared" si="0"/>
        <v>43.817374999999998</v>
      </c>
    </row>
    <row r="18" spans="1:6" x14ac:dyDescent="0.2">
      <c r="A18" s="6" t="s">
        <v>76</v>
      </c>
      <c r="B18" s="6" t="s">
        <v>56</v>
      </c>
      <c r="C18" s="6" t="s">
        <v>0</v>
      </c>
      <c r="D18" s="6">
        <v>12</v>
      </c>
      <c r="E18" s="7">
        <v>525.80849999999998</v>
      </c>
      <c r="F18" s="7">
        <f t="shared" si="0"/>
        <v>43.817374999999998</v>
      </c>
    </row>
    <row r="19" spans="1:6" x14ac:dyDescent="0.2">
      <c r="A19" s="6" t="s">
        <v>72</v>
      </c>
      <c r="B19" s="6" t="s">
        <v>56</v>
      </c>
      <c r="C19" s="6" t="s">
        <v>0</v>
      </c>
      <c r="D19" s="6">
        <v>12</v>
      </c>
      <c r="E19" s="7">
        <v>489.99300000000005</v>
      </c>
      <c r="F19" s="7">
        <f t="shared" si="0"/>
        <v>40.832750000000004</v>
      </c>
    </row>
    <row r="20" spans="1:6" x14ac:dyDescent="0.2">
      <c r="A20" s="6" t="s">
        <v>47</v>
      </c>
      <c r="B20" s="6" t="s">
        <v>56</v>
      </c>
      <c r="C20" s="6" t="s">
        <v>0</v>
      </c>
      <c r="D20" s="6">
        <v>12</v>
      </c>
      <c r="E20" s="7">
        <v>489.99300000000005</v>
      </c>
      <c r="F20" s="7">
        <f t="shared" si="0"/>
        <v>40.832750000000004</v>
      </c>
    </row>
    <row r="21" spans="1:6" x14ac:dyDescent="0.2">
      <c r="A21" s="6" t="s">
        <v>46</v>
      </c>
      <c r="B21" s="6" t="s">
        <v>39</v>
      </c>
      <c r="C21" s="6" t="s">
        <v>0</v>
      </c>
      <c r="D21" s="6">
        <v>12</v>
      </c>
      <c r="E21" s="7">
        <v>561.6345</v>
      </c>
      <c r="F21" s="7">
        <f t="shared" si="0"/>
        <v>46.802875</v>
      </c>
    </row>
    <row r="22" spans="1:6" x14ac:dyDescent="0.2">
      <c r="A22" s="6" t="s">
        <v>66</v>
      </c>
      <c r="B22" s="6" t="s">
        <v>39</v>
      </c>
      <c r="C22" s="6" t="s">
        <v>0</v>
      </c>
      <c r="D22" s="6">
        <v>12</v>
      </c>
      <c r="E22" s="7">
        <v>549.69600000000003</v>
      </c>
      <c r="F22" s="7">
        <f t="shared" si="0"/>
        <v>45.808</v>
      </c>
    </row>
    <row r="23" spans="1:6" x14ac:dyDescent="0.2">
      <c r="A23" s="6" t="s">
        <v>49</v>
      </c>
      <c r="B23" s="6" t="s">
        <v>39</v>
      </c>
      <c r="C23" s="6" t="s">
        <v>0</v>
      </c>
      <c r="D23" s="6">
        <v>12</v>
      </c>
      <c r="E23" s="7">
        <v>549.69600000000003</v>
      </c>
      <c r="F23" s="7">
        <f t="shared" si="0"/>
        <v>45.808</v>
      </c>
    </row>
    <row r="24" spans="1:6" x14ac:dyDescent="0.2">
      <c r="A24" s="6" t="s">
        <v>46</v>
      </c>
      <c r="B24" s="6" t="s">
        <v>40</v>
      </c>
      <c r="C24" s="6" t="s">
        <v>0</v>
      </c>
      <c r="D24" s="6">
        <v>9</v>
      </c>
      <c r="E24" s="7">
        <v>578.08799999999997</v>
      </c>
      <c r="F24" s="7">
        <f t="shared" si="0"/>
        <v>64.231999999999999</v>
      </c>
    </row>
    <row r="25" spans="1:6" x14ac:dyDescent="0.2">
      <c r="A25" s="6" t="s">
        <v>80</v>
      </c>
      <c r="B25" s="6" t="s">
        <v>40</v>
      </c>
      <c r="C25" s="6" t="s">
        <v>0</v>
      </c>
      <c r="D25" s="6">
        <v>9</v>
      </c>
      <c r="E25" s="7">
        <v>578.08799999999997</v>
      </c>
      <c r="F25" s="7">
        <f t="shared" si="0"/>
        <v>64.231999999999999</v>
      </c>
    </row>
    <row r="26" spans="1:6" x14ac:dyDescent="0.2">
      <c r="A26" s="6" t="s">
        <v>48</v>
      </c>
      <c r="B26" s="6" t="s">
        <v>40</v>
      </c>
      <c r="C26" s="6" t="s">
        <v>0</v>
      </c>
      <c r="D26" s="6">
        <v>9</v>
      </c>
      <c r="E26" s="7">
        <v>578.08799999999997</v>
      </c>
      <c r="F26" s="7">
        <f t="shared" si="0"/>
        <v>64.231999999999999</v>
      </c>
    </row>
    <row r="27" spans="1:6" x14ac:dyDescent="0.2">
      <c r="A27" s="6" t="s">
        <v>47</v>
      </c>
      <c r="B27" s="6" t="s">
        <v>40</v>
      </c>
      <c r="C27" s="6" t="s">
        <v>0</v>
      </c>
      <c r="D27" s="6">
        <v>9</v>
      </c>
      <c r="E27" s="7">
        <v>578.08799999999997</v>
      </c>
      <c r="F27" s="7">
        <f t="shared" si="0"/>
        <v>64.231999999999999</v>
      </c>
    </row>
    <row r="28" spans="1:6" x14ac:dyDescent="0.2">
      <c r="A28" s="6" t="s">
        <v>46</v>
      </c>
      <c r="B28" s="6" t="s">
        <v>41</v>
      </c>
      <c r="C28" s="6" t="s">
        <v>0</v>
      </c>
      <c r="D28" s="6">
        <v>6</v>
      </c>
      <c r="E28" s="7">
        <v>504.90300000000002</v>
      </c>
      <c r="F28" s="7">
        <f t="shared" si="0"/>
        <v>84.150500000000008</v>
      </c>
    </row>
    <row r="29" spans="1:6" x14ac:dyDescent="0.2">
      <c r="A29" s="6" t="s">
        <v>51</v>
      </c>
      <c r="B29" s="6" t="s">
        <v>41</v>
      </c>
      <c r="C29" s="6" t="s">
        <v>0</v>
      </c>
      <c r="D29" s="6">
        <v>6</v>
      </c>
      <c r="E29" s="7">
        <v>504.90300000000002</v>
      </c>
      <c r="F29" s="7">
        <f t="shared" si="0"/>
        <v>84.150500000000008</v>
      </c>
    </row>
    <row r="30" spans="1:6" x14ac:dyDescent="0.2">
      <c r="A30" s="6"/>
      <c r="B30" s="6"/>
      <c r="C30" s="6"/>
      <c r="D30" s="6"/>
      <c r="E30" s="7"/>
      <c r="F30" s="7"/>
    </row>
    <row r="31" spans="1:6" x14ac:dyDescent="0.2">
      <c r="A31" s="6" t="s">
        <v>78</v>
      </c>
      <c r="B31" s="6" t="s">
        <v>77</v>
      </c>
      <c r="C31" s="6" t="s">
        <v>0</v>
      </c>
      <c r="D31" s="6">
        <v>12</v>
      </c>
      <c r="E31" s="7">
        <v>432.95699999999999</v>
      </c>
      <c r="F31" s="7">
        <f t="shared" si="0"/>
        <v>36.079749999999997</v>
      </c>
    </row>
    <row r="32" spans="1:6" x14ac:dyDescent="0.2">
      <c r="A32" s="6" t="s">
        <v>31</v>
      </c>
      <c r="B32" s="6" t="s">
        <v>37</v>
      </c>
      <c r="C32" s="6" t="s">
        <v>2</v>
      </c>
      <c r="D32" s="6">
        <v>12</v>
      </c>
      <c r="E32" s="7">
        <v>527.33100000000002</v>
      </c>
      <c r="F32" s="7">
        <f t="shared" si="0"/>
        <v>43.944250000000004</v>
      </c>
    </row>
    <row r="33" spans="1:6" x14ac:dyDescent="0.2">
      <c r="A33" s="6" t="s">
        <v>31</v>
      </c>
      <c r="B33" s="6" t="s">
        <v>38</v>
      </c>
      <c r="C33" s="6" t="s">
        <v>0</v>
      </c>
      <c r="D33" s="6">
        <v>24</v>
      </c>
      <c r="E33" s="7">
        <v>537.07500000000005</v>
      </c>
      <c r="F33" s="7">
        <f t="shared" si="0"/>
        <v>22.378125000000001</v>
      </c>
    </row>
    <row r="34" spans="1:6" x14ac:dyDescent="0.2">
      <c r="A34" s="6" t="s">
        <v>34</v>
      </c>
      <c r="B34" s="6" t="s">
        <v>42</v>
      </c>
      <c r="C34" s="6" t="s">
        <v>2</v>
      </c>
      <c r="D34" s="6">
        <v>9</v>
      </c>
      <c r="E34" s="7">
        <v>536.50800000000004</v>
      </c>
      <c r="F34" s="7">
        <f t="shared" si="0"/>
        <v>59.612000000000002</v>
      </c>
    </row>
    <row r="35" spans="1:6" x14ac:dyDescent="0.2">
      <c r="A35" s="6" t="s">
        <v>31</v>
      </c>
      <c r="B35" s="6" t="s">
        <v>39</v>
      </c>
      <c r="C35" s="6" t="s">
        <v>0</v>
      </c>
      <c r="D35" s="6">
        <v>12</v>
      </c>
      <c r="E35" s="7">
        <v>390.53700000000003</v>
      </c>
      <c r="F35" s="7">
        <f t="shared" si="0"/>
        <v>32.544750000000001</v>
      </c>
    </row>
    <row r="36" spans="1:6" x14ac:dyDescent="0.2">
      <c r="A36" s="6" t="s">
        <v>31</v>
      </c>
      <c r="B36" s="6" t="s">
        <v>40</v>
      </c>
      <c r="C36" s="6" t="s">
        <v>0</v>
      </c>
      <c r="D36" s="6">
        <v>9</v>
      </c>
      <c r="E36" s="7">
        <v>258.82499999999999</v>
      </c>
      <c r="F36" s="7">
        <f t="shared" si="0"/>
        <v>28.758333333333333</v>
      </c>
    </row>
    <row r="37" spans="1:6" x14ac:dyDescent="0.2">
      <c r="A37" s="6" t="s">
        <v>31</v>
      </c>
      <c r="B37" s="6" t="s">
        <v>41</v>
      </c>
      <c r="C37" s="6" t="s">
        <v>0</v>
      </c>
      <c r="D37" s="6">
        <v>6</v>
      </c>
      <c r="E37" s="7">
        <v>219.61799999999999</v>
      </c>
      <c r="F37" s="7">
        <f t="shared" si="0"/>
        <v>36.603000000000002</v>
      </c>
    </row>
    <row r="38" spans="1:6" x14ac:dyDescent="0.2">
      <c r="A38" s="6" t="s">
        <v>34</v>
      </c>
      <c r="B38" s="6" t="s">
        <v>43</v>
      </c>
      <c r="C38" s="6" t="s">
        <v>0</v>
      </c>
      <c r="D38" s="6">
        <v>4</v>
      </c>
      <c r="E38" s="7">
        <v>347.76</v>
      </c>
      <c r="F38" s="7">
        <f t="shared" si="0"/>
        <v>86.94</v>
      </c>
    </row>
    <row r="39" spans="1:6" x14ac:dyDescent="0.2">
      <c r="A39" s="6" t="s">
        <v>33</v>
      </c>
      <c r="B39" s="6" t="s">
        <v>38</v>
      </c>
      <c r="C39" s="6" t="s">
        <v>0</v>
      </c>
      <c r="D39" s="6">
        <v>12</v>
      </c>
      <c r="E39" s="7">
        <v>432.95699999999999</v>
      </c>
      <c r="F39" s="7">
        <f t="shared" si="0"/>
        <v>36.079749999999997</v>
      </c>
    </row>
    <row r="40" spans="1:6" x14ac:dyDescent="0.2">
      <c r="A40" s="6"/>
      <c r="B40" s="6"/>
      <c r="C40" s="6"/>
      <c r="D40" s="6"/>
      <c r="E40" s="7"/>
      <c r="F40" s="7"/>
    </row>
    <row r="41" spans="1:6" x14ac:dyDescent="0.2">
      <c r="A41" s="6" t="s">
        <v>36</v>
      </c>
      <c r="B41" s="6" t="s">
        <v>44</v>
      </c>
      <c r="C41" s="6" t="s">
        <v>0</v>
      </c>
      <c r="D41" s="6">
        <v>12</v>
      </c>
      <c r="E41" s="7">
        <v>702.77549999999997</v>
      </c>
      <c r="F41" s="7">
        <f t="shared" si="0"/>
        <v>58.564624999999999</v>
      </c>
    </row>
    <row r="42" spans="1:6" x14ac:dyDescent="0.2">
      <c r="A42" s="6" t="s">
        <v>36</v>
      </c>
      <c r="B42" s="6" t="s">
        <v>45</v>
      </c>
      <c r="C42" s="6" t="s">
        <v>0</v>
      </c>
      <c r="D42" s="6">
        <v>6</v>
      </c>
      <c r="E42" s="7">
        <v>451.7835</v>
      </c>
      <c r="F42" s="7">
        <f t="shared" si="0"/>
        <v>75.297250000000005</v>
      </c>
    </row>
    <row r="43" spans="1:6" x14ac:dyDescent="0.2">
      <c r="A43" s="6"/>
      <c r="B43" s="6"/>
      <c r="C43" s="6"/>
      <c r="D43" s="6"/>
      <c r="E43" s="7"/>
      <c r="F43" s="7"/>
    </row>
    <row r="44" spans="1:6" x14ac:dyDescent="0.2">
      <c r="A44" s="6" t="s">
        <v>50</v>
      </c>
      <c r="B44" s="6" t="s">
        <v>37</v>
      </c>
      <c r="C44" s="6" t="s">
        <v>1</v>
      </c>
      <c r="D44" s="6">
        <v>12</v>
      </c>
      <c r="E44" s="7">
        <v>311.87099999999998</v>
      </c>
      <c r="F44" s="7">
        <f t="shared" si="0"/>
        <v>25.989249999999998</v>
      </c>
    </row>
    <row r="45" spans="1:6" ht="35.25" customHeight="1" x14ac:dyDescent="0.2">
      <c r="A45" s="11" t="s">
        <v>63</v>
      </c>
      <c r="B45" s="6" t="s">
        <v>38</v>
      </c>
      <c r="C45" s="6" t="s">
        <v>0</v>
      </c>
      <c r="D45" s="6">
        <v>12</v>
      </c>
      <c r="E45" s="7">
        <v>422.16300000000001</v>
      </c>
      <c r="F45" s="7">
        <f t="shared" si="0"/>
        <v>35.180250000000001</v>
      </c>
    </row>
    <row r="46" spans="1:6" x14ac:dyDescent="0.2">
      <c r="A46" s="6" t="s">
        <v>71</v>
      </c>
      <c r="B46" s="6" t="s">
        <v>38</v>
      </c>
      <c r="C46" s="6" t="s">
        <v>0</v>
      </c>
      <c r="D46" s="6">
        <v>12</v>
      </c>
      <c r="E46" s="7">
        <v>422.16300000000001</v>
      </c>
      <c r="F46" s="7">
        <f t="shared" si="0"/>
        <v>35.180250000000001</v>
      </c>
    </row>
    <row r="47" spans="1:6" x14ac:dyDescent="0.2">
      <c r="A47" s="6" t="s">
        <v>69</v>
      </c>
      <c r="B47" s="6" t="s">
        <v>38</v>
      </c>
      <c r="C47" s="6" t="s">
        <v>0</v>
      </c>
      <c r="D47" s="6">
        <v>12</v>
      </c>
      <c r="E47" s="7">
        <v>277.09499999999997</v>
      </c>
      <c r="F47" s="7">
        <f t="shared" si="0"/>
        <v>23.091249999999999</v>
      </c>
    </row>
    <row r="48" spans="1:6" ht="25.5" x14ac:dyDescent="0.2">
      <c r="A48" s="12" t="s">
        <v>68</v>
      </c>
      <c r="B48" s="6" t="s">
        <v>39</v>
      </c>
      <c r="C48" s="6" t="s">
        <v>0</v>
      </c>
      <c r="D48" s="6">
        <v>12</v>
      </c>
      <c r="E48" s="7">
        <v>629.17050000000006</v>
      </c>
      <c r="F48" s="7">
        <f t="shared" si="0"/>
        <v>52.430875000000007</v>
      </c>
    </row>
    <row r="49" spans="1:6" x14ac:dyDescent="0.2">
      <c r="A49" s="6" t="s">
        <v>71</v>
      </c>
      <c r="B49" s="6" t="s">
        <v>39</v>
      </c>
      <c r="C49" s="6" t="s">
        <v>0</v>
      </c>
      <c r="D49" s="6">
        <v>12</v>
      </c>
      <c r="E49" s="7">
        <v>629.17050000000006</v>
      </c>
      <c r="F49" s="7">
        <f t="shared" si="0"/>
        <v>52.430875000000007</v>
      </c>
    </row>
    <row r="50" spans="1:6" x14ac:dyDescent="0.2">
      <c r="A50" s="6" t="s">
        <v>69</v>
      </c>
      <c r="B50" s="6" t="s">
        <v>39</v>
      </c>
      <c r="C50" s="6" t="s">
        <v>0</v>
      </c>
      <c r="D50" s="6">
        <v>12</v>
      </c>
      <c r="E50" s="7">
        <v>486.738</v>
      </c>
      <c r="F50" s="7">
        <f t="shared" si="0"/>
        <v>40.561500000000002</v>
      </c>
    </row>
    <row r="51" spans="1:6" ht="32.25" customHeight="1" x14ac:dyDescent="0.2">
      <c r="A51" s="11" t="s">
        <v>67</v>
      </c>
      <c r="B51" s="6" t="s">
        <v>40</v>
      </c>
      <c r="C51" s="6" t="s">
        <v>0</v>
      </c>
      <c r="D51" s="6">
        <v>6</v>
      </c>
      <c r="E51" s="7">
        <v>393.29849999999999</v>
      </c>
      <c r="F51" s="7">
        <f t="shared" si="0"/>
        <v>65.549750000000003</v>
      </c>
    </row>
    <row r="52" spans="1:6" x14ac:dyDescent="0.2">
      <c r="A52" s="6" t="s">
        <v>71</v>
      </c>
      <c r="B52" s="6" t="s">
        <v>40</v>
      </c>
      <c r="C52" s="6" t="s">
        <v>0</v>
      </c>
      <c r="D52" s="6">
        <v>6</v>
      </c>
      <c r="E52" s="7">
        <v>393.29849999999999</v>
      </c>
      <c r="F52" s="7">
        <f t="shared" si="0"/>
        <v>65.549750000000003</v>
      </c>
    </row>
    <row r="53" spans="1:6" x14ac:dyDescent="0.2">
      <c r="A53" s="6"/>
      <c r="B53" s="6"/>
      <c r="C53" s="6"/>
      <c r="D53" s="6"/>
      <c r="E53" s="7"/>
      <c r="F53" s="7"/>
    </row>
    <row r="54" spans="1:6" x14ac:dyDescent="0.2">
      <c r="A54" s="6" t="s">
        <v>82</v>
      </c>
      <c r="B54" s="6" t="s">
        <v>35</v>
      </c>
      <c r="C54" s="6" t="s">
        <v>2</v>
      </c>
      <c r="D54" s="6">
        <v>12</v>
      </c>
      <c r="E54" s="7">
        <v>388.73100000000005</v>
      </c>
      <c r="F54" s="7">
        <f t="shared" si="0"/>
        <v>32.394250000000007</v>
      </c>
    </row>
    <row r="55" spans="1:6" x14ac:dyDescent="0.2">
      <c r="A55" s="6" t="s">
        <v>64</v>
      </c>
      <c r="B55" s="6" t="s">
        <v>35</v>
      </c>
      <c r="C55" s="6" t="s">
        <v>2</v>
      </c>
      <c r="D55" s="6">
        <v>12</v>
      </c>
      <c r="E55" s="7">
        <v>387.84899999999999</v>
      </c>
      <c r="F55" s="7">
        <f t="shared" si="0"/>
        <v>32.320749999999997</v>
      </c>
    </row>
    <row r="56" spans="1:6" x14ac:dyDescent="0.2">
      <c r="A56" s="6" t="s">
        <v>79</v>
      </c>
      <c r="B56" s="6" t="s">
        <v>37</v>
      </c>
      <c r="C56" s="6" t="s">
        <v>1</v>
      </c>
      <c r="D56" s="6">
        <v>12</v>
      </c>
      <c r="E56" s="7">
        <v>343.18200000000002</v>
      </c>
      <c r="F56" s="7">
        <f t="shared" si="0"/>
        <v>28.598500000000001</v>
      </c>
    </row>
    <row r="57" spans="1:6" x14ac:dyDescent="0.2">
      <c r="A57" s="6" t="s">
        <v>52</v>
      </c>
      <c r="B57" s="6" t="s">
        <v>37</v>
      </c>
      <c r="C57" s="6" t="s">
        <v>1</v>
      </c>
      <c r="D57" s="6">
        <v>12</v>
      </c>
      <c r="E57" s="7">
        <v>321.28950000000003</v>
      </c>
      <c r="F57" s="7">
        <f t="shared" si="0"/>
        <v>26.774125000000002</v>
      </c>
    </row>
    <row r="58" spans="1:6" x14ac:dyDescent="0.2">
      <c r="A58" s="6" t="s">
        <v>52</v>
      </c>
      <c r="B58" s="6" t="s">
        <v>59</v>
      </c>
      <c r="C58" s="6" t="s">
        <v>0</v>
      </c>
      <c r="D58" s="6">
        <v>12</v>
      </c>
      <c r="E58" s="7">
        <v>629.79</v>
      </c>
      <c r="F58" s="7">
        <f t="shared" si="0"/>
        <v>52.482499999999995</v>
      </c>
    </row>
    <row r="59" spans="1:6" x14ac:dyDescent="0.2">
      <c r="A59" s="6" t="s">
        <v>79</v>
      </c>
      <c r="B59" s="6" t="s">
        <v>59</v>
      </c>
      <c r="C59" s="6" t="s">
        <v>0</v>
      </c>
      <c r="D59" s="6">
        <v>12</v>
      </c>
      <c r="E59" s="7">
        <v>673.83749999999998</v>
      </c>
      <c r="F59" s="7">
        <f t="shared" si="0"/>
        <v>56.153124999999996</v>
      </c>
    </row>
    <row r="60" spans="1:6" x14ac:dyDescent="0.2">
      <c r="A60" s="6"/>
      <c r="B60" s="6"/>
      <c r="C60" s="6"/>
      <c r="D60" s="6"/>
      <c r="E60" s="7"/>
      <c r="F60" s="7"/>
    </row>
    <row r="61" spans="1:6" x14ac:dyDescent="0.2">
      <c r="A61" s="6" t="s">
        <v>53</v>
      </c>
      <c r="B61" s="6" t="s">
        <v>37</v>
      </c>
      <c r="C61" s="6" t="s">
        <v>1</v>
      </c>
      <c r="D61" s="6">
        <v>12</v>
      </c>
      <c r="E61" s="7">
        <v>525.50400000000002</v>
      </c>
      <c r="F61" s="7">
        <f t="shared" si="0"/>
        <v>43.792000000000002</v>
      </c>
    </row>
    <row r="62" spans="1:6" x14ac:dyDescent="0.2">
      <c r="A62" s="6" t="s">
        <v>83</v>
      </c>
      <c r="B62" s="6" t="s">
        <v>38</v>
      </c>
      <c r="C62" s="6" t="s">
        <v>1</v>
      </c>
      <c r="D62" s="6">
        <v>12</v>
      </c>
      <c r="E62" s="7">
        <v>666.90750000000003</v>
      </c>
      <c r="F62" s="7">
        <f t="shared" si="0"/>
        <v>55.575625000000002</v>
      </c>
    </row>
    <row r="63" spans="1:6" ht="38.25" x14ac:dyDescent="0.2">
      <c r="A63" s="13" t="s">
        <v>90</v>
      </c>
      <c r="B63" s="6" t="s">
        <v>70</v>
      </c>
      <c r="C63" s="6" t="s">
        <v>1</v>
      </c>
      <c r="D63" s="6">
        <v>12</v>
      </c>
      <c r="E63" s="7">
        <v>666.90750000000003</v>
      </c>
      <c r="F63" s="7">
        <f t="shared" si="0"/>
        <v>55.575625000000002</v>
      </c>
    </row>
    <row r="64" spans="1:6" x14ac:dyDescent="0.2">
      <c r="A64" s="6"/>
      <c r="B64" s="6"/>
      <c r="C64" s="6"/>
      <c r="D64" s="6"/>
      <c r="E64" s="7"/>
      <c r="F64" s="7"/>
    </row>
    <row r="65" spans="1:6" x14ac:dyDescent="0.2">
      <c r="A65" s="6" t="s">
        <v>73</v>
      </c>
      <c r="B65" s="6" t="s">
        <v>38</v>
      </c>
      <c r="C65" s="6" t="s">
        <v>1</v>
      </c>
      <c r="D65" s="6">
        <v>12</v>
      </c>
      <c r="E65" s="7">
        <v>546.58799999999997</v>
      </c>
      <c r="F65" s="7">
        <f t="shared" si="0"/>
        <v>45.548999999999999</v>
      </c>
    </row>
    <row r="66" spans="1:6" x14ac:dyDescent="0.2">
      <c r="A66" s="6" t="s">
        <v>74</v>
      </c>
      <c r="B66" s="6" t="s">
        <v>75</v>
      </c>
      <c r="C66" s="6" t="s">
        <v>1</v>
      </c>
      <c r="D66" s="6">
        <v>12</v>
      </c>
      <c r="E66" s="7">
        <v>546.58799999999997</v>
      </c>
      <c r="F66" s="7">
        <f t="shared" si="0"/>
        <v>45.548999999999999</v>
      </c>
    </row>
    <row r="67" spans="1:6" x14ac:dyDescent="0.2">
      <c r="A67" s="6" t="s">
        <v>60</v>
      </c>
      <c r="B67" s="6" t="s">
        <v>62</v>
      </c>
      <c r="C67" s="6" t="s">
        <v>1</v>
      </c>
      <c r="D67" s="6">
        <v>12</v>
      </c>
      <c r="E67" s="7">
        <v>640.40549999999996</v>
      </c>
      <c r="F67" s="7">
        <f t="shared" ref="F67:F68" si="1">(E67)/D67</f>
        <v>53.367124999999994</v>
      </c>
    </row>
    <row r="68" spans="1:6" x14ac:dyDescent="0.2">
      <c r="A68" s="6" t="s">
        <v>61</v>
      </c>
      <c r="B68" s="6" t="s">
        <v>62</v>
      </c>
      <c r="C68" s="6" t="s">
        <v>1</v>
      </c>
      <c r="D68" s="6">
        <v>12</v>
      </c>
      <c r="E68" s="7">
        <v>640.40549999999996</v>
      </c>
      <c r="F68" s="7">
        <f t="shared" si="1"/>
        <v>53.367124999999994</v>
      </c>
    </row>
  </sheetData>
  <pageMargins left="0.25" right="0.25" top="0.75" bottom="0.75" header="0.3" footer="0.3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helper</vt:lpstr>
      <vt:lpstr>МАЙ</vt:lpstr>
    </vt:vector>
  </TitlesOfParts>
  <Company>Coca-Cola 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Druzhinina</dc:creator>
  <cp:lastModifiedBy>Lena</cp:lastModifiedBy>
  <cp:lastPrinted>2020-05-04T14:30:38Z</cp:lastPrinted>
  <dcterms:created xsi:type="dcterms:W3CDTF">2010-12-15T07:07:55Z</dcterms:created>
  <dcterms:modified xsi:type="dcterms:W3CDTF">2020-05-05T18:28:16Z</dcterms:modified>
</cp:coreProperties>
</file>