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<sst xmlns="http://schemas.openxmlformats.org/spreadsheetml/2006/main" count="97" uniqueCount="74">
  <si>
    <t>Наименование</t>
  </si>
  <si>
    <t>объем флакон мл.</t>
  </si>
  <si>
    <t>в коробке  шт</t>
  </si>
  <si>
    <t>вес коробки,    кг</t>
  </si>
  <si>
    <t>размер коробки  см</t>
  </si>
  <si>
    <t>Система скидок</t>
  </si>
  <si>
    <t xml:space="preserve">от 20   т.руб. </t>
  </si>
  <si>
    <t xml:space="preserve">от 50 т.руб. </t>
  </si>
  <si>
    <t xml:space="preserve">от 100 т.руб. </t>
  </si>
  <si>
    <t>Базовая   цена</t>
  </si>
  <si>
    <t xml:space="preserve"> Скидка 5%</t>
  </si>
  <si>
    <t>Скидка 9%</t>
  </si>
  <si>
    <t>Скидка 15%</t>
  </si>
  <si>
    <t>35*17,5*23</t>
  </si>
  <si>
    <t xml:space="preserve">ЖИДКОСТЬ ДЛЯ СНЯТИЯ ЛАКА     " Ж Е М Ч У Ж И Н А "          Т Р А В Я Н А Я   Л И Н И Я  </t>
  </si>
  <si>
    <r>
      <t xml:space="preserve">ЖИДКОСТЬ ДЛЯ СНЯТИЯ ЛАКА    </t>
    </r>
    <r>
      <rPr>
        <b/>
        <i/>
        <sz val="10"/>
        <rFont val="Garamond"/>
        <family val="1"/>
      </rPr>
      <t xml:space="preserve"> </t>
    </r>
    <r>
      <rPr>
        <b/>
        <i/>
        <sz val="16"/>
        <rFont val="Garamond"/>
        <family val="1"/>
      </rPr>
      <t>"   Э  Л  И  Т  "</t>
    </r>
  </si>
  <si>
    <t>базовая</t>
  </si>
  <si>
    <t>Жидкость д/снятия лака,ацетон,пластик.фл, - ЭЛИТ</t>
  </si>
  <si>
    <t>Жидкость д/сн лака,без/ац.,пластик.фл,- ЭЛИТ</t>
  </si>
  <si>
    <t>10шт/уп</t>
  </si>
  <si>
    <t>45 уп</t>
  </si>
  <si>
    <t>360*180*270</t>
  </si>
  <si>
    <t>8шт/уп</t>
  </si>
  <si>
    <t xml:space="preserve">Жидкость для снятия лака  ЭЛИТ  ацетоновая, с помпой             </t>
  </si>
  <si>
    <t xml:space="preserve">Жидкость для снятия лака  ЭЛИТ  без ацетона, с помпой             </t>
  </si>
  <si>
    <t xml:space="preserve">Жидкость д/снятия лака,ацетон,пластик.фл, -ЭЛИТ                         </t>
  </si>
  <si>
    <t xml:space="preserve">Жидкость д/сн лака,без/ац,пластик. фл.  ЭЛИТ                              </t>
  </si>
  <si>
    <t>100кор</t>
  </si>
  <si>
    <t>50кор</t>
  </si>
  <si>
    <t>20кор</t>
  </si>
  <si>
    <t>Жид.д/сн.лака 100мл.ац.пл. Крапива"Жемчужина" BioREVOLUTION</t>
  </si>
  <si>
    <t>Жид.д/сн.лака 100мл.ац.пл.Земляника"Жемчужина"BioREVOLUTION</t>
  </si>
  <si>
    <t>Жид.д/сн.лака 100мл.б/ац.пл.Морская"Жемчужина"BioREVOLUTION</t>
  </si>
  <si>
    <t>Жид.д/сн.лака 100мл.б/ац.пл.Ромашка"Жемчужина"BioREVOLUTION</t>
  </si>
  <si>
    <t>Жид.д/сн.лака 50мл.ац..пл.Лайм "Жемчужина" BioREVOLUTION</t>
  </si>
  <si>
    <t>Жид.д/сн.лака 50мл.ац..пл.Земляника "Жемчужина" BioREVOLUTION</t>
  </si>
  <si>
    <t>Жид.д/сн.лака 50мл. б/ац.пл.Ромашка  "Жемчужина" BioREVOLUTION</t>
  </si>
  <si>
    <t xml:space="preserve">Средство для снятия Гель-Лака и Shellac BioREVOLUTION </t>
  </si>
  <si>
    <t xml:space="preserve">ТЕРМОБИГУДИ  10 шт.            /D=2,2 см/                                           </t>
  </si>
  <si>
    <t xml:space="preserve">ТЕРМОБИГУДИ  8 шт.             /D=2,2 см/                                           </t>
  </si>
  <si>
    <t>8 шт/уп</t>
  </si>
  <si>
    <t>36 уп</t>
  </si>
  <si>
    <t xml:space="preserve">Средство для снятия всех типов лака 3 в1 Черная жемчужина 100 мл </t>
  </si>
  <si>
    <t>38*28*16</t>
  </si>
  <si>
    <t>БИГУДИ-ПЛАСТИКОВЫЕ С ЗАЖИМОМ 8шт/D=2,7 см/</t>
  </si>
  <si>
    <t>БИГУДИ-СЕТОЧКА с резинкой 8шт  /D=2,7 см/</t>
  </si>
  <si>
    <t xml:space="preserve">ТЕРМОБИГУДИ- Элит.      10шт       /D=2,2 см/          </t>
  </si>
  <si>
    <t>56 уп</t>
  </si>
  <si>
    <t>е-mail :  sib-kos2@mail.ru      www.sibkos.ru</t>
  </si>
  <si>
    <t xml:space="preserve">Средство для снятия всех типов лака 3 в1 Черная жемчужина 1000 мл </t>
  </si>
  <si>
    <t>Средство для снятия всех типов лака 3 в1 Черная жемчужина 200 мл кр флип-топ</t>
  </si>
  <si>
    <t>38*28*17</t>
  </si>
  <si>
    <t xml:space="preserve">( подходит для обработки маникюрных инструментов)  </t>
  </si>
  <si>
    <t>Антибактериальное средство для обработки рук и ногтей Черная жемчужина 200 мл крышка флип-топ.</t>
  </si>
  <si>
    <t xml:space="preserve">Антибактериальное средство для обработки рук и ногтей Черная жемчужина 1000 мл </t>
  </si>
  <si>
    <t xml:space="preserve"> БИГУДИ в ассортименте</t>
  </si>
  <si>
    <r>
      <rPr>
        <b/>
        <i/>
        <u val="single"/>
        <sz val="14"/>
        <color indexed="13"/>
        <rFont val="Arial Cyr"/>
        <family val="0"/>
      </rPr>
      <t>НОВИНКА</t>
    </r>
    <r>
      <rPr>
        <b/>
        <i/>
        <sz val="14"/>
        <color indexed="13"/>
        <rFont val="Arial Cyr"/>
        <family val="0"/>
      </rPr>
      <t xml:space="preserve">:                                        Средство для снятия ГЕЛЬ-ЛАКА И SHELLAC </t>
    </r>
  </si>
  <si>
    <r>
      <rPr>
        <b/>
        <i/>
        <u val="single"/>
        <sz val="14"/>
        <color indexed="13"/>
        <rFont val="Arial Cyr"/>
        <family val="0"/>
      </rPr>
      <t>НОВИНКА</t>
    </r>
    <r>
      <rPr>
        <b/>
        <i/>
        <sz val="14"/>
        <color indexed="13"/>
        <rFont val="Arial Cyr"/>
        <family val="0"/>
      </rPr>
      <t>:                               Средство для снятия всех типов лака 3 в1 Черная Жемчужина</t>
    </r>
  </si>
  <si>
    <r>
      <rPr>
        <b/>
        <i/>
        <u val="single"/>
        <sz val="14"/>
        <color indexed="13"/>
        <rFont val="Arial Cyr"/>
        <family val="0"/>
      </rPr>
      <t>НОВИНКА</t>
    </r>
    <r>
      <rPr>
        <b/>
        <i/>
        <sz val="14"/>
        <color indexed="13"/>
        <rFont val="Arial Cyr"/>
        <family val="0"/>
      </rPr>
      <t>:  Антибактериальное средство для обработки рук и ногтей Черная жемчужина</t>
    </r>
  </si>
  <si>
    <r>
      <rPr>
        <b/>
        <i/>
        <u val="single"/>
        <sz val="14"/>
        <rFont val="Arial Cyr"/>
        <family val="0"/>
      </rPr>
      <t>НОВИНКА</t>
    </r>
    <r>
      <rPr>
        <b/>
        <i/>
        <sz val="14"/>
        <rFont val="Arial Cyr"/>
        <family val="0"/>
      </rPr>
      <t>:  ЖИДКОСТЬ ДЛЯ СНЯТИЯ ЛАКА "Э Л И Т"  во флаконе С ПОМПОЙ</t>
    </r>
  </si>
  <si>
    <t>отдел сбыта Тел : (391)204-60-50 ; Тел 8(953)856-60-50</t>
  </si>
  <si>
    <t>ООО "Сибирская косметика"</t>
  </si>
  <si>
    <t xml:space="preserve">Торгово - производственная компания </t>
  </si>
  <si>
    <t>Цены указаны с учётом НДС 20%    Дата 03.01.2019г</t>
  </si>
  <si>
    <t xml:space="preserve">Жид.д/сн.лака 100мл.ац.пл. Лайм"Жемчужина"BioREVOLUTION       </t>
  </si>
  <si>
    <t xml:space="preserve">Жид.д/сн.лака 100мл.б/ац.пл.Кальций"Жемчужина"BioREVOLUTION                     </t>
  </si>
  <si>
    <t xml:space="preserve">Жид.д/сн.лака 50мл.ац..пл.Крапива "Жемчужина" BioREVOLUTION              </t>
  </si>
  <si>
    <t xml:space="preserve">Жид.д/сн.лака 50мл. б/ац.пл.Морская "Жемчужина" BioREVOLUTION                     </t>
  </si>
  <si>
    <t xml:space="preserve">Жид.д/сн.лака 50мл. б/ац.пл.Кальций "Жемчужина" BioREVOLUTION                  </t>
  </si>
  <si>
    <t>Антибактериальное средство для обработки рук и ногтей Черная жемчужина 100 мл крышка флип-топ.</t>
  </si>
  <si>
    <r>
      <rPr>
        <b/>
        <i/>
        <u val="single"/>
        <sz val="14"/>
        <color indexed="13"/>
        <rFont val="Arial Cyr"/>
        <family val="0"/>
      </rPr>
      <t>НОВИНКА</t>
    </r>
    <r>
      <rPr>
        <b/>
        <i/>
        <sz val="14"/>
        <color indexed="13"/>
        <rFont val="Arial Cyr"/>
        <family val="0"/>
      </rPr>
      <t>: Средство для  обезжиривания   ногтей и снятия липкого слоя  Черная жемчужина</t>
    </r>
  </si>
  <si>
    <t xml:space="preserve">Средство для  обезжиривания   ногтей и снятия липкого слоя  Черная жемчужина 1000 мл </t>
  </si>
  <si>
    <t>Средство для обезжиривания ногтей и снятия липкого слоя Черная жемчужина 100 мл крышка флип-топ.</t>
  </si>
  <si>
    <t>Средство для обезжиривания ногтей и снятия липкого слоя Черная жемчужина 200 мл крышка флип-топ.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</si>
</sst>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i/>
      <sz val="12"/>
      <name val="Arial Cyr"/>
      <family val="0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i/>
      <sz val="10"/>
      <name val="Garamond"/>
      <family val="1"/>
    </font>
    <font>
      <b/>
      <i/>
      <sz val="16"/>
      <name val="Garamond"/>
      <family val="1"/>
    </font>
    <font>
      <b/>
      <i/>
      <sz val="14"/>
      <color indexed="13"/>
      <name val="Arial Cyr"/>
      <family val="0"/>
    </font>
    <font>
      <b/>
      <i/>
      <u val="single"/>
      <sz val="14"/>
      <color indexed="13"/>
      <name val="Arial Cyr"/>
      <family val="0"/>
    </font>
    <font>
      <i/>
      <sz val="10"/>
      <name val="Arial Cyr"/>
      <family val="0"/>
    </font>
    <font>
      <i/>
      <sz val="10"/>
      <name val="Arial"/>
      <family val="2"/>
    </font>
    <font>
      <i/>
      <sz val="9"/>
      <name val="Arial Cyr"/>
      <family val="0"/>
    </font>
    <font>
      <b/>
      <i/>
      <sz val="8"/>
      <name val="Arial Cyr"/>
      <family val="0"/>
    </font>
    <font>
      <b/>
      <i/>
      <sz val="9"/>
      <name val="Arial"/>
      <family val="2"/>
    </font>
    <font>
      <b/>
      <i/>
      <u val="single"/>
      <sz val="14"/>
      <name val="Arial Cyr"/>
      <family val="0"/>
    </font>
    <font>
      <i/>
      <sz val="8"/>
      <name val="Arial Cyr"/>
      <family val="0"/>
    </font>
    <font>
      <b/>
      <i/>
      <sz val="24"/>
      <name val="Aharoni"/>
      <family val="0"/>
    </font>
    <font>
      <i/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70"/>
      <color indexed="17"/>
      <name val="Ariston"/>
      <family val="4"/>
    </font>
    <font>
      <b/>
      <i/>
      <sz val="11"/>
      <color indexed="8"/>
      <name val="Calibri"/>
      <family val="2"/>
    </font>
    <font>
      <i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45"/>
      <color indexed="17"/>
      <name val="Wooden Ship Decorated"/>
      <family val="0"/>
    </font>
    <font>
      <i/>
      <sz val="45"/>
      <color indexed="8"/>
      <name val="Calibri"/>
      <family val="2"/>
    </font>
    <font>
      <u val="single"/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70"/>
      <color rgb="FF00B050"/>
      <name val="Ariston"/>
      <family val="4"/>
    </font>
    <font>
      <b/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i/>
      <sz val="14"/>
      <color rgb="FFFFFF00"/>
      <name val="Arial Cyr"/>
      <family val="0"/>
    </font>
    <font>
      <u val="single"/>
      <sz val="11"/>
      <color theme="10"/>
      <name val="Calibri"/>
      <family val="2"/>
    </font>
    <font>
      <i/>
      <sz val="45"/>
      <color rgb="FF00B050"/>
      <name val="Wooden Ship Decorated"/>
      <family val="0"/>
    </font>
    <font>
      <i/>
      <sz val="45"/>
      <color theme="1"/>
      <name val="Calibri"/>
      <family val="2"/>
    </font>
    <font>
      <u val="single"/>
      <sz val="14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>
        <color indexed="63"/>
      </right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10" fillId="0" borderId="10" xfId="53" applyFont="1" applyFill="1" applyBorder="1">
      <alignment/>
      <protection/>
    </xf>
    <xf numFmtId="0" fontId="11" fillId="0" borderId="11" xfId="53" applyFont="1" applyBorder="1" applyAlignment="1">
      <alignment horizontal="center" vertical="center"/>
      <protection/>
    </xf>
    <xf numFmtId="0" fontId="12" fillId="0" borderId="11" xfId="53" applyFont="1" applyBorder="1" applyAlignment="1">
      <alignment horizontal="center" vertical="center"/>
      <protection/>
    </xf>
    <xf numFmtId="164" fontId="10" fillId="0" borderId="11" xfId="0" applyNumberFormat="1" applyFont="1" applyFill="1" applyBorder="1" applyAlignment="1">
      <alignment horizontal="center" vertical="center"/>
    </xf>
    <xf numFmtId="0" fontId="11" fillId="0" borderId="12" xfId="53" applyFont="1" applyBorder="1" applyAlignment="1">
      <alignment horizontal="center" vertical="center"/>
      <protection/>
    </xf>
    <xf numFmtId="0" fontId="11" fillId="0" borderId="13" xfId="53" applyFont="1" applyBorder="1" applyAlignment="1">
      <alignment horizontal="center" vertical="center"/>
      <protection/>
    </xf>
    <xf numFmtId="0" fontId="10" fillId="0" borderId="11" xfId="53" applyFont="1" applyFill="1" applyBorder="1">
      <alignment/>
      <protection/>
    </xf>
    <xf numFmtId="0" fontId="11" fillId="0" borderId="0" xfId="53" applyFont="1">
      <alignment/>
      <protection/>
    </xf>
    <xf numFmtId="0" fontId="63" fillId="0" borderId="0" xfId="0" applyFont="1" applyAlignment="1">
      <alignment/>
    </xf>
    <xf numFmtId="0" fontId="64" fillId="0" borderId="0" xfId="53" applyFont="1">
      <alignment/>
      <protection/>
    </xf>
    <xf numFmtId="0" fontId="64" fillId="0" borderId="0" xfId="0" applyFont="1" applyAlignment="1">
      <alignment/>
    </xf>
    <xf numFmtId="0" fontId="3" fillId="0" borderId="0" xfId="53" applyFont="1">
      <alignment/>
      <protection/>
    </xf>
    <xf numFmtId="0" fontId="63" fillId="0" borderId="14" xfId="0" applyFont="1" applyBorder="1" applyAlignment="1">
      <alignment/>
    </xf>
    <xf numFmtId="0" fontId="63" fillId="0" borderId="11" xfId="0" applyFont="1" applyBorder="1" applyAlignment="1">
      <alignment/>
    </xf>
    <xf numFmtId="0" fontId="13" fillId="0" borderId="11" xfId="53" applyFont="1" applyBorder="1" applyAlignment="1">
      <alignment horizontal="center" vertical="center" wrapText="1"/>
      <protection/>
    </xf>
    <xf numFmtId="0" fontId="13" fillId="0" borderId="11" xfId="53" applyFont="1" applyBorder="1" applyAlignment="1">
      <alignment horizontal="center" vertical="center" textRotation="180" wrapText="1"/>
      <protection/>
    </xf>
    <xf numFmtId="0" fontId="13" fillId="0" borderId="13" xfId="53" applyFont="1" applyBorder="1" applyAlignment="1">
      <alignment horizontal="center" vertical="center" wrapText="1"/>
      <protection/>
    </xf>
    <xf numFmtId="0" fontId="13" fillId="0" borderId="13" xfId="53" applyFont="1" applyBorder="1" applyAlignment="1">
      <alignment horizontal="center" vertical="center" textRotation="180" wrapText="1"/>
      <protection/>
    </xf>
    <xf numFmtId="0" fontId="11" fillId="0" borderId="15" xfId="53" applyFont="1" applyFill="1" applyBorder="1" applyAlignment="1">
      <alignment horizontal="center" vertical="center"/>
      <protection/>
    </xf>
    <xf numFmtId="2" fontId="10" fillId="0" borderId="12" xfId="0" applyNumberFormat="1" applyFont="1" applyFill="1" applyBorder="1" applyAlignment="1">
      <alignment horizontal="center" vertical="center"/>
    </xf>
    <xf numFmtId="0" fontId="16" fillId="0" borderId="16" xfId="53" applyFont="1" applyFill="1" applyBorder="1" applyAlignment="1">
      <alignment horizontal="center"/>
      <protection/>
    </xf>
    <xf numFmtId="0" fontId="11" fillId="0" borderId="10" xfId="53" applyFont="1" applyFill="1" applyBorder="1" applyAlignment="1">
      <alignment horizontal="center"/>
      <protection/>
    </xf>
    <xf numFmtId="0" fontId="11" fillId="0" borderId="16" xfId="53" applyFont="1" applyFill="1" applyBorder="1" applyAlignment="1">
      <alignment horizontal="center"/>
      <protection/>
    </xf>
    <xf numFmtId="0" fontId="11" fillId="0" borderId="17" xfId="53" applyFont="1" applyFill="1" applyBorder="1" applyAlignment="1">
      <alignment horizontal="center"/>
      <protection/>
    </xf>
    <xf numFmtId="164" fontId="10" fillId="0" borderId="18" xfId="53" applyNumberFormat="1" applyFont="1" applyBorder="1" applyAlignment="1">
      <alignment horizontal="center" vertical="center"/>
      <protection/>
    </xf>
    <xf numFmtId="164" fontId="10" fillId="0" borderId="12" xfId="0" applyNumberFormat="1" applyFont="1" applyFill="1" applyBorder="1" applyAlignment="1">
      <alignment horizontal="center" vertical="center"/>
    </xf>
    <xf numFmtId="0" fontId="16" fillId="0" borderId="19" xfId="53" applyFont="1" applyFill="1" applyBorder="1" applyAlignment="1">
      <alignment horizontal="center"/>
      <protection/>
    </xf>
    <xf numFmtId="0" fontId="11" fillId="0" borderId="20" xfId="53" applyFont="1" applyFill="1" applyBorder="1" applyAlignment="1">
      <alignment horizontal="center"/>
      <protection/>
    </xf>
    <xf numFmtId="0" fontId="11" fillId="0" borderId="21" xfId="53" applyFont="1" applyFill="1" applyBorder="1" applyAlignment="1">
      <alignment horizontal="center"/>
      <protection/>
    </xf>
    <xf numFmtId="0" fontId="11" fillId="0" borderId="22" xfId="53" applyFont="1" applyFill="1" applyBorder="1" applyAlignment="1">
      <alignment horizontal="center"/>
      <protection/>
    </xf>
    <xf numFmtId="0" fontId="5" fillId="0" borderId="0" xfId="53" applyFont="1" applyAlignment="1">
      <alignment horizontal="left"/>
      <protection/>
    </xf>
    <xf numFmtId="0" fontId="5" fillId="0" borderId="0" xfId="53" applyFont="1">
      <alignment/>
      <protection/>
    </xf>
    <xf numFmtId="2" fontId="10" fillId="0" borderId="18" xfId="53" applyNumberFormat="1" applyFont="1" applyBorder="1" applyAlignment="1">
      <alignment horizontal="center" vertical="center"/>
      <protection/>
    </xf>
    <xf numFmtId="4" fontId="10" fillId="0" borderId="18" xfId="53" applyNumberFormat="1" applyFont="1" applyBorder="1" applyAlignment="1">
      <alignment horizontal="center" vertical="center"/>
      <protection/>
    </xf>
    <xf numFmtId="2" fontId="10" fillId="0" borderId="15" xfId="53" applyNumberFormat="1" applyFont="1" applyBorder="1" applyAlignment="1">
      <alignment horizontal="center" vertical="center"/>
      <protection/>
    </xf>
    <xf numFmtId="2" fontId="10" fillId="0" borderId="23" xfId="53" applyNumberFormat="1" applyFont="1" applyBorder="1" applyAlignment="1">
      <alignment horizontal="center" vertical="center"/>
      <protection/>
    </xf>
    <xf numFmtId="164" fontId="10" fillId="0" borderId="11" xfId="53" applyNumberFormat="1" applyFont="1" applyBorder="1" applyAlignment="1">
      <alignment horizontal="center" vertical="center"/>
      <protection/>
    </xf>
    <xf numFmtId="2" fontId="10" fillId="0" borderId="11" xfId="0" applyNumberFormat="1" applyFont="1" applyFill="1" applyBorder="1" applyAlignment="1">
      <alignment horizontal="center" vertical="center"/>
    </xf>
    <xf numFmtId="0" fontId="63" fillId="0" borderId="24" xfId="0" applyFont="1" applyBorder="1" applyAlignment="1">
      <alignment/>
    </xf>
    <xf numFmtId="2" fontId="10" fillId="0" borderId="25" xfId="0" applyNumberFormat="1" applyFont="1" applyFill="1" applyBorder="1" applyAlignment="1">
      <alignment horizontal="center" vertical="center"/>
    </xf>
    <xf numFmtId="2" fontId="10" fillId="0" borderId="26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27" xfId="0" applyNumberFormat="1" applyFont="1" applyFill="1" applyBorder="1" applyAlignment="1">
      <alignment horizontal="center" vertical="center"/>
    </xf>
    <xf numFmtId="4" fontId="10" fillId="0" borderId="28" xfId="53" applyNumberFormat="1" applyFont="1" applyBorder="1" applyAlignment="1">
      <alignment horizontal="center" vertical="center"/>
      <protection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29" xfId="0" applyNumberFormat="1" applyFont="1" applyFill="1" applyBorder="1" applyAlignment="1">
      <alignment horizontal="center" vertical="center"/>
    </xf>
    <xf numFmtId="0" fontId="65" fillId="0" borderId="24" xfId="0" applyFont="1" applyBorder="1" applyAlignment="1">
      <alignment/>
    </xf>
    <xf numFmtId="0" fontId="11" fillId="0" borderId="23" xfId="53" applyFont="1" applyFill="1" applyBorder="1" applyAlignment="1">
      <alignment horizontal="center" vertical="center"/>
      <protection/>
    </xf>
    <xf numFmtId="0" fontId="63" fillId="0" borderId="30" xfId="0" applyFont="1" applyBorder="1" applyAlignment="1">
      <alignment/>
    </xf>
    <xf numFmtId="0" fontId="66" fillId="0" borderId="31" xfId="0" applyFont="1" applyBorder="1" applyAlignment="1">
      <alignment/>
    </xf>
    <xf numFmtId="0" fontId="14" fillId="0" borderId="32" xfId="53" applyFont="1" applyBorder="1" applyAlignment="1">
      <alignment horizontal="left" vertical="center"/>
      <protection/>
    </xf>
    <xf numFmtId="0" fontId="13" fillId="0" borderId="32" xfId="53" applyFont="1" applyBorder="1" applyAlignment="1">
      <alignment horizontal="center" vertical="center" wrapText="1"/>
      <protection/>
    </xf>
    <xf numFmtId="0" fontId="13" fillId="0" borderId="32" xfId="53" applyFont="1" applyFill="1" applyBorder="1" applyAlignment="1">
      <alignment horizontal="center" vertical="center" wrapText="1"/>
      <protection/>
    </xf>
    <xf numFmtId="0" fontId="13" fillId="33" borderId="33" xfId="53" applyFont="1" applyFill="1" applyBorder="1" applyAlignment="1">
      <alignment horizontal="center" vertical="center" wrapText="1"/>
      <protection/>
    </xf>
    <xf numFmtId="0" fontId="13" fillId="33" borderId="34" xfId="53" applyFont="1" applyFill="1" applyBorder="1" applyAlignment="1">
      <alignment horizontal="center" vertical="center" wrapText="1"/>
      <protection/>
    </xf>
    <xf numFmtId="0" fontId="12" fillId="0" borderId="35" xfId="53" applyFont="1" applyBorder="1" applyAlignment="1">
      <alignment horizontal="center" vertical="center"/>
      <protection/>
    </xf>
    <xf numFmtId="164" fontId="10" fillId="0" borderId="23" xfId="53" applyNumberFormat="1" applyFont="1" applyBorder="1" applyAlignment="1">
      <alignment horizontal="center" vertical="center"/>
      <protection/>
    </xf>
    <xf numFmtId="164" fontId="10" fillId="0" borderId="25" xfId="0" applyNumberFormat="1" applyFont="1" applyFill="1" applyBorder="1" applyAlignment="1">
      <alignment horizontal="center" vertical="center"/>
    </xf>
    <xf numFmtId="164" fontId="10" fillId="0" borderId="26" xfId="0" applyNumberFormat="1" applyFont="1" applyFill="1" applyBorder="1" applyAlignment="1">
      <alignment horizontal="center" vertical="center"/>
    </xf>
    <xf numFmtId="164" fontId="10" fillId="0" borderId="15" xfId="53" applyNumberFormat="1" applyFont="1" applyBorder="1" applyAlignment="1">
      <alignment horizontal="center" vertical="center"/>
      <protection/>
    </xf>
    <xf numFmtId="164" fontId="10" fillId="0" borderId="13" xfId="0" applyNumberFormat="1" applyFont="1" applyFill="1" applyBorder="1" applyAlignment="1">
      <alignment horizontal="center" vertical="center"/>
    </xf>
    <xf numFmtId="164" fontId="10" fillId="0" borderId="27" xfId="0" applyNumberFormat="1" applyFont="1" applyFill="1" applyBorder="1" applyAlignment="1">
      <alignment horizontal="center" vertical="center"/>
    </xf>
    <xf numFmtId="0" fontId="11" fillId="33" borderId="36" xfId="53" applyFont="1" applyFill="1" applyBorder="1">
      <alignment/>
      <protection/>
    </xf>
    <xf numFmtId="0" fontId="11" fillId="33" borderId="36" xfId="53" applyFont="1" applyFill="1" applyBorder="1" applyAlignment="1">
      <alignment horizontal="center"/>
      <protection/>
    </xf>
    <xf numFmtId="0" fontId="11" fillId="33" borderId="37" xfId="53" applyFont="1" applyFill="1" applyBorder="1" applyAlignment="1">
      <alignment horizontal="center"/>
      <protection/>
    </xf>
    <xf numFmtId="164" fontId="10" fillId="0" borderId="18" xfId="53" applyNumberFormat="1" applyFont="1" applyFill="1" applyBorder="1" applyAlignment="1">
      <alignment horizontal="center" vertical="center"/>
      <protection/>
    </xf>
    <xf numFmtId="0" fontId="8" fillId="34" borderId="37" xfId="53" applyFont="1" applyFill="1" applyBorder="1" applyAlignment="1">
      <alignment horizontal="left" vertical="center"/>
      <protection/>
    </xf>
    <xf numFmtId="0" fontId="67" fillId="34" borderId="0" xfId="53" applyFont="1" applyFill="1" applyBorder="1" applyAlignment="1">
      <alignment horizontal="left" vertical="center"/>
      <protection/>
    </xf>
    <xf numFmtId="0" fontId="67" fillId="34" borderId="30" xfId="53" applyFont="1" applyFill="1" applyBorder="1" applyAlignment="1">
      <alignment horizontal="left" vertical="center"/>
      <protection/>
    </xf>
    <xf numFmtId="0" fontId="8" fillId="34" borderId="37" xfId="53" applyFont="1" applyFill="1" applyBorder="1" applyAlignment="1">
      <alignment horizontal="center" vertical="center"/>
      <protection/>
    </xf>
    <xf numFmtId="0" fontId="67" fillId="34" borderId="0" xfId="53" applyFont="1" applyFill="1" applyBorder="1" applyAlignment="1">
      <alignment horizontal="center" vertical="center"/>
      <protection/>
    </xf>
    <xf numFmtId="0" fontId="68" fillId="0" borderId="10" xfId="42" applyFont="1" applyFill="1" applyBorder="1" applyAlignment="1" applyProtection="1">
      <alignment/>
      <protection/>
    </xf>
    <xf numFmtId="0" fontId="68" fillId="0" borderId="38" xfId="42" applyFont="1" applyFill="1" applyBorder="1" applyAlignment="1" applyProtection="1">
      <alignment/>
      <protection/>
    </xf>
    <xf numFmtId="0" fontId="68" fillId="0" borderId="39" xfId="42" applyFont="1" applyFill="1" applyBorder="1" applyAlignment="1" applyProtection="1">
      <alignment/>
      <protection/>
    </xf>
    <xf numFmtId="0" fontId="68" fillId="0" borderId="40" xfId="42" applyFont="1" applyFill="1" applyBorder="1" applyAlignment="1" applyProtection="1">
      <alignment/>
      <protection/>
    </xf>
    <xf numFmtId="0" fontId="68" fillId="0" borderId="41" xfId="42" applyFont="1" applyFill="1" applyBorder="1" applyAlignment="1" applyProtection="1">
      <alignment/>
      <protection/>
    </xf>
    <xf numFmtId="0" fontId="68" fillId="0" borderId="42" xfId="42" applyFont="1" applyFill="1" applyBorder="1" applyAlignment="1" applyProtection="1">
      <alignment/>
      <protection/>
    </xf>
    <xf numFmtId="0" fontId="68" fillId="0" borderId="43" xfId="42" applyFont="1" applyFill="1" applyBorder="1" applyAlignment="1" applyProtection="1">
      <alignment/>
      <protection/>
    </xf>
    <xf numFmtId="0" fontId="68" fillId="0" borderId="39" xfId="42" applyFont="1" applyBorder="1" applyAlignment="1" applyProtection="1">
      <alignment horizontal="left"/>
      <protection/>
    </xf>
    <xf numFmtId="0" fontId="68" fillId="0" borderId="40" xfId="42" applyFont="1" applyBorder="1" applyAlignment="1" applyProtection="1">
      <alignment horizontal="left"/>
      <protection/>
    </xf>
    <xf numFmtId="0" fontId="68" fillId="0" borderId="32" xfId="42" applyFont="1" applyFill="1" applyBorder="1" applyAlignment="1" applyProtection="1">
      <alignment horizontal="left" vertical="center"/>
      <protection/>
    </xf>
    <xf numFmtId="0" fontId="11" fillId="0" borderId="44" xfId="53" applyFont="1" applyBorder="1" applyAlignment="1">
      <alignment horizontal="center" vertical="center"/>
      <protection/>
    </xf>
    <xf numFmtId="0" fontId="11" fillId="0" borderId="45" xfId="53" applyFont="1" applyBorder="1" applyAlignment="1">
      <alignment horizontal="center" vertical="center"/>
      <protection/>
    </xf>
    <xf numFmtId="0" fontId="11" fillId="0" borderId="46" xfId="53" applyFont="1" applyBorder="1" applyAlignment="1">
      <alignment horizontal="center" vertical="center"/>
      <protection/>
    </xf>
    <xf numFmtId="0" fontId="11" fillId="0" borderId="33" xfId="53" applyFont="1" applyBorder="1" applyAlignment="1">
      <alignment horizontal="center" vertical="center"/>
      <protection/>
    </xf>
    <xf numFmtId="0" fontId="12" fillId="0" borderId="47" xfId="53" applyFont="1" applyBorder="1" applyAlignment="1">
      <alignment horizontal="center" vertical="center"/>
      <protection/>
    </xf>
    <xf numFmtId="0" fontId="12" fillId="0" borderId="34" xfId="53" applyFont="1" applyBorder="1" applyAlignment="1">
      <alignment horizontal="center" vertical="center"/>
      <protection/>
    </xf>
    <xf numFmtId="0" fontId="11" fillId="0" borderId="48" xfId="53" applyFont="1" applyBorder="1" applyAlignment="1">
      <alignment horizontal="center" vertical="center"/>
      <protection/>
    </xf>
    <xf numFmtId="0" fontId="11" fillId="0" borderId="49" xfId="53" applyFont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 wrapText="1"/>
      <protection/>
    </xf>
    <xf numFmtId="0" fontId="8" fillId="34" borderId="37" xfId="53" applyFont="1" applyFill="1" applyBorder="1" applyAlignment="1">
      <alignment horizontal="left" vertical="center"/>
      <protection/>
    </xf>
    <xf numFmtId="0" fontId="67" fillId="34" borderId="0" xfId="53" applyFont="1" applyFill="1" applyBorder="1" applyAlignment="1">
      <alignment horizontal="left" vertical="center"/>
      <protection/>
    </xf>
    <xf numFmtId="0" fontId="67" fillId="34" borderId="30" xfId="53" applyFont="1" applyFill="1" applyBorder="1" applyAlignment="1">
      <alignment horizontal="left" vertical="center"/>
      <protection/>
    </xf>
    <xf numFmtId="14" fontId="11" fillId="0" borderId="0" xfId="53" applyNumberFormat="1" applyFont="1" applyAlignment="1">
      <alignment horizontal="center"/>
      <protection/>
    </xf>
    <xf numFmtId="0" fontId="12" fillId="0" borderId="50" xfId="53" applyFont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/>
      <protection/>
    </xf>
    <xf numFmtId="0" fontId="5" fillId="33" borderId="17" xfId="53" applyFont="1" applyFill="1" applyBorder="1" applyAlignment="1">
      <alignment horizontal="center"/>
      <protection/>
    </xf>
    <xf numFmtId="0" fontId="5" fillId="33" borderId="51" xfId="53" applyFont="1" applyFill="1" applyBorder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5" fillId="33" borderId="17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52" xfId="53" applyFont="1" applyFill="1" applyBorder="1" applyAlignment="1">
      <alignment horizontal="center" vertical="center"/>
      <protection/>
    </xf>
    <xf numFmtId="0" fontId="63" fillId="33" borderId="53" xfId="0" applyFont="1" applyFill="1" applyBorder="1" applyAlignment="1">
      <alignment horizontal="center"/>
    </xf>
    <xf numFmtId="0" fontId="63" fillId="33" borderId="54" xfId="0" applyFont="1" applyFill="1" applyBorder="1" applyAlignment="1">
      <alignment horizontal="center"/>
    </xf>
    <xf numFmtId="0" fontId="12" fillId="0" borderId="34" xfId="53" applyFont="1" applyBorder="1" applyAlignment="1">
      <alignment horizontal="center" vertical="center" wrapText="1"/>
      <protection/>
    </xf>
    <xf numFmtId="0" fontId="12" fillId="0" borderId="50" xfId="53" applyFont="1" applyBorder="1" applyAlignment="1">
      <alignment horizontal="center" vertical="center" wrapText="1"/>
      <protection/>
    </xf>
    <xf numFmtId="0" fontId="11" fillId="0" borderId="21" xfId="53" applyFont="1" applyBorder="1" applyAlignment="1">
      <alignment horizontal="center"/>
      <protection/>
    </xf>
    <xf numFmtId="0" fontId="11" fillId="0" borderId="36" xfId="53" applyFont="1" applyBorder="1" applyAlignment="1">
      <alignment horizontal="center"/>
      <protection/>
    </xf>
    <xf numFmtId="0" fontId="11" fillId="0" borderId="16" xfId="53" applyFont="1" applyBorder="1" applyAlignment="1">
      <alignment horizont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4" fillId="33" borderId="17" xfId="53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center" vertical="center"/>
      <protection/>
    </xf>
    <xf numFmtId="0" fontId="4" fillId="0" borderId="21" xfId="53" applyFont="1" applyBorder="1" applyAlignment="1">
      <alignment horizontal="center" vertical="center"/>
      <protection/>
    </xf>
    <xf numFmtId="0" fontId="4" fillId="0" borderId="36" xfId="53" applyFont="1" applyBorder="1" applyAlignment="1">
      <alignment horizontal="center" vertical="center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36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46" xfId="53" applyFont="1" applyBorder="1" applyAlignment="1">
      <alignment horizontal="center" vertical="center" textRotation="180" wrapText="1"/>
      <protection/>
    </xf>
    <xf numFmtId="0" fontId="13" fillId="0" borderId="33" xfId="53" applyFont="1" applyBorder="1" applyAlignment="1">
      <alignment horizontal="center" vertical="center" textRotation="180" wrapText="1"/>
      <protection/>
    </xf>
    <xf numFmtId="0" fontId="10" fillId="0" borderId="28" xfId="53" applyFont="1" applyBorder="1" applyAlignment="1">
      <alignment horizontal="center" vertical="center" wrapText="1"/>
      <protection/>
    </xf>
    <xf numFmtId="0" fontId="10" fillId="0" borderId="48" xfId="53" applyFont="1" applyBorder="1" applyAlignment="1">
      <alignment horizontal="center" vertical="center" wrapText="1"/>
      <protection/>
    </xf>
    <xf numFmtId="0" fontId="13" fillId="0" borderId="55" xfId="53" applyFont="1" applyBorder="1" applyAlignment="1">
      <alignment horizontal="center" vertical="center" wrapText="1"/>
      <protection/>
    </xf>
    <xf numFmtId="0" fontId="13" fillId="0" borderId="56" xfId="53" applyFont="1" applyBorder="1" applyAlignment="1">
      <alignment horizontal="center" vertical="center" wrapText="1"/>
      <protection/>
    </xf>
    <xf numFmtId="0" fontId="13" fillId="0" borderId="35" xfId="53" applyFont="1" applyBorder="1" applyAlignment="1">
      <alignment horizontal="center" vertical="center" wrapText="1"/>
      <protection/>
    </xf>
    <xf numFmtId="0" fontId="13" fillId="0" borderId="57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0" fontId="13" fillId="0" borderId="21" xfId="53" applyFont="1" applyBorder="1" applyAlignment="1">
      <alignment horizontal="center" vertical="center" wrapText="1"/>
      <protection/>
    </xf>
    <xf numFmtId="0" fontId="13" fillId="0" borderId="36" xfId="53" applyFont="1" applyBorder="1" applyAlignment="1">
      <alignment horizontal="center" vertical="center" wrapText="1"/>
      <protection/>
    </xf>
    <xf numFmtId="0" fontId="13" fillId="0" borderId="16" xfId="53" applyFont="1" applyBorder="1" applyAlignment="1">
      <alignment horizontal="center" vertical="center" wrapText="1"/>
      <protection/>
    </xf>
    <xf numFmtId="0" fontId="13" fillId="0" borderId="58" xfId="53" applyFont="1" applyBorder="1" applyAlignment="1">
      <alignment horizontal="center" vertical="center" wrapText="1"/>
      <protection/>
    </xf>
    <xf numFmtId="0" fontId="13" fillId="0" borderId="31" xfId="53" applyFont="1" applyBorder="1" applyAlignment="1">
      <alignment horizontal="center" vertical="center" wrapText="1"/>
      <protection/>
    </xf>
    <xf numFmtId="0" fontId="13" fillId="0" borderId="24" xfId="53" applyFont="1" applyBorder="1" applyAlignment="1">
      <alignment horizontal="center" vertical="center" wrapText="1"/>
      <protection/>
    </xf>
    <xf numFmtId="0" fontId="13" fillId="0" borderId="59" xfId="53" applyFont="1" applyBorder="1" applyAlignment="1">
      <alignment horizontal="center" vertical="center" wrapText="1"/>
      <protection/>
    </xf>
    <xf numFmtId="0" fontId="69" fillId="0" borderId="0" xfId="53" applyFont="1" applyAlignment="1">
      <alignment horizontal="center"/>
      <protection/>
    </xf>
    <xf numFmtId="0" fontId="70" fillId="0" borderId="0" xfId="0" applyFont="1" applyAlignment="1">
      <alignment horizontal="center"/>
    </xf>
    <xf numFmtId="0" fontId="5" fillId="0" borderId="52" xfId="53" applyFont="1" applyBorder="1" applyAlignment="1">
      <alignment horizontal="center"/>
      <protection/>
    </xf>
    <xf numFmtId="0" fontId="5" fillId="0" borderId="53" xfId="53" applyFont="1" applyBorder="1" applyAlignment="1">
      <alignment horizontal="center"/>
      <protection/>
    </xf>
    <xf numFmtId="49" fontId="71" fillId="0" borderId="17" xfId="42" applyNumberFormat="1" applyFont="1" applyBorder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19050</xdr:rowOff>
    </xdr:from>
    <xdr:to>
      <xdr:col>0</xdr:col>
      <xdr:colOff>1409700</xdr:colOff>
      <xdr:row>1</xdr:row>
      <xdr:rowOff>1095375</xdr:rowOff>
    </xdr:to>
    <xdr:pic>
      <xdr:nvPicPr>
        <xdr:cNvPr id="1" name="Рисунок 1" descr="Лого 3 - без фон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42900"/>
          <a:ext cx="1343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siteapi.org/hWmOaDMbrq2WUPv65BGmBH5J_tk=/1c385c3383cee72.ru.s.siteapi.org/img/nq24py5rskgkckcksksw8o0w0c8cos" TargetMode="External" /><Relationship Id="rId2" Type="http://schemas.openxmlformats.org/officeDocument/2006/relationships/hyperlink" Target="http://i.siteapi.org/hWmOaDMbrq2WUPv65BGmBH5J_tk=/1c385c3383cee72.ru.s.siteapi.org/img/nq24py5rskgkckcksksw8o0w0c8cos" TargetMode="External" /><Relationship Id="rId3" Type="http://schemas.openxmlformats.org/officeDocument/2006/relationships/hyperlink" Target="http://sibkos.ru/static/img/0000/0007/1468/71468082.t04pewr8bf.jpg" TargetMode="External" /><Relationship Id="rId4" Type="http://schemas.openxmlformats.org/officeDocument/2006/relationships/hyperlink" Target="http://sibkos.ru/static/img/0000/0007/1467/71467188.betz6ut3gc.jpg" TargetMode="External" /><Relationship Id="rId5" Type="http://schemas.openxmlformats.org/officeDocument/2006/relationships/hyperlink" Target="http://sibkos.ru/static/img/0000/0007/1467/71467188.betz6ut3gc.jpg" TargetMode="External" /><Relationship Id="rId6" Type="http://schemas.openxmlformats.org/officeDocument/2006/relationships/hyperlink" Target="http://sibkos.ru/static/img/0000/0007/1467/71467188.betz6ut3gc.jpg" TargetMode="External" /><Relationship Id="rId7" Type="http://schemas.openxmlformats.org/officeDocument/2006/relationships/hyperlink" Target="http://sibkos.ru/static/img/0000/0007/1467/71467188.betz6ut3gc.jpg" TargetMode="External" /><Relationship Id="rId8" Type="http://schemas.openxmlformats.org/officeDocument/2006/relationships/hyperlink" Target="http://sibkos.ru/static/img/0000/0007/1467/71467188.betz6ut3gc.jpg" TargetMode="External" /><Relationship Id="rId9" Type="http://schemas.openxmlformats.org/officeDocument/2006/relationships/hyperlink" Target="http://sibkos.ru/static/img/0000/0007/1467/71467188.betz6ut3gc.jpg" TargetMode="External" /><Relationship Id="rId10" Type="http://schemas.openxmlformats.org/officeDocument/2006/relationships/hyperlink" Target="http://sibkos.ru/static/img/0000/0007/1467/71467401.6uzrvjmv24.jpg" TargetMode="External" /><Relationship Id="rId11" Type="http://schemas.openxmlformats.org/officeDocument/2006/relationships/hyperlink" Target="http://sibkos.ru/static/img/0000/0007/1467/71467401.6uzrvjmv24.jpg" TargetMode="External" /><Relationship Id="rId12" Type="http://schemas.openxmlformats.org/officeDocument/2006/relationships/hyperlink" Target="http://sibkos.ru/static/img/0000/0007/1467/71467401.6uzrvjmv24.jpg" TargetMode="External" /><Relationship Id="rId13" Type="http://schemas.openxmlformats.org/officeDocument/2006/relationships/hyperlink" Target="http://sibkos.ru/static/img/0000/0007/1467/71467401.6uzrvjmv24.jpg" TargetMode="External" /><Relationship Id="rId14" Type="http://schemas.openxmlformats.org/officeDocument/2006/relationships/hyperlink" Target="http://sibkos.ru/static/img/0000/0007/1467/71467401.6uzrvjmv24.jpg" TargetMode="External" /><Relationship Id="rId15" Type="http://schemas.openxmlformats.org/officeDocument/2006/relationships/hyperlink" Target="http://sibkos.ru/static/img/0000/0007/1467/71467401.6uzrvjmv24.jpg" TargetMode="External" /><Relationship Id="rId16" Type="http://schemas.openxmlformats.org/officeDocument/2006/relationships/hyperlink" Target="http://sibkos.ru/static/img/0000/0004/3683/43683151.t4c7su051y.jpg" TargetMode="External" /><Relationship Id="rId17" Type="http://schemas.openxmlformats.org/officeDocument/2006/relationships/hyperlink" Target="http://sibkos.ru/static/img/0000/0004/3683/43683151.t4c7su051y.jpg" TargetMode="External" /><Relationship Id="rId18" Type="http://schemas.openxmlformats.org/officeDocument/2006/relationships/hyperlink" Target="http://sibkos.ru/static/img/0000/0004/3683/43683151.t4c7su051y.jpg" TargetMode="External" /><Relationship Id="rId19" Type="http://schemas.openxmlformats.org/officeDocument/2006/relationships/hyperlink" Target="http://sibkos.ru/static/img/0000/0004/3683/43683151.t4c7su051y.jpg" TargetMode="External" /><Relationship Id="rId20" Type="http://schemas.openxmlformats.org/officeDocument/2006/relationships/hyperlink" Target="http://sibkos.ru/static/img/0000/0004/3683/43683159.enwiuv2e7v.jpg" TargetMode="External" /><Relationship Id="rId21" Type="http://schemas.openxmlformats.org/officeDocument/2006/relationships/hyperlink" Target="http://sibkos.ru/static/img/0000/0004/3683/43683159.enwiuv2e7v.jpg" TargetMode="External" /><Relationship Id="rId22" Type="http://schemas.openxmlformats.org/officeDocument/2006/relationships/hyperlink" Target="http://sibkos.ru/static/img/0000/0004/3683/43683604.tqvwlr3ayx.jpg" TargetMode="External" /><Relationship Id="rId23" Type="http://schemas.openxmlformats.org/officeDocument/2006/relationships/hyperlink" Target="http://sibkos.ru/static/img/0000/0004/3683/43683626.8kgqg8u5jk.jpg" TargetMode="External" /><Relationship Id="rId24" Type="http://schemas.openxmlformats.org/officeDocument/2006/relationships/hyperlink" Target="http://sibkos.ru/static/img/0000/0006/3343/63343304.3cyk2y070k.jpg" TargetMode="External" /><Relationship Id="rId25" Type="http://schemas.openxmlformats.org/officeDocument/2006/relationships/hyperlink" Target="http://i.siteapi.org/B9ZatXIvJwxuJ-AELsdK1oIl4C8=/1c385c3383cee72.ru.s.siteapi.org/img/p6ielqlpyw0k80k0kwsskoos4s4goo" TargetMode="External" /><Relationship Id="rId26" Type="http://schemas.openxmlformats.org/officeDocument/2006/relationships/hyperlink" Target="http://i.siteapi.org/IgZVWsUQzxLZxMJUb-0XEsxlklE=/1c385c3383cee72.ru.s.siteapi.org/img/7kknkom62ococgk0g44s4kco4gcw4g" TargetMode="External" /><Relationship Id="rId27" Type="http://schemas.openxmlformats.org/officeDocument/2006/relationships/hyperlink" Target="http://sibkos.ru/" TargetMode="External" /><Relationship Id="rId28" Type="http://schemas.openxmlformats.org/officeDocument/2006/relationships/drawing" Target="../drawings/drawing1.xm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="80" zoomScaleNormal="80" zoomScalePageLayoutView="0" workbookViewId="0" topLeftCell="A34">
      <selection activeCell="A56" sqref="A56"/>
    </sheetView>
  </sheetViews>
  <sheetFormatPr defaultColWidth="9.140625" defaultRowHeight="15"/>
  <cols>
    <col min="1" max="1" width="100.8515625" style="9" customWidth="1"/>
    <col min="2" max="2" width="5.57421875" style="9" customWidth="1"/>
    <col min="3" max="3" width="9.140625" style="9" customWidth="1"/>
    <col min="4" max="4" width="6.00390625" style="9" customWidth="1"/>
    <col min="5" max="5" width="11.421875" style="9" customWidth="1"/>
    <col min="6" max="6" width="15.7109375" style="9" customWidth="1"/>
    <col min="7" max="10" width="9.140625" style="9" customWidth="1"/>
    <col min="11" max="16384" width="9.140625" style="9" customWidth="1"/>
  </cols>
  <sheetData>
    <row r="1" spans="1:9" ht="25.5" customHeight="1">
      <c r="A1" s="126" t="s">
        <v>62</v>
      </c>
      <c r="B1" s="127"/>
      <c r="C1" s="127"/>
      <c r="D1" s="127"/>
      <c r="E1" s="127"/>
      <c r="F1" s="127"/>
      <c r="G1" s="127"/>
      <c r="H1" s="127"/>
      <c r="I1" s="127"/>
    </row>
    <row r="2" spans="1:10" s="11" customFormat="1" ht="86.25" customHeight="1">
      <c r="A2" s="135" t="s">
        <v>61</v>
      </c>
      <c r="B2" s="136"/>
      <c r="C2" s="136"/>
      <c r="D2" s="136"/>
      <c r="E2" s="136"/>
      <c r="F2" s="136"/>
      <c r="G2" s="136"/>
      <c r="H2" s="136"/>
      <c r="I2" s="136"/>
      <c r="J2" s="10"/>
    </row>
    <row r="3" spans="1:9" ht="19.5" thickBot="1">
      <c r="A3" s="12" t="s">
        <v>60</v>
      </c>
      <c r="B3" s="8"/>
      <c r="C3" s="8"/>
      <c r="D3" s="139" t="s">
        <v>48</v>
      </c>
      <c r="E3" s="139"/>
      <c r="F3" s="139"/>
      <c r="G3" s="139"/>
      <c r="H3" s="139"/>
      <c r="I3" s="139"/>
    </row>
    <row r="4" spans="1:10" ht="15.75" thickBot="1">
      <c r="A4" s="113" t="s">
        <v>0</v>
      </c>
      <c r="B4" s="131" t="s">
        <v>1</v>
      </c>
      <c r="C4" s="118" t="s">
        <v>2</v>
      </c>
      <c r="D4" s="118" t="s">
        <v>3</v>
      </c>
      <c r="E4" s="122" t="s">
        <v>4</v>
      </c>
      <c r="F4" s="137" t="s">
        <v>5</v>
      </c>
      <c r="G4" s="138"/>
      <c r="H4" s="138"/>
      <c r="I4" s="138"/>
      <c r="J4" s="13"/>
    </row>
    <row r="5" spans="1:10" ht="15">
      <c r="A5" s="114"/>
      <c r="B5" s="132"/>
      <c r="C5" s="119"/>
      <c r="D5" s="119"/>
      <c r="E5" s="123"/>
      <c r="F5" s="107"/>
      <c r="G5" s="128" t="s">
        <v>6</v>
      </c>
      <c r="H5" s="115" t="s">
        <v>7</v>
      </c>
      <c r="I5" s="128" t="s">
        <v>8</v>
      </c>
      <c r="J5" s="49"/>
    </row>
    <row r="6" spans="1:10" ht="15">
      <c r="A6" s="114"/>
      <c r="B6" s="132"/>
      <c r="C6" s="119"/>
      <c r="D6" s="119"/>
      <c r="E6" s="123"/>
      <c r="F6" s="108"/>
      <c r="G6" s="129"/>
      <c r="H6" s="116"/>
      <c r="I6" s="129"/>
      <c r="J6" s="49"/>
    </row>
    <row r="7" spans="1:10" ht="16.5" thickBot="1">
      <c r="A7" s="114"/>
      <c r="B7" s="133"/>
      <c r="C7" s="119"/>
      <c r="D7" s="119"/>
      <c r="E7" s="124"/>
      <c r="F7" s="109"/>
      <c r="G7" s="130"/>
      <c r="H7" s="117"/>
      <c r="I7" s="130"/>
      <c r="J7" s="50"/>
    </row>
    <row r="8" spans="1:10" ht="21.75" thickBot="1">
      <c r="A8" s="114"/>
      <c r="B8" s="134"/>
      <c r="C8" s="119"/>
      <c r="D8" s="119"/>
      <c r="E8" s="125"/>
      <c r="F8" s="51" t="s">
        <v>9</v>
      </c>
      <c r="G8" s="52" t="s">
        <v>10</v>
      </c>
      <c r="H8" s="53" t="s">
        <v>11</v>
      </c>
      <c r="I8" s="52" t="s">
        <v>12</v>
      </c>
      <c r="J8" s="39"/>
    </row>
    <row r="9" spans="1:10" ht="19.5" thickBot="1">
      <c r="A9" s="110" t="s">
        <v>59</v>
      </c>
      <c r="B9" s="111"/>
      <c r="C9" s="111"/>
      <c r="D9" s="111"/>
      <c r="E9" s="111"/>
      <c r="F9" s="112"/>
      <c r="G9" s="112"/>
      <c r="H9" s="112"/>
      <c r="I9" s="112"/>
      <c r="J9" s="14"/>
    </row>
    <row r="10" spans="1:10" ht="15">
      <c r="A10" s="79" t="s">
        <v>23</v>
      </c>
      <c r="B10" s="120">
        <v>60</v>
      </c>
      <c r="C10" s="15">
        <v>96</v>
      </c>
      <c r="D10" s="16"/>
      <c r="E10" s="105"/>
      <c r="F10" s="48">
        <v>59.53</v>
      </c>
      <c r="G10" s="20">
        <f>F10-(F10*5/100)</f>
        <v>56.5535</v>
      </c>
      <c r="H10" s="20">
        <f aca="true" t="shared" si="0" ref="H10:H24">F10-(F10*9/100)</f>
        <v>54.1723</v>
      </c>
      <c r="I10" s="40">
        <f aca="true" t="shared" si="1" ref="I10:I24">F10-(F10*15/100)</f>
        <v>50.6005</v>
      </c>
      <c r="J10" s="39"/>
    </row>
    <row r="11" spans="1:10" ht="15.75" thickBot="1">
      <c r="A11" s="80" t="s">
        <v>24</v>
      </c>
      <c r="B11" s="121"/>
      <c r="C11" s="17">
        <v>96</v>
      </c>
      <c r="D11" s="18"/>
      <c r="E11" s="106"/>
      <c r="F11" s="19">
        <v>65.71</v>
      </c>
      <c r="G11" s="42">
        <f>F11-(F11*5/100)</f>
        <v>62.424499999999995</v>
      </c>
      <c r="H11" s="42">
        <f t="shared" si="0"/>
        <v>59.796099999999996</v>
      </c>
      <c r="I11" s="43">
        <f t="shared" si="1"/>
        <v>55.8535</v>
      </c>
      <c r="J11" s="47"/>
    </row>
    <row r="12" spans="1:10" ht="15.75" thickBot="1">
      <c r="A12" s="99" t="s">
        <v>14</v>
      </c>
      <c r="B12" s="100"/>
      <c r="C12" s="100"/>
      <c r="D12" s="100"/>
      <c r="E12" s="100"/>
      <c r="F12" s="101"/>
      <c r="G12" s="101"/>
      <c r="H12" s="101"/>
      <c r="I12" s="101"/>
      <c r="J12" s="14"/>
    </row>
    <row r="13" spans="1:10" ht="15">
      <c r="A13" s="73" t="s">
        <v>30</v>
      </c>
      <c r="B13" s="82">
        <v>100</v>
      </c>
      <c r="C13" s="5">
        <v>64</v>
      </c>
      <c r="D13" s="84">
        <v>6.7</v>
      </c>
      <c r="E13" s="86" t="s">
        <v>13</v>
      </c>
      <c r="F13" s="36">
        <v>22.75</v>
      </c>
      <c r="G13" s="20">
        <f aca="true" t="shared" si="2" ref="G13:G24">F13-(F13*5/100)</f>
        <v>21.6125</v>
      </c>
      <c r="H13" s="20">
        <f t="shared" si="0"/>
        <v>20.7025</v>
      </c>
      <c r="I13" s="40">
        <f t="shared" si="1"/>
        <v>19.3375</v>
      </c>
      <c r="J13" s="39"/>
    </row>
    <row r="14" spans="1:10" ht="15">
      <c r="A14" s="74" t="s">
        <v>64</v>
      </c>
      <c r="B14" s="83"/>
      <c r="C14" s="2">
        <v>64</v>
      </c>
      <c r="D14" s="85"/>
      <c r="E14" s="87"/>
      <c r="F14" s="33">
        <f>F13</f>
        <v>22.75</v>
      </c>
      <c r="G14" s="38">
        <f t="shared" si="2"/>
        <v>21.6125</v>
      </c>
      <c r="H14" s="38">
        <f t="shared" si="0"/>
        <v>20.7025</v>
      </c>
      <c r="I14" s="41">
        <f t="shared" si="1"/>
        <v>19.3375</v>
      </c>
      <c r="J14" s="39"/>
    </row>
    <row r="15" spans="1:10" ht="15">
      <c r="A15" s="74" t="s">
        <v>31</v>
      </c>
      <c r="B15" s="83"/>
      <c r="C15" s="2">
        <v>64</v>
      </c>
      <c r="D15" s="85"/>
      <c r="E15" s="87"/>
      <c r="F15" s="34">
        <f>F13</f>
        <v>22.75</v>
      </c>
      <c r="G15" s="38">
        <f t="shared" si="2"/>
        <v>21.6125</v>
      </c>
      <c r="H15" s="38">
        <f t="shared" si="0"/>
        <v>20.7025</v>
      </c>
      <c r="I15" s="41">
        <f t="shared" si="1"/>
        <v>19.3375</v>
      </c>
      <c r="J15" s="39"/>
    </row>
    <row r="16" spans="1:10" ht="15">
      <c r="A16" s="74" t="s">
        <v>32</v>
      </c>
      <c r="B16" s="83"/>
      <c r="C16" s="2">
        <v>64</v>
      </c>
      <c r="D16" s="85"/>
      <c r="E16" s="87"/>
      <c r="F16" s="33">
        <v>26.2</v>
      </c>
      <c r="G16" s="38">
        <f t="shared" si="2"/>
        <v>24.89</v>
      </c>
      <c r="H16" s="38">
        <f t="shared" si="0"/>
        <v>23.842</v>
      </c>
      <c r="I16" s="41">
        <f t="shared" si="1"/>
        <v>22.27</v>
      </c>
      <c r="J16" s="39"/>
    </row>
    <row r="17" spans="1:10" ht="15">
      <c r="A17" s="74" t="s">
        <v>33</v>
      </c>
      <c r="B17" s="83"/>
      <c r="C17" s="2">
        <v>64</v>
      </c>
      <c r="D17" s="85"/>
      <c r="E17" s="87"/>
      <c r="F17" s="33">
        <f>F16</f>
        <v>26.2</v>
      </c>
      <c r="G17" s="38">
        <f t="shared" si="2"/>
        <v>24.89</v>
      </c>
      <c r="H17" s="38">
        <f t="shared" si="0"/>
        <v>23.842</v>
      </c>
      <c r="I17" s="41">
        <f t="shared" si="1"/>
        <v>22.27</v>
      </c>
      <c r="J17" s="39"/>
    </row>
    <row r="18" spans="1:10" ht="15.75" thickBot="1">
      <c r="A18" s="75" t="s">
        <v>65</v>
      </c>
      <c r="B18" s="88"/>
      <c r="C18" s="6">
        <v>64</v>
      </c>
      <c r="D18" s="89"/>
      <c r="E18" s="95"/>
      <c r="F18" s="44">
        <f>F17</f>
        <v>26.2</v>
      </c>
      <c r="G18" s="45">
        <f t="shared" si="2"/>
        <v>24.89</v>
      </c>
      <c r="H18" s="45">
        <f t="shared" si="0"/>
        <v>23.842</v>
      </c>
      <c r="I18" s="46">
        <f t="shared" si="1"/>
        <v>22.27</v>
      </c>
      <c r="J18" s="39"/>
    </row>
    <row r="19" spans="1:10" ht="15">
      <c r="A19" s="76" t="s">
        <v>66</v>
      </c>
      <c r="B19" s="82">
        <v>50</v>
      </c>
      <c r="C19" s="5">
        <v>100</v>
      </c>
      <c r="D19" s="84">
        <v>5.65</v>
      </c>
      <c r="E19" s="86" t="s">
        <v>13</v>
      </c>
      <c r="F19" s="36">
        <v>11.9</v>
      </c>
      <c r="G19" s="20">
        <f t="shared" si="2"/>
        <v>11.305</v>
      </c>
      <c r="H19" s="20">
        <f t="shared" si="0"/>
        <v>10.829</v>
      </c>
      <c r="I19" s="40">
        <f t="shared" si="1"/>
        <v>10.115</v>
      </c>
      <c r="J19" s="39"/>
    </row>
    <row r="20" spans="1:10" ht="15">
      <c r="A20" s="77" t="s">
        <v>34</v>
      </c>
      <c r="B20" s="83"/>
      <c r="C20" s="2">
        <v>100</v>
      </c>
      <c r="D20" s="85"/>
      <c r="E20" s="87"/>
      <c r="F20" s="33">
        <f>F19</f>
        <v>11.9</v>
      </c>
      <c r="G20" s="38">
        <f t="shared" si="2"/>
        <v>11.305</v>
      </c>
      <c r="H20" s="38">
        <f t="shared" si="0"/>
        <v>10.829</v>
      </c>
      <c r="I20" s="41">
        <f t="shared" si="1"/>
        <v>10.115</v>
      </c>
      <c r="J20" s="39"/>
    </row>
    <row r="21" spans="1:10" ht="15">
      <c r="A21" s="77" t="s">
        <v>35</v>
      </c>
      <c r="B21" s="83"/>
      <c r="C21" s="2">
        <v>100</v>
      </c>
      <c r="D21" s="85"/>
      <c r="E21" s="87"/>
      <c r="F21" s="33">
        <f>F19</f>
        <v>11.9</v>
      </c>
      <c r="G21" s="38">
        <f t="shared" si="2"/>
        <v>11.305</v>
      </c>
      <c r="H21" s="38">
        <f t="shared" si="0"/>
        <v>10.829</v>
      </c>
      <c r="I21" s="41">
        <f t="shared" si="1"/>
        <v>10.115</v>
      </c>
      <c r="J21" s="39"/>
    </row>
    <row r="22" spans="1:10" ht="15">
      <c r="A22" s="77" t="s">
        <v>67</v>
      </c>
      <c r="B22" s="83"/>
      <c r="C22" s="2">
        <v>100</v>
      </c>
      <c r="D22" s="85"/>
      <c r="E22" s="87"/>
      <c r="F22" s="33">
        <v>13.65</v>
      </c>
      <c r="G22" s="38">
        <f t="shared" si="2"/>
        <v>12.967500000000001</v>
      </c>
      <c r="H22" s="38">
        <f t="shared" si="0"/>
        <v>12.4215</v>
      </c>
      <c r="I22" s="41">
        <f t="shared" si="1"/>
        <v>11.602500000000001</v>
      </c>
      <c r="J22" s="39"/>
    </row>
    <row r="23" spans="1:10" ht="15">
      <c r="A23" s="77" t="s">
        <v>36</v>
      </c>
      <c r="B23" s="83"/>
      <c r="C23" s="2">
        <v>100</v>
      </c>
      <c r="D23" s="85"/>
      <c r="E23" s="87"/>
      <c r="F23" s="33">
        <f>F22</f>
        <v>13.65</v>
      </c>
      <c r="G23" s="38">
        <f t="shared" si="2"/>
        <v>12.967500000000001</v>
      </c>
      <c r="H23" s="38">
        <f t="shared" si="0"/>
        <v>12.4215</v>
      </c>
      <c r="I23" s="41">
        <f t="shared" si="1"/>
        <v>11.602500000000001</v>
      </c>
      <c r="J23" s="47"/>
    </row>
    <row r="24" spans="1:10" ht="15.75" thickBot="1">
      <c r="A24" s="77" t="s">
        <v>68</v>
      </c>
      <c r="B24" s="83"/>
      <c r="C24" s="2">
        <v>100</v>
      </c>
      <c r="D24" s="85"/>
      <c r="E24" s="87"/>
      <c r="F24" s="35">
        <f>F22</f>
        <v>13.65</v>
      </c>
      <c r="G24" s="42">
        <f t="shared" si="2"/>
        <v>12.967500000000001</v>
      </c>
      <c r="H24" s="42">
        <f t="shared" si="0"/>
        <v>12.4215</v>
      </c>
      <c r="I24" s="43">
        <f t="shared" si="1"/>
        <v>11.602500000000001</v>
      </c>
      <c r="J24" s="39"/>
    </row>
    <row r="25" spans="1:10" ht="21.75" thickBot="1">
      <c r="A25" s="102" t="s">
        <v>15</v>
      </c>
      <c r="B25" s="103"/>
      <c r="C25" s="103"/>
      <c r="D25" s="103"/>
      <c r="E25" s="104"/>
      <c r="F25" s="63" t="s">
        <v>16</v>
      </c>
      <c r="G25" s="54" t="s">
        <v>10</v>
      </c>
      <c r="H25" s="54" t="s">
        <v>11</v>
      </c>
      <c r="I25" s="55" t="s">
        <v>12</v>
      </c>
      <c r="J25" s="14"/>
    </row>
    <row r="26" spans="1:10" ht="15">
      <c r="A26" s="76" t="s">
        <v>25</v>
      </c>
      <c r="B26" s="82">
        <v>100</v>
      </c>
      <c r="C26" s="5">
        <v>64</v>
      </c>
      <c r="D26" s="84">
        <v>12.7</v>
      </c>
      <c r="E26" s="86" t="s">
        <v>13</v>
      </c>
      <c r="F26" s="36">
        <v>24</v>
      </c>
      <c r="G26" s="20">
        <f>F26-(F26*5/100)</f>
        <v>22.8</v>
      </c>
      <c r="H26" s="20">
        <f>F26-(F26*9/100)</f>
        <v>21.84</v>
      </c>
      <c r="I26" s="40">
        <f>F26-(F26*15/100)</f>
        <v>20.4</v>
      </c>
      <c r="J26" s="39"/>
    </row>
    <row r="27" spans="1:10" ht="15.75" thickBot="1">
      <c r="A27" s="77" t="s">
        <v>26</v>
      </c>
      <c r="B27" s="88"/>
      <c r="C27" s="6">
        <v>64</v>
      </c>
      <c r="D27" s="89"/>
      <c r="E27" s="95"/>
      <c r="F27" s="33">
        <v>26.8</v>
      </c>
      <c r="G27" s="38">
        <f>F27-(F27*5/100)</f>
        <v>25.46</v>
      </c>
      <c r="H27" s="38">
        <f>F27-(F27*9/100)</f>
        <v>24.388</v>
      </c>
      <c r="I27" s="41">
        <f>F27-(F27*15/100)</f>
        <v>22.78</v>
      </c>
      <c r="J27" s="39"/>
    </row>
    <row r="28" spans="1:10" ht="15">
      <c r="A28" s="77" t="s">
        <v>17</v>
      </c>
      <c r="B28" s="82">
        <v>50</v>
      </c>
      <c r="C28" s="5">
        <v>150</v>
      </c>
      <c r="D28" s="84">
        <v>12.5</v>
      </c>
      <c r="E28" s="86" t="s">
        <v>13</v>
      </c>
      <c r="F28" s="33">
        <v>13.4</v>
      </c>
      <c r="G28" s="38">
        <f>F28-(F28*5/100)</f>
        <v>12.73</v>
      </c>
      <c r="H28" s="38">
        <f>F28-(F28*9/100)</f>
        <v>12.194</v>
      </c>
      <c r="I28" s="41">
        <f>F28-(F28*15/100)</f>
        <v>11.39</v>
      </c>
      <c r="J28" s="47"/>
    </row>
    <row r="29" spans="1:10" ht="15.75" thickBot="1">
      <c r="A29" s="78" t="s">
        <v>18</v>
      </c>
      <c r="B29" s="88"/>
      <c r="C29" s="6">
        <v>150</v>
      </c>
      <c r="D29" s="89"/>
      <c r="E29" s="95"/>
      <c r="F29" s="35">
        <v>15.3</v>
      </c>
      <c r="G29" s="42">
        <f>F29-(F29*5/100)</f>
        <v>14.535</v>
      </c>
      <c r="H29" s="42">
        <f>F29-(F29*9/100)</f>
        <v>13.923</v>
      </c>
      <c r="I29" s="43">
        <f>F29-(F29*15/100)</f>
        <v>13.005</v>
      </c>
      <c r="J29" s="39"/>
    </row>
    <row r="30" spans="1:10" ht="18.75">
      <c r="A30" s="91" t="s">
        <v>56</v>
      </c>
      <c r="B30" s="92"/>
      <c r="C30" s="92"/>
      <c r="D30" s="92"/>
      <c r="E30" s="92"/>
      <c r="F30" s="92"/>
      <c r="G30" s="92"/>
      <c r="H30" s="92"/>
      <c r="I30" s="93"/>
      <c r="J30" s="14"/>
    </row>
    <row r="31" spans="1:10" ht="15.75" thickBot="1">
      <c r="A31" s="72" t="s">
        <v>37</v>
      </c>
      <c r="B31" s="2">
        <v>100</v>
      </c>
      <c r="C31" s="2">
        <v>64</v>
      </c>
      <c r="D31" s="2">
        <v>12.7</v>
      </c>
      <c r="E31" s="3" t="s">
        <v>13</v>
      </c>
      <c r="F31" s="37">
        <v>35.2</v>
      </c>
      <c r="G31" s="4">
        <f>F31-(F31*0.05)</f>
        <v>33.440000000000005</v>
      </c>
      <c r="H31" s="4">
        <f>F31-(F31*0.09)</f>
        <v>32.032000000000004</v>
      </c>
      <c r="I31" s="4">
        <f>F31-(F31*0.15)</f>
        <v>29.92</v>
      </c>
      <c r="J31" s="14"/>
    </row>
    <row r="32" spans="1:10" ht="19.5" thickBot="1">
      <c r="A32" s="91" t="s">
        <v>57</v>
      </c>
      <c r="B32" s="92"/>
      <c r="C32" s="92"/>
      <c r="D32" s="92"/>
      <c r="E32" s="92"/>
      <c r="F32" s="92"/>
      <c r="G32" s="92"/>
      <c r="H32" s="92"/>
      <c r="I32" s="93"/>
      <c r="J32" s="14"/>
    </row>
    <row r="33" spans="1:10" ht="15.75" thickBot="1">
      <c r="A33" s="72" t="s">
        <v>42</v>
      </c>
      <c r="B33" s="2">
        <v>100</v>
      </c>
      <c r="C33" s="2">
        <v>64</v>
      </c>
      <c r="D33" s="2">
        <v>12.7</v>
      </c>
      <c r="E33" s="56" t="s">
        <v>13</v>
      </c>
      <c r="F33" s="57">
        <v>33.88</v>
      </c>
      <c r="G33" s="26">
        <f>F33-(F33*0.05)</f>
        <v>32.186</v>
      </c>
      <c r="H33" s="26">
        <f>F33-(F33*0.09)</f>
        <v>30.830800000000004</v>
      </c>
      <c r="I33" s="58">
        <f>F33-(F33*0.15)</f>
        <v>28.798000000000002</v>
      </c>
      <c r="J33" s="39"/>
    </row>
    <row r="34" spans="1:10" ht="15.75" thickBot="1">
      <c r="A34" s="72" t="s">
        <v>50</v>
      </c>
      <c r="B34" s="2">
        <v>200</v>
      </c>
      <c r="C34" s="2">
        <v>48</v>
      </c>
      <c r="D34" s="2">
        <v>9.25</v>
      </c>
      <c r="E34" s="56" t="s">
        <v>43</v>
      </c>
      <c r="F34" s="25">
        <v>46.3</v>
      </c>
      <c r="G34" s="4">
        <f>F34-(F34*0.05)</f>
        <v>43.985</v>
      </c>
      <c r="H34" s="4">
        <f>F34-(F34*0.09)</f>
        <v>42.132999999999996</v>
      </c>
      <c r="I34" s="59">
        <f>F34-(F34*0.15)</f>
        <v>39.355</v>
      </c>
      <c r="J34" s="39"/>
    </row>
    <row r="35" spans="1:10" ht="18.75" customHeight="1" thickBot="1">
      <c r="A35" s="1" t="s">
        <v>49</v>
      </c>
      <c r="B35" s="2">
        <v>1000</v>
      </c>
      <c r="C35" s="2">
        <v>10</v>
      </c>
      <c r="D35" s="2">
        <v>10</v>
      </c>
      <c r="E35" s="56" t="s">
        <v>43</v>
      </c>
      <c r="F35" s="25">
        <v>180</v>
      </c>
      <c r="G35" s="4">
        <f>F35-(F35*0.05)</f>
        <v>171</v>
      </c>
      <c r="H35" s="4">
        <f>F35-(F35*0.09)</f>
        <v>163.8</v>
      </c>
      <c r="I35" s="59">
        <f>F35-(F35*0.15)</f>
        <v>153</v>
      </c>
      <c r="J35" s="39"/>
    </row>
    <row r="36" spans="1:10" ht="24" customHeight="1">
      <c r="A36" s="67" t="s">
        <v>58</v>
      </c>
      <c r="B36" s="68"/>
      <c r="C36" s="68"/>
      <c r="D36" s="68"/>
      <c r="E36" s="68"/>
      <c r="F36" s="68"/>
      <c r="G36" s="68"/>
      <c r="H36" s="68"/>
      <c r="I36" s="69"/>
      <c r="J36" s="14"/>
    </row>
    <row r="37" spans="1:10" ht="23.25" customHeight="1">
      <c r="A37" s="70" t="s">
        <v>52</v>
      </c>
      <c r="B37" s="71"/>
      <c r="C37" s="71"/>
      <c r="D37" s="71"/>
      <c r="E37" s="71"/>
      <c r="F37" s="71"/>
      <c r="G37" s="71"/>
      <c r="H37" s="71"/>
      <c r="I37" s="71"/>
      <c r="J37" s="14"/>
    </row>
    <row r="38" spans="1:10" ht="23.25" customHeight="1">
      <c r="A38" s="7" t="s">
        <v>69</v>
      </c>
      <c r="B38" s="2">
        <v>100</v>
      </c>
      <c r="C38" s="2">
        <v>64</v>
      </c>
      <c r="D38" s="2">
        <v>12.7</v>
      </c>
      <c r="E38" s="56" t="s">
        <v>13</v>
      </c>
      <c r="F38" s="25">
        <v>42</v>
      </c>
      <c r="G38" s="4">
        <f>F38-(F38*0.05)</f>
        <v>39.9</v>
      </c>
      <c r="H38" s="4">
        <f>F38-(F38*0.09)</f>
        <v>38.22</v>
      </c>
      <c r="I38" s="59">
        <f>F38-(F38*0.15)</f>
        <v>35.7</v>
      </c>
      <c r="J38" s="39"/>
    </row>
    <row r="39" spans="1:10" ht="15">
      <c r="A39" s="7" t="s">
        <v>53</v>
      </c>
      <c r="B39" s="2">
        <v>200</v>
      </c>
      <c r="C39" s="2">
        <v>48</v>
      </c>
      <c r="D39" s="2">
        <v>9.25</v>
      </c>
      <c r="E39" s="56" t="s">
        <v>43</v>
      </c>
      <c r="F39" s="25">
        <v>64.5</v>
      </c>
      <c r="G39" s="4">
        <f>F39-(F39*0.05)</f>
        <v>61.275</v>
      </c>
      <c r="H39" s="4">
        <f>F39-(F39*0.09)</f>
        <v>58.695</v>
      </c>
      <c r="I39" s="59">
        <f>F39-(F39*0.15)</f>
        <v>54.825</v>
      </c>
      <c r="J39" s="39"/>
    </row>
    <row r="40" spans="1:10" ht="15">
      <c r="A40" s="7" t="s">
        <v>54</v>
      </c>
      <c r="B40" s="2">
        <v>1000</v>
      </c>
      <c r="C40" s="2">
        <v>10</v>
      </c>
      <c r="D40" s="2">
        <v>10</v>
      </c>
      <c r="E40" s="56" t="s">
        <v>51</v>
      </c>
      <c r="F40" s="25">
        <v>235.3</v>
      </c>
      <c r="G40" s="4">
        <f>F40-(F40*0.05)</f>
        <v>223.53500000000003</v>
      </c>
      <c r="H40" s="4">
        <f>F40-(F40*0.09)</f>
        <v>214.12300000000002</v>
      </c>
      <c r="I40" s="59">
        <f>F40-(F40*0.15)</f>
        <v>200.005</v>
      </c>
      <c r="J40" s="39"/>
    </row>
    <row r="41" spans="1:10" ht="24" customHeight="1">
      <c r="A41" s="67" t="s">
        <v>70</v>
      </c>
      <c r="B41" s="68"/>
      <c r="C41" s="68"/>
      <c r="D41" s="68"/>
      <c r="E41" s="68"/>
      <c r="F41" s="68"/>
      <c r="G41" s="68"/>
      <c r="H41" s="68"/>
      <c r="I41" s="69"/>
      <c r="J41" s="14"/>
    </row>
    <row r="42" spans="1:10" ht="23.25" customHeight="1">
      <c r="A42" s="70"/>
      <c r="B42" s="71"/>
      <c r="C42" s="71"/>
      <c r="D42" s="71"/>
      <c r="E42" s="71"/>
      <c r="F42" s="71"/>
      <c r="G42" s="71"/>
      <c r="H42" s="71"/>
      <c r="I42" s="71"/>
      <c r="J42" s="14"/>
    </row>
    <row r="43" spans="1:10" ht="23.25" customHeight="1">
      <c r="A43" s="7" t="s">
        <v>72</v>
      </c>
      <c r="B43" s="2">
        <v>100</v>
      </c>
      <c r="C43" s="2">
        <v>64</v>
      </c>
      <c r="D43" s="2">
        <v>12.7</v>
      </c>
      <c r="E43" s="56" t="s">
        <v>13</v>
      </c>
      <c r="F43" s="25">
        <v>36</v>
      </c>
      <c r="G43" s="4">
        <f>F43-(F43*0.05)</f>
        <v>34.2</v>
      </c>
      <c r="H43" s="4">
        <f>F43-(F43*0.09)</f>
        <v>32.76</v>
      </c>
      <c r="I43" s="59">
        <f>F43-(F43*0.15)</f>
        <v>30.6</v>
      </c>
      <c r="J43" s="39"/>
    </row>
    <row r="44" spans="1:10" ht="15">
      <c r="A44" s="7" t="s">
        <v>73</v>
      </c>
      <c r="B44" s="2">
        <v>200</v>
      </c>
      <c r="C44" s="2">
        <v>48</v>
      </c>
      <c r="D44" s="2">
        <v>9.25</v>
      </c>
      <c r="E44" s="56" t="s">
        <v>43</v>
      </c>
      <c r="F44" s="25">
        <v>50</v>
      </c>
      <c r="G44" s="4">
        <f>F44-(F44*0.05)</f>
        <v>47.5</v>
      </c>
      <c r="H44" s="4">
        <f>F44-(F44*0.09)</f>
        <v>45.5</v>
      </c>
      <c r="I44" s="59">
        <f>F44-(F44*0.15)</f>
        <v>42.5</v>
      </c>
      <c r="J44" s="39"/>
    </row>
    <row r="45" spans="1:10" ht="15">
      <c r="A45" s="7" t="s">
        <v>71</v>
      </c>
      <c r="B45" s="2">
        <v>1000</v>
      </c>
      <c r="C45" s="2">
        <v>10</v>
      </c>
      <c r="D45" s="2">
        <v>10</v>
      </c>
      <c r="E45" s="56" t="s">
        <v>51</v>
      </c>
      <c r="F45" s="25">
        <v>220</v>
      </c>
      <c r="G45" s="4">
        <f>F45-(F45*0.05)</f>
        <v>209</v>
      </c>
      <c r="H45" s="4">
        <f>F45-(F45*0.09)</f>
        <v>200.2</v>
      </c>
      <c r="I45" s="59">
        <f>F45-(F45*0.15)</f>
        <v>187</v>
      </c>
      <c r="J45" s="39"/>
    </row>
    <row r="46" spans="1:10" ht="32.25" customHeight="1" thickBot="1">
      <c r="A46" s="96" t="s">
        <v>55</v>
      </c>
      <c r="B46" s="97"/>
      <c r="C46" s="97"/>
      <c r="D46" s="97"/>
      <c r="E46" s="98"/>
      <c r="F46" s="63" t="s">
        <v>16</v>
      </c>
      <c r="G46" s="64" t="s">
        <v>29</v>
      </c>
      <c r="H46" s="64" t="s">
        <v>28</v>
      </c>
      <c r="I46" s="65" t="s">
        <v>27</v>
      </c>
      <c r="J46" s="14"/>
    </row>
    <row r="47" spans="1:10" ht="15.75" thickBot="1">
      <c r="A47" s="81" t="s">
        <v>46</v>
      </c>
      <c r="B47" s="21" t="s">
        <v>19</v>
      </c>
      <c r="C47" s="22" t="s">
        <v>20</v>
      </c>
      <c r="D47" s="23">
        <v>9.1</v>
      </c>
      <c r="E47" s="24" t="s">
        <v>21</v>
      </c>
      <c r="F47" s="57">
        <v>68</v>
      </c>
      <c r="G47" s="26">
        <v>66.5</v>
      </c>
      <c r="H47" s="26">
        <v>64.6</v>
      </c>
      <c r="I47" s="58">
        <v>60.5</v>
      </c>
      <c r="J47" s="39"/>
    </row>
    <row r="48" spans="1:10" ht="15.75" thickBot="1">
      <c r="A48" s="81" t="s">
        <v>38</v>
      </c>
      <c r="B48" s="27" t="s">
        <v>19</v>
      </c>
      <c r="C48" s="28" t="s">
        <v>20</v>
      </c>
      <c r="D48" s="29">
        <v>9.1</v>
      </c>
      <c r="E48" s="30" t="s">
        <v>21</v>
      </c>
      <c r="F48" s="66">
        <v>42</v>
      </c>
      <c r="G48" s="4">
        <v>40.5</v>
      </c>
      <c r="H48" s="4">
        <v>38.5</v>
      </c>
      <c r="I48" s="59">
        <v>35.8</v>
      </c>
      <c r="J48" s="39"/>
    </row>
    <row r="49" spans="1:10" ht="15.75" thickBot="1">
      <c r="A49" s="81" t="s">
        <v>39</v>
      </c>
      <c r="B49" s="27" t="s">
        <v>40</v>
      </c>
      <c r="C49" s="28" t="s">
        <v>47</v>
      </c>
      <c r="D49" s="29">
        <v>9.1</v>
      </c>
      <c r="E49" s="30" t="s">
        <v>21</v>
      </c>
      <c r="F49" s="66">
        <v>34.5</v>
      </c>
      <c r="G49" s="4">
        <v>32</v>
      </c>
      <c r="H49" s="4">
        <v>31</v>
      </c>
      <c r="I49" s="59">
        <v>29</v>
      </c>
      <c r="J49" s="39"/>
    </row>
    <row r="50" spans="1:10" ht="15.75" thickBot="1">
      <c r="A50" s="81" t="s">
        <v>44</v>
      </c>
      <c r="B50" s="21" t="s">
        <v>22</v>
      </c>
      <c r="C50" s="22" t="s">
        <v>41</v>
      </c>
      <c r="D50" s="23">
        <v>2.4</v>
      </c>
      <c r="E50" s="24" t="s">
        <v>21</v>
      </c>
      <c r="F50" s="25">
        <v>29.7</v>
      </c>
      <c r="G50" s="4">
        <v>29</v>
      </c>
      <c r="H50" s="4">
        <v>26.6</v>
      </c>
      <c r="I50" s="59">
        <v>24</v>
      </c>
      <c r="J50" s="39"/>
    </row>
    <row r="51" spans="1:10" ht="15.75" thickBot="1">
      <c r="A51" s="81" t="s">
        <v>45</v>
      </c>
      <c r="B51" s="21" t="s">
        <v>22</v>
      </c>
      <c r="C51" s="22" t="s">
        <v>20</v>
      </c>
      <c r="D51" s="23">
        <v>2.4</v>
      </c>
      <c r="E51" s="24" t="s">
        <v>21</v>
      </c>
      <c r="F51" s="60">
        <v>26.5</v>
      </c>
      <c r="G51" s="61">
        <v>25.5</v>
      </c>
      <c r="H51" s="61">
        <v>24</v>
      </c>
      <c r="I51" s="62">
        <v>22</v>
      </c>
      <c r="J51" s="39"/>
    </row>
    <row r="52" spans="1:9" ht="15.75">
      <c r="A52" s="90"/>
      <c r="B52" s="90"/>
      <c r="C52" s="90"/>
      <c r="D52" s="90"/>
      <c r="E52" s="90"/>
      <c r="F52" s="31"/>
      <c r="G52" s="8"/>
      <c r="H52" s="8"/>
      <c r="I52" s="32"/>
    </row>
    <row r="53" spans="1:9" ht="15">
      <c r="A53" s="32" t="s">
        <v>63</v>
      </c>
      <c r="B53" s="8"/>
      <c r="C53" s="8"/>
      <c r="D53" s="8"/>
      <c r="E53" s="8"/>
      <c r="F53" s="94"/>
      <c r="G53" s="94"/>
      <c r="H53" s="8"/>
      <c r="I53" s="8"/>
    </row>
  </sheetData>
  <sheetProtection/>
  <mergeCells count="35">
    <mergeCell ref="A1:I1"/>
    <mergeCell ref="G5:G7"/>
    <mergeCell ref="B4:B8"/>
    <mergeCell ref="C4:C8"/>
    <mergeCell ref="A2:I2"/>
    <mergeCell ref="F4:I4"/>
    <mergeCell ref="D3:I3"/>
    <mergeCell ref="I5:I7"/>
    <mergeCell ref="E10:E11"/>
    <mergeCell ref="F5:F7"/>
    <mergeCell ref="E26:E27"/>
    <mergeCell ref="A9:I9"/>
    <mergeCell ref="A4:A8"/>
    <mergeCell ref="B13:B18"/>
    <mergeCell ref="H5:H7"/>
    <mergeCell ref="D4:D8"/>
    <mergeCell ref="B10:B11"/>
    <mergeCell ref="E4:E8"/>
    <mergeCell ref="F53:G53"/>
    <mergeCell ref="E28:E29"/>
    <mergeCell ref="B28:B29"/>
    <mergeCell ref="D28:D29"/>
    <mergeCell ref="A46:E46"/>
    <mergeCell ref="A12:I12"/>
    <mergeCell ref="E13:E18"/>
    <mergeCell ref="A25:E25"/>
    <mergeCell ref="D13:D18"/>
    <mergeCell ref="B19:B24"/>
    <mergeCell ref="D19:D24"/>
    <mergeCell ref="E19:E24"/>
    <mergeCell ref="B26:B27"/>
    <mergeCell ref="D26:D27"/>
    <mergeCell ref="A52:E52"/>
    <mergeCell ref="A30:I30"/>
    <mergeCell ref="A32:I32"/>
  </mergeCells>
  <hyperlinks>
    <hyperlink ref="A33" r:id="rId1" display="Средство для снятия всех типов лака 3 в1 Черная жемчужина 100 мл "/>
    <hyperlink ref="A34" r:id="rId2" display="Средство для снятия всех типов лака 3 в1 Черная жемчужина 200 мл кр флип-топ"/>
    <hyperlink ref="A31" r:id="rId3" display="Средство для снятия Гель-Лака и Shellac BioREVOLUTION "/>
    <hyperlink ref="A13" r:id="rId4" display="Жид.д/сн.лака 100мл.ац.пл. Крапива&quot;Жемчужина&quot; BioREVOLUTION"/>
    <hyperlink ref="A14" r:id="rId5" display="Жид.д/сн.лака 100мл.ац.пл. Лайм&quot;Жемчужина&quot;BioREVOLUTION       "/>
    <hyperlink ref="A15" r:id="rId6" display="Жид.д/сн.лака 100мл.ац.пл.Земляника&quot;Жемчужина&quot;BioREVOLUTION"/>
    <hyperlink ref="A16" r:id="rId7" display="Жид.д/сн.лака 100мл.б/ац.пл.Морская&quot;Жемчужина&quot;BioREVOLUTION"/>
    <hyperlink ref="A17" r:id="rId8" display="Жид.д/сн.лака 100мл.б/ац.пл.Ромашка&quot;Жемчужина&quot;BioREVOLUTION"/>
    <hyperlink ref="A18" r:id="rId9" display="Жид.д/сн.лака 100мл.б/ац.пл.Кальций&quot;Жемчужина&quot;BioREVOLUTION                     "/>
    <hyperlink ref="A19" r:id="rId10" display="Жид.д/сн.лака 50мл.ац..пл.Крапива &quot;Жемчужина&quot; BioREVOLUTION              "/>
    <hyperlink ref="A20" r:id="rId11" display="Жид.д/сн.лака 50мл.ац..пл.Лайм &quot;Жемчужина&quot; BioREVOLUTION"/>
    <hyperlink ref="A21" r:id="rId12" display="Жид.д/сн.лака 50мл.ац..пл.Земляника &quot;Жемчужина&quot; BioREVOLUTION"/>
    <hyperlink ref="A22" r:id="rId13" display="Жид.д/сн.лака 50мл. б/ац.пл.Морская &quot;Жемчужина&quot; BioREVOLUTION                     "/>
    <hyperlink ref="A23" r:id="rId14" display="Жид.д/сн.лака 50мл. б/ац.пл.Ромашка  &quot;Жемчужина&quot; BioREVOLUTION"/>
    <hyperlink ref="A24" r:id="rId15" display="Жид.д/сн.лака 50мл. б/ац.пл.Кальций &quot;Жемчужина&quot; BioREVOLUTION                  "/>
    <hyperlink ref="A26" r:id="rId16" display="Жидкость д/снятия лака,ацетон,пластик.фл, -ЭЛИТ                         "/>
    <hyperlink ref="A27" r:id="rId17" display="Жидкость д/сн лака,без/ац,пластик. фл.  ЭЛИТ                              "/>
    <hyperlink ref="A28" r:id="rId18" display="Жидкость д/снятия лака,ацетон,пластик.фл, - ЭЛИТ"/>
    <hyperlink ref="A29" r:id="rId19" display="Жидкость д/сн лака,без/ац.,пластик.фл,- ЭЛИТ"/>
    <hyperlink ref="A10" r:id="rId20" display="Жидкость для снятия лака  ЭЛИТ  ацетоновая, с помпой             "/>
    <hyperlink ref="A11" r:id="rId21" display="Жидкость для снятия лака  ЭЛИТ  без ацетона, с помпой             "/>
    <hyperlink ref="A51" r:id="rId22" display="БИГУДИ-СЕТОЧКА с резинкой 8шт  /D=2,7 см/"/>
    <hyperlink ref="A48" r:id="rId23" display="ТЕРМОБИГУДИ  10 шт.            /D=2,2 см/                                           "/>
    <hyperlink ref="A47" r:id="rId24" display="ТЕРМОБИГУДИ- Элит.      10шт       /D=2,2 см/          "/>
    <hyperlink ref="A49" r:id="rId25" display="ТЕРМОБИГУДИ  8 шт.             /D=2,2 см/                                           "/>
    <hyperlink ref="A50" r:id="rId26" display="БИГУДИ-ПЛАСТИКОВЫЕ С ЗАЖИМОМ 8шт/D=2,7 см/"/>
    <hyperlink ref="D3:I3" r:id="rId27" display="е-mail :  sib-kos2@mail.ru      www.sibkos.ru"/>
  </hyperlinks>
  <printOptions/>
  <pageMargins left="0.7086614173228347" right="0.7086614173228347" top="0.18" bottom="0.18" header="0.31496062992125984" footer="0.31496062992125984"/>
  <pageSetup fitToHeight="1" fitToWidth="1" horizontalDpi="600" verticalDpi="600" orientation="landscape" paperSize="9" scale="59" r:id="rId29"/>
  <drawing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Менеджер</cp:lastModifiedBy>
  <cp:lastPrinted>2019-09-30T08:34:08Z</cp:lastPrinted>
  <dcterms:created xsi:type="dcterms:W3CDTF">2015-04-24T06:53:41Z</dcterms:created>
  <dcterms:modified xsi:type="dcterms:W3CDTF">2019-09-30T08:34:15Z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