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20" i="1"/>
  <c r="N18" l="1"/>
  <c r="N16" l="1"/>
  <c r="N27"/>
  <c r="N39"/>
  <c r="N38"/>
  <c r="N53"/>
  <c r="N63"/>
  <c r="N64" l="1"/>
  <c r="N62"/>
  <c r="N61"/>
  <c r="N52"/>
  <c r="N98"/>
  <c r="N95"/>
  <c r="N94"/>
  <c r="N33"/>
  <c r="N51"/>
  <c r="N50"/>
  <c r="N93"/>
  <c r="N96"/>
  <c r="N88"/>
  <c r="N87"/>
  <c r="N86"/>
  <c r="N85"/>
  <c r="N84"/>
  <c r="N82"/>
  <c r="N81"/>
  <c r="N80"/>
  <c r="N79"/>
  <c r="N76"/>
  <c r="N75"/>
  <c r="N74"/>
  <c r="N73"/>
  <c r="N71"/>
  <c r="N70"/>
  <c r="N69"/>
  <c r="N68"/>
  <c r="N67"/>
  <c r="N66"/>
  <c r="N59"/>
  <c r="N58"/>
  <c r="N57"/>
  <c r="N54"/>
  <c r="N49"/>
  <c r="N48"/>
  <c r="N47"/>
  <c r="N46"/>
  <c r="N45"/>
  <c r="N44"/>
  <c r="N43"/>
  <c r="N42"/>
  <c r="N41"/>
  <c r="N40"/>
  <c r="N37"/>
  <c r="N36"/>
  <c r="N35"/>
  <c r="N34"/>
  <c r="N32"/>
  <c r="N31"/>
  <c r="N30"/>
  <c r="N29"/>
  <c r="N26"/>
  <c r="N25"/>
  <c r="N24"/>
  <c r="N23"/>
  <c r="N77"/>
  <c r="N22"/>
  <c r="N90"/>
  <c r="N99" l="1"/>
</calcChain>
</file>

<file path=xl/sharedStrings.xml><?xml version="1.0" encoding="utf-8"?>
<sst xmlns="http://schemas.openxmlformats.org/spreadsheetml/2006/main" count="180" uniqueCount="170">
  <si>
    <t>Розничная стоимость</t>
  </si>
  <si>
    <t>№</t>
  </si>
  <si>
    <t>Заказ от 5000 руб.</t>
  </si>
  <si>
    <t>Заказ от      15.000 руб.</t>
  </si>
  <si>
    <t>Заказ от   30. 000 руб.</t>
  </si>
  <si>
    <t>Заказ от 50.000 руб.</t>
  </si>
  <si>
    <t>цена руб</t>
  </si>
  <si>
    <t>Кол-во шт.</t>
  </si>
  <si>
    <t>цена руб.</t>
  </si>
  <si>
    <r>
      <t>Каша «Женская Красота»</t>
    </r>
    <r>
      <rPr>
        <sz val="10"/>
        <rFont val="Times New Roman"/>
        <family val="1"/>
        <charset val="204"/>
      </rPr>
      <t>, 200г</t>
    </r>
  </si>
  <si>
    <t>пшеница, кукуруза, изюм, груша</t>
  </si>
  <si>
    <t>пшеница, морковь, чеснок, имбирь, мята перечная, тыква</t>
  </si>
  <si>
    <t>пшеница, кукуруза, рожь, гречка, ячка, рис</t>
  </si>
  <si>
    <t>пшеница, рожь, чеснок, имбирь, расторопша, лен</t>
  </si>
  <si>
    <r>
      <t>Каша №1 «Омолаживающая»</t>
    </r>
    <r>
      <rPr>
        <sz val="10"/>
        <rFont val="Times New Roman"/>
        <family val="1"/>
        <charset val="204"/>
      </rPr>
      <t>, 200г</t>
    </r>
  </si>
  <si>
    <t>пшеница, корень солодки, крапива лист, корень цикория, кедр шрот</t>
  </si>
  <si>
    <t>пшеница, крапива лист, корень лопуха, люцерна, подорожник</t>
  </si>
  <si>
    <t>пшеница, одуванчик, цикорий, расторопша, хвощ</t>
  </si>
  <si>
    <t>пшеница, греча, кедр, топинамбур, люцерна, эхинацея</t>
  </si>
  <si>
    <t>пшеница, лопух корень, крапива, расторопша, кедровый шрот</t>
  </si>
  <si>
    <t>пшеница,  гречка, эхинацея, топинамбур, расторопша, цикорий, солодка</t>
  </si>
  <si>
    <t>пшеница, крапива, лопух, солодка, эхинацея, хвощ</t>
  </si>
  <si>
    <t>гречка, крапива, люцерна, солодка, подорожник</t>
  </si>
  <si>
    <t>рис, гречка, одуванчик, подорожник, эхинацея, расторопша, люцерна</t>
  </si>
  <si>
    <t>пшеница, корень одуванчика, люцерна, цикорий, кедр шрот, расторопша</t>
  </si>
  <si>
    <t>рис, корень лопуха, шрот кедра,  рябина красная, крапива, душица</t>
  </si>
  <si>
    <r>
      <t xml:space="preserve">Каша №27 «Янтарная», </t>
    </r>
    <r>
      <rPr>
        <sz val="10"/>
        <rFont val="Times New Roman"/>
        <family val="1"/>
        <charset val="204"/>
      </rPr>
      <t>200г</t>
    </r>
  </si>
  <si>
    <t xml:space="preserve">пшеница, яблоко кусочки, персик кусочки                                </t>
  </si>
  <si>
    <r>
      <t xml:space="preserve">Каша №28 «Рубиновая», </t>
    </r>
    <r>
      <rPr>
        <sz val="10"/>
        <rFont val="Times New Roman"/>
        <family val="1"/>
        <charset val="204"/>
      </rPr>
      <t>200г</t>
    </r>
  </si>
  <si>
    <t>пшеница, рябина черная (арония), брусника, шиповник, черника, свекла</t>
  </si>
  <si>
    <r>
      <t xml:space="preserve">Каша №29 «Пшенично-овсяная», </t>
    </r>
    <r>
      <rPr>
        <sz val="10"/>
        <rFont val="Times New Roman"/>
        <family val="1"/>
        <charset val="204"/>
      </rPr>
      <t>200г</t>
    </r>
  </si>
  <si>
    <t>пшеница, овес</t>
  </si>
  <si>
    <r>
      <t xml:space="preserve">Каша №30 «Пшенично-льняная», </t>
    </r>
    <r>
      <rPr>
        <sz val="10"/>
        <rFont val="Times New Roman"/>
        <family val="1"/>
        <charset val="204"/>
      </rPr>
      <t>200г</t>
    </r>
  </si>
  <si>
    <t>пшеница, лен</t>
  </si>
  <si>
    <r>
      <t>Мука семян тыквы,</t>
    </r>
    <r>
      <rPr>
        <sz val="10"/>
        <rFont val="Times New Roman"/>
        <family val="1"/>
        <charset val="204"/>
      </rPr>
      <t xml:space="preserve"> 100г</t>
    </r>
  </si>
  <si>
    <t>При аденоме простаты и простатитах</t>
  </si>
  <si>
    <t>При гастрите и язве желудка</t>
  </si>
  <si>
    <r>
      <t xml:space="preserve">Мука льняная, </t>
    </r>
    <r>
      <rPr>
        <sz val="10"/>
        <rFont val="Times New Roman"/>
        <family val="1"/>
        <charset val="204"/>
      </rPr>
      <t>400г</t>
    </r>
  </si>
  <si>
    <t>Для очистки кишечника</t>
  </si>
  <si>
    <r>
      <t xml:space="preserve">Десерт-кисель «Ассорти», </t>
    </r>
    <r>
      <rPr>
        <sz val="10"/>
        <rFont val="Times New Roman"/>
        <family val="1"/>
        <charset val="204"/>
      </rPr>
      <t>200г</t>
    </r>
  </si>
  <si>
    <t>Витаминный комплекс (С, Е, бета-каротин), пектин, натуральные плодово-ягодные порошки, маточное пчелиное молочко</t>
  </si>
  <si>
    <r>
      <t>Десерт-кисель «Молочно-шоколадный»</t>
    </r>
    <r>
      <rPr>
        <sz val="10"/>
        <rFont val="Times New Roman"/>
        <family val="1"/>
        <charset val="204"/>
      </rPr>
      <t>, 200г</t>
    </r>
  </si>
  <si>
    <r>
      <t>Десерт-кисель «Тыквенно-морковный»</t>
    </r>
    <r>
      <rPr>
        <sz val="10"/>
        <rFont val="Times New Roman"/>
        <family val="1"/>
        <charset val="204"/>
      </rPr>
      <t>, 200г</t>
    </r>
  </si>
  <si>
    <r>
      <t xml:space="preserve">Десерт-кисель «Калиновый», </t>
    </r>
    <r>
      <rPr>
        <sz val="10"/>
        <rFont val="Times New Roman"/>
        <family val="1"/>
        <charset val="204"/>
      </rPr>
      <t>200г</t>
    </r>
  </si>
  <si>
    <r>
      <t xml:space="preserve">Десерт-кисель «Черничный», </t>
    </r>
    <r>
      <rPr>
        <sz val="10"/>
        <rFont val="Times New Roman"/>
        <family val="1"/>
        <charset val="204"/>
      </rPr>
      <t>200г</t>
    </r>
  </si>
  <si>
    <r>
      <t xml:space="preserve">Десерт-кисель «Облепиховый», </t>
    </r>
    <r>
      <rPr>
        <sz val="10"/>
        <rFont val="Times New Roman"/>
        <family val="1"/>
        <charset val="204"/>
      </rPr>
      <t>200г</t>
    </r>
  </si>
  <si>
    <r>
      <t>Новопротеин шоколадный</t>
    </r>
    <r>
      <rPr>
        <sz val="10"/>
        <rFont val="Times New Roman"/>
        <family val="1"/>
        <charset val="204"/>
      </rPr>
      <t>, 120г</t>
    </r>
  </si>
  <si>
    <t>Сбалансированный комплекс витаминов, высокоусваяемый белок, углеводы, пищевые волокна</t>
  </si>
  <si>
    <r>
      <t>Новопротеин ванильный</t>
    </r>
    <r>
      <rPr>
        <sz val="10"/>
        <rFont val="Times New Roman"/>
        <family val="1"/>
        <charset val="204"/>
      </rPr>
      <t>, 120г</t>
    </r>
  </si>
  <si>
    <r>
      <t>Новопротеин  яблочный</t>
    </r>
    <r>
      <rPr>
        <sz val="10"/>
        <rFont val="Times New Roman"/>
        <family val="1"/>
        <charset val="204"/>
      </rPr>
      <t>, 120г</t>
    </r>
  </si>
  <si>
    <r>
      <t>Новопротеин  кокосовый</t>
    </r>
    <r>
      <rPr>
        <sz val="10"/>
        <rFont val="Times New Roman"/>
        <family val="1"/>
        <charset val="204"/>
      </rPr>
      <t>, 120г</t>
    </r>
  </si>
  <si>
    <r>
      <t xml:space="preserve">Хлебцы Полбяные, </t>
    </r>
    <r>
      <rPr>
        <sz val="10"/>
        <rFont val="Times New Roman"/>
        <family val="1"/>
        <charset val="204"/>
      </rPr>
      <t>100 г</t>
    </r>
  </si>
  <si>
    <t>Полба (дикорастущая пшеница)</t>
  </si>
  <si>
    <r>
      <t xml:space="preserve">Хлебцы Гречневые, </t>
    </r>
    <r>
      <rPr>
        <sz val="10"/>
        <rFont val="Times New Roman"/>
        <family val="1"/>
        <charset val="204"/>
      </rPr>
      <t>100 г</t>
    </r>
  </si>
  <si>
    <t>Гречка</t>
  </si>
  <si>
    <r>
      <t xml:space="preserve">Хлебцы Пшенично-гречневые, </t>
    </r>
    <r>
      <rPr>
        <sz val="10"/>
        <rFont val="Times New Roman"/>
        <family val="1"/>
        <charset val="204"/>
      </rPr>
      <t>110 г</t>
    </r>
  </si>
  <si>
    <t>Пшеница, гречка</t>
  </si>
  <si>
    <r>
      <t xml:space="preserve">Хлебцы Пшенично-кукурузные, </t>
    </r>
    <r>
      <rPr>
        <sz val="10"/>
        <rFont val="Times New Roman"/>
        <family val="1"/>
        <charset val="204"/>
      </rPr>
      <t>110 г</t>
    </r>
  </si>
  <si>
    <t>Пшеница, кукуруза</t>
  </si>
  <si>
    <r>
      <t xml:space="preserve">Злаковый коктейль, </t>
    </r>
    <r>
      <rPr>
        <sz val="10"/>
        <rFont val="Times New Roman"/>
        <family val="1"/>
        <charset val="204"/>
      </rPr>
      <t>100 г</t>
    </r>
  </si>
  <si>
    <t>Ассорти</t>
  </si>
  <si>
    <r>
      <t xml:space="preserve">Хлебцы Пшенично-Гречневые, </t>
    </r>
    <r>
      <rPr>
        <sz val="10"/>
        <rFont val="Times New Roman"/>
        <family val="1"/>
        <charset val="204"/>
      </rPr>
      <t>90 г</t>
    </r>
  </si>
  <si>
    <r>
      <t xml:space="preserve">Хлебцы Ржаные, </t>
    </r>
    <r>
      <rPr>
        <sz val="10"/>
        <rFont val="Times New Roman"/>
        <family val="1"/>
        <charset val="204"/>
      </rPr>
      <t>90 г</t>
    </r>
  </si>
  <si>
    <t>Рожь</t>
  </si>
  <si>
    <r>
      <t xml:space="preserve">Хлебцы Клюквенные, </t>
    </r>
    <r>
      <rPr>
        <sz val="10"/>
        <rFont val="Times New Roman"/>
        <family val="1"/>
        <charset val="204"/>
      </rPr>
      <t>90 г</t>
    </r>
  </si>
  <si>
    <t>Овсяные с Клюквой</t>
  </si>
  <si>
    <r>
      <t xml:space="preserve">Хлебцы 4 злака, </t>
    </r>
    <r>
      <rPr>
        <sz val="10"/>
        <rFont val="Times New Roman"/>
        <family val="1"/>
        <charset val="204"/>
      </rPr>
      <t>90 г</t>
    </r>
  </si>
  <si>
    <r>
      <t xml:space="preserve">Хлебцы Кукурузные, </t>
    </r>
    <r>
      <rPr>
        <sz val="10"/>
        <rFont val="Times New Roman"/>
        <family val="1"/>
        <charset val="204"/>
      </rPr>
      <t>90 г</t>
    </r>
  </si>
  <si>
    <t>Кукуруза</t>
  </si>
  <si>
    <t>Супы моментального приготовления. В упаковке 50 шт.</t>
  </si>
  <si>
    <r>
      <t xml:space="preserve">"Соевые орешки", </t>
    </r>
    <r>
      <rPr>
        <sz val="10"/>
        <rFont val="Times New Roman"/>
        <family val="1"/>
        <charset val="204"/>
      </rPr>
      <t>100г</t>
    </r>
  </si>
  <si>
    <t>соя (растительный белок)</t>
  </si>
  <si>
    <t>цена</t>
  </si>
  <si>
    <t>сумма</t>
  </si>
  <si>
    <t>Фирменный настенный плакат, формат А2+ (50/70см). Рекомендовано!</t>
  </si>
  <si>
    <t>Фирменная листовка-раскладушка о продукции, формат А4. Рекомендовано!</t>
  </si>
  <si>
    <t>пшеница, виноградная косточка порошок</t>
  </si>
  <si>
    <t>пшеница, облепихи порошок</t>
  </si>
  <si>
    <r>
      <t xml:space="preserve">Каша №33 «Облепиховая», </t>
    </r>
    <r>
      <rPr>
        <sz val="10"/>
        <rFont val="Times New Roman"/>
        <family val="1"/>
        <charset val="204"/>
      </rPr>
      <t>200г</t>
    </r>
  </si>
  <si>
    <r>
      <t xml:space="preserve">Каша №31 «Пшенично-тыквенная», </t>
    </r>
    <r>
      <rPr>
        <sz val="10"/>
        <rFont val="Times New Roman"/>
        <family val="1"/>
        <charset val="204"/>
      </rPr>
      <t>200г</t>
    </r>
  </si>
  <si>
    <t>пшеница, тыква</t>
  </si>
  <si>
    <r>
      <t xml:space="preserve">Каша №32 «Виноградная», </t>
    </r>
    <r>
      <rPr>
        <sz val="10"/>
        <rFont val="Times New Roman"/>
        <family val="1"/>
        <charset val="204"/>
      </rPr>
      <t xml:space="preserve">200г </t>
    </r>
  </si>
  <si>
    <r>
      <t>Каша «Изюминка»</t>
    </r>
    <r>
      <rPr>
        <sz val="10"/>
        <rFont val="Times New Roman"/>
        <family val="1"/>
        <charset val="204"/>
      </rPr>
      <t>, 200г</t>
    </r>
  </si>
  <si>
    <r>
      <t>Каша №2 «Знахарь»</t>
    </r>
    <r>
      <rPr>
        <sz val="10"/>
        <rFont val="Times New Roman"/>
        <family val="1"/>
        <charset val="204"/>
      </rPr>
      <t>, 200г</t>
    </r>
    <r>
      <rPr>
        <b/>
        <sz val="10"/>
        <rFont val="Times New Roman"/>
        <family val="1"/>
        <charset val="204"/>
      </rPr>
      <t xml:space="preserve"> </t>
    </r>
  </si>
  <si>
    <r>
      <t>Каша №3 «Солнышко»</t>
    </r>
    <r>
      <rPr>
        <sz val="10"/>
        <rFont val="Times New Roman"/>
        <family val="1"/>
        <charset val="204"/>
      </rPr>
      <t>, 200г</t>
    </r>
  </si>
  <si>
    <r>
      <t>Каша №4 «Здоровье»</t>
    </r>
    <r>
      <rPr>
        <sz val="10"/>
        <rFont val="Times New Roman"/>
        <family val="1"/>
        <charset val="204"/>
      </rPr>
      <t>, 200г</t>
    </r>
    <r>
      <rPr>
        <sz val="9"/>
        <rFont val="Times New Roman"/>
        <family val="1"/>
        <charset val="204"/>
      </rPr>
      <t xml:space="preserve"> </t>
    </r>
  </si>
  <si>
    <r>
      <t>Каша №5 «Радость движения»</t>
    </r>
    <r>
      <rPr>
        <sz val="10"/>
        <rFont val="Times New Roman"/>
        <family val="1"/>
        <charset val="204"/>
      </rPr>
      <t>, 200г</t>
    </r>
    <r>
      <rPr>
        <sz val="9"/>
        <rFont val="Times New Roman"/>
        <family val="1"/>
        <charset val="204"/>
      </rPr>
      <t xml:space="preserve"> </t>
    </r>
  </si>
  <si>
    <r>
      <t xml:space="preserve">Каша №6 «Активное долголетие», </t>
    </r>
    <r>
      <rPr>
        <sz val="10"/>
        <rFont val="Times New Roman"/>
        <family val="1"/>
        <charset val="204"/>
      </rPr>
      <t>200г</t>
    </r>
  </si>
  <si>
    <r>
      <t xml:space="preserve">Каша №7 «Сударушка», </t>
    </r>
    <r>
      <rPr>
        <sz val="10"/>
        <rFont val="Times New Roman"/>
        <family val="1"/>
        <charset val="204"/>
      </rPr>
      <t>200г</t>
    </r>
  </si>
  <si>
    <r>
      <t xml:space="preserve">Каша №10 «Улыбка», </t>
    </r>
    <r>
      <rPr>
        <sz val="10"/>
        <rFont val="Times New Roman"/>
        <family val="1"/>
        <charset val="204"/>
      </rPr>
      <t>200г</t>
    </r>
  </si>
  <si>
    <r>
      <t xml:space="preserve">Каша №18 «Прозрение», </t>
    </r>
    <r>
      <rPr>
        <sz val="10"/>
        <rFont val="Times New Roman"/>
        <family val="1"/>
        <charset val="204"/>
      </rPr>
      <t>200г</t>
    </r>
  </si>
  <si>
    <r>
      <t>Каша №19 «Родник»,</t>
    </r>
    <r>
      <rPr>
        <sz val="10"/>
        <rFont val="Times New Roman"/>
        <family val="1"/>
        <charset val="204"/>
      </rPr>
      <t xml:space="preserve"> 200г</t>
    </r>
  </si>
  <si>
    <r>
      <t xml:space="preserve">Каша №20 «Компас здоровья», </t>
    </r>
    <r>
      <rPr>
        <sz val="10"/>
        <rFont val="Times New Roman"/>
        <family val="1"/>
        <charset val="204"/>
      </rPr>
      <t>200г</t>
    </r>
  </si>
  <si>
    <r>
      <t xml:space="preserve">Каша №34 «Амарантовая», </t>
    </r>
    <r>
      <rPr>
        <sz val="10"/>
        <rFont val="Times New Roman"/>
        <family val="1"/>
        <charset val="204"/>
      </rPr>
      <t>200г</t>
    </r>
  </si>
  <si>
    <t>пшеница, амаранта мука</t>
  </si>
  <si>
    <t>Продукция без Скидок !</t>
  </si>
  <si>
    <r>
      <t xml:space="preserve">Мука в ассортименте в мягких пакетах. </t>
    </r>
    <r>
      <rPr>
        <b/>
        <sz val="10"/>
        <color rgb="FFFF0000"/>
        <rFont val="Arial"/>
        <family val="2"/>
        <charset val="204"/>
      </rPr>
      <t>Можно поштучно</t>
    </r>
  </si>
  <si>
    <r>
      <t>Мука из пророщенного зерна овса,</t>
    </r>
    <r>
      <rPr>
        <sz val="10"/>
        <rFont val="Times New Roman"/>
        <family val="1"/>
        <charset val="204"/>
      </rPr>
      <t xml:space="preserve"> 100г</t>
    </r>
  </si>
  <si>
    <t>гречка,  пшеница, расторопша, корень солодки, шишки хмеля, трава зверобоя</t>
  </si>
  <si>
    <t>пшеница, трава зверобоя, корень лопуха, цветки ромашки, расторопша,  рябина красная</t>
  </si>
  <si>
    <r>
      <t xml:space="preserve">Хлебцы Плоские. В упаковке 36шт. </t>
    </r>
    <r>
      <rPr>
        <b/>
        <sz val="10"/>
        <color rgb="FFFF0000"/>
        <rFont val="Arial"/>
        <family val="2"/>
        <charset val="204"/>
      </rPr>
      <t>Заказ от упаковки</t>
    </r>
  </si>
  <si>
    <t>РЕКЛАМНО - ИНФОРМАЦИОННЫЙ МАТЕРИАЛ</t>
  </si>
  <si>
    <t>Орехи грецкие, изюм киш-миш синий, курага, лимон, мед</t>
  </si>
  <si>
    <t xml:space="preserve">Орехи грецкие, орех фундук, изюм киш-миш синий, курага, инжир, лимон, мед </t>
  </si>
  <si>
    <t>Орехи грецкие, орех фундук, ядро абрикоса, изюм киш-миш синий, курага, финик, инжир, лимон,мед</t>
  </si>
  <si>
    <r>
      <t>"Здоровое Сердце", 400</t>
    </r>
    <r>
      <rPr>
        <sz val="10"/>
        <rFont val="Times New Roman"/>
        <family val="1"/>
        <charset val="204"/>
      </rPr>
      <t>г</t>
    </r>
  </si>
  <si>
    <r>
      <t>"Ваш Иммунитет", 400</t>
    </r>
    <r>
      <rPr>
        <sz val="10"/>
        <rFont val="Times New Roman"/>
        <family val="1"/>
        <charset val="204"/>
      </rPr>
      <t>г</t>
    </r>
  </si>
  <si>
    <t>"Витаминка", 400г</t>
  </si>
  <si>
    <r>
      <t>Каша «Лучшая Форма»</t>
    </r>
    <r>
      <rPr>
        <sz val="10"/>
        <rFont val="Times New Roman"/>
        <family val="1"/>
        <charset val="204"/>
      </rPr>
      <t xml:space="preserve">, 200г        </t>
    </r>
  </si>
  <si>
    <r>
      <t>Каша «Йодированная»</t>
    </r>
    <r>
      <rPr>
        <sz val="10"/>
        <rFont val="Times New Roman"/>
        <family val="1"/>
        <charset val="204"/>
      </rPr>
      <t xml:space="preserve">, 200г                     </t>
    </r>
    <r>
      <rPr>
        <b/>
        <sz val="10"/>
        <rFont val="Times New Roman"/>
        <family val="1"/>
        <charset val="204"/>
      </rPr>
      <t xml:space="preserve">               c Ламинарией</t>
    </r>
  </si>
  <si>
    <t>В Ассортименте 3 вида по 6 банок. 400г</t>
  </si>
  <si>
    <t>НОВИНКИ!</t>
  </si>
  <si>
    <r>
      <t xml:space="preserve">Каша №35 «Кунжутная», </t>
    </r>
    <r>
      <rPr>
        <sz val="10"/>
        <rFont val="Times New Roman"/>
        <family val="1"/>
        <charset val="204"/>
      </rPr>
      <t>200г</t>
    </r>
  </si>
  <si>
    <t>Состав позже!</t>
  </si>
  <si>
    <r>
      <t xml:space="preserve">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Итоговая сумма заказа, руб.</t>
    </r>
  </si>
  <si>
    <r>
      <t xml:space="preserve">Хлебцы круглые. В упаковке 30 шт. </t>
    </r>
    <r>
      <rPr>
        <b/>
        <sz val="10"/>
        <color rgb="FFFF0000"/>
        <rFont val="Arial"/>
        <family val="2"/>
        <charset val="204"/>
      </rPr>
      <t>Заказ от упаковки!</t>
    </r>
  </si>
  <si>
    <t>Наименование:</t>
  </si>
  <si>
    <t>Состав:</t>
  </si>
  <si>
    <r>
      <t xml:space="preserve">(NRG) Энергетическая смесь "Здравица". В коробе 18 банок. </t>
    </r>
    <r>
      <rPr>
        <b/>
        <sz val="10"/>
        <color rgb="FFFF0000"/>
        <rFont val="Arial"/>
        <family val="2"/>
        <charset val="204"/>
      </rPr>
      <t>Заказ от коробки! Срок годности - 3 мес.</t>
    </r>
  </si>
  <si>
    <r>
      <t xml:space="preserve">Десерт-кисели. В коробе 21 банка. </t>
    </r>
    <r>
      <rPr>
        <b/>
        <sz val="10"/>
        <color rgb="FFFF0000"/>
        <rFont val="Arial"/>
        <family val="2"/>
        <charset val="204"/>
      </rPr>
      <t>Заказ от коробки! Срок годности - 12 мес.</t>
    </r>
  </si>
  <si>
    <r>
      <t xml:space="preserve">Белковые коктейли (Новопротеин). В коробе 21 банка. </t>
    </r>
    <r>
      <rPr>
        <b/>
        <sz val="10"/>
        <color rgb="FFFF0000"/>
        <rFont val="Arial"/>
        <family val="2"/>
        <charset val="204"/>
      </rPr>
      <t>Заказ от коробки! Срок годности - 12 мес.</t>
    </r>
  </si>
  <si>
    <t>Дата</t>
  </si>
  <si>
    <t>Витаминка                                                       Здоровое сердце                                                          Имунитет</t>
  </si>
  <si>
    <r>
      <t>Каша «Мощный Иммунитет»</t>
    </r>
    <r>
      <rPr>
        <sz val="10"/>
        <rFont val="Times New Roman"/>
        <family val="1"/>
        <charset val="204"/>
      </rPr>
      <t xml:space="preserve">, 200г               </t>
    </r>
    <r>
      <rPr>
        <b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Имбирем</t>
    </r>
  </si>
  <si>
    <t>Пробники каш "ЗДРАВИЦА" Бесплатно, Рекомендовано!</t>
  </si>
  <si>
    <t>наименование:</t>
  </si>
  <si>
    <t>соя текстурированная</t>
  </si>
  <si>
    <t>пшеница, лен, клевер, шалфей, календула, расторопша</t>
  </si>
  <si>
    <t>пшеница, ячмень, расторопша, лен, ламинария</t>
  </si>
  <si>
    <t>полба (дикорастущая пшеница с высоким содержанием белка), расторопша</t>
  </si>
  <si>
    <t>пшеница,плоды черники, плоды шиповника,  корень одуванчика,  рябина красная,  расторопша</t>
  </si>
  <si>
    <t>Город</t>
  </si>
  <si>
    <t>Покупатель (Физ лицо, ИП, ООО)</t>
  </si>
  <si>
    <t>Адрес доставки, индекс</t>
  </si>
  <si>
    <t>пшеница, гречка</t>
  </si>
  <si>
    <t>Паспорт серия и номер либо ИНН</t>
  </si>
  <si>
    <t>Получатель - Паспорт либо ИНН</t>
  </si>
  <si>
    <r>
      <t>Каша №12 «Полюшко»,</t>
    </r>
    <r>
      <rPr>
        <sz val="10"/>
        <rFont val="Times New Roman"/>
        <family val="1"/>
        <charset val="204"/>
      </rPr>
      <t xml:space="preserve"> 200г</t>
    </r>
  </si>
  <si>
    <t>рис с сохранением оболочки</t>
  </si>
  <si>
    <t>Для какой цели / торговля / для себя</t>
  </si>
  <si>
    <r>
      <t xml:space="preserve">Каша №21 «Энергичный день», </t>
    </r>
    <r>
      <rPr>
        <sz val="10"/>
        <rFont val="Times New Roman"/>
        <family val="1"/>
        <charset val="204"/>
      </rPr>
      <t xml:space="preserve">200г </t>
    </r>
    <r>
      <rPr>
        <b/>
        <sz val="13"/>
        <color rgb="FFFF0000"/>
        <rFont val="Times New Roman"/>
        <family val="1"/>
        <charset val="204"/>
      </rPr>
      <t>Безглютеновая</t>
    </r>
  </si>
  <si>
    <r>
      <t xml:space="preserve">Каша №15 «Царь-каша», </t>
    </r>
    <r>
      <rPr>
        <sz val="10"/>
        <rFont val="Times New Roman"/>
        <family val="1"/>
        <charset val="204"/>
      </rPr>
      <t xml:space="preserve">200г </t>
    </r>
    <r>
      <rPr>
        <b/>
        <sz val="13"/>
        <color rgb="FFFF0000"/>
        <rFont val="Times New Roman"/>
        <family val="1"/>
        <charset val="204"/>
      </rPr>
      <t>Безглютеновая</t>
    </r>
  </si>
  <si>
    <r>
      <t xml:space="preserve">Каша №13 «Кремниевая», </t>
    </r>
    <r>
      <rPr>
        <sz val="10"/>
        <rFont val="Times New Roman"/>
        <family val="1"/>
        <charset val="204"/>
      </rPr>
      <t>200г</t>
    </r>
    <r>
      <rPr>
        <b/>
        <sz val="1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Безглютеновая</t>
    </r>
  </si>
  <si>
    <r>
      <t>Каша №8 «Чистый источник»,</t>
    </r>
    <r>
      <rPr>
        <sz val="10"/>
        <rFont val="Times New Roman"/>
        <family val="1"/>
        <charset val="204"/>
      </rPr>
      <t xml:space="preserve"> 200г    </t>
    </r>
    <r>
      <rPr>
        <b/>
        <sz val="13"/>
        <color rgb="FFFF0000"/>
        <rFont val="Times New Roman"/>
        <family val="1"/>
        <charset val="204"/>
      </rPr>
      <t>Безглютеновая</t>
    </r>
  </si>
  <si>
    <r>
      <t xml:space="preserve">Каша №9 «Любимая», </t>
    </r>
    <r>
      <rPr>
        <sz val="10"/>
        <rFont val="Times New Roman"/>
        <family val="1"/>
        <charset val="204"/>
      </rPr>
      <t xml:space="preserve">200г    </t>
    </r>
    <r>
      <rPr>
        <b/>
        <sz val="13"/>
        <color rgb="FFFF0000"/>
        <rFont val="Times New Roman"/>
        <family val="1"/>
        <charset val="204"/>
      </rPr>
      <t>Безглютеновая</t>
    </r>
  </si>
  <si>
    <t>Фирменный каталог о компании и продукции, формат А5</t>
  </si>
  <si>
    <t xml:space="preserve"> Книга «Методические рекомендации» по заболеваниям в электронном виде</t>
  </si>
  <si>
    <t>количество в штуках</t>
  </si>
  <si>
    <t>Контактное лицо (ФИО, тел, Email)</t>
  </si>
  <si>
    <r>
      <rPr>
        <b/>
        <sz val="10"/>
        <color rgb="FFFF0000"/>
        <rFont val="Arial Cyr"/>
        <charset val="204"/>
      </rPr>
      <t>Каши "ЗДРАВИЦА" в коробочках по 200г (в коробе 10 упаковок).</t>
    </r>
    <r>
      <rPr>
        <b/>
        <sz val="10"/>
        <color indexed="53"/>
        <rFont val="Arial Cyr"/>
        <charset val="204"/>
      </rPr>
      <t xml:space="preserve"> </t>
    </r>
    <r>
      <rPr>
        <b/>
        <sz val="12"/>
        <color indexed="10"/>
        <rFont val="Arial Cyr"/>
        <charset val="204"/>
      </rPr>
      <t xml:space="preserve"> </t>
    </r>
    <r>
      <rPr>
        <b/>
        <sz val="10"/>
        <color rgb="FFFF0000"/>
        <rFont val="Arial Cyr"/>
        <charset val="204"/>
      </rPr>
      <t>Можно поштучно! Срок годности-18 месяцев</t>
    </r>
  </si>
  <si>
    <r>
      <rPr>
        <b/>
        <sz val="10"/>
        <color rgb="FFFF0000"/>
        <rFont val="Arial Cyr"/>
        <charset val="204"/>
      </rPr>
      <t>Каши "ЗДРАВИЦА" в пакетах по 200г (в коробе 10 упаковок).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rgb="FFFF0000"/>
        <rFont val="Arial Cyr"/>
        <charset val="204"/>
      </rPr>
      <t>Можно поштучно! Срок годности-18 месяцев</t>
    </r>
  </si>
  <si>
    <t>Ваша Сумма заказа</t>
  </si>
  <si>
    <t>МЕСТ-</t>
  </si>
  <si>
    <r>
      <t>Каша «Злаковый Микс»</t>
    </r>
    <r>
      <rPr>
        <sz val="10"/>
        <rFont val="Times New Roman"/>
        <family val="1"/>
        <charset val="204"/>
      </rPr>
      <t xml:space="preserve">, 200г </t>
    </r>
  </si>
  <si>
    <r>
      <t xml:space="preserve">Зерно "Полбы" цельное, </t>
    </r>
    <r>
      <rPr>
        <sz val="10"/>
        <rFont val="Times New Roman"/>
        <family val="1"/>
        <charset val="204"/>
      </rPr>
      <t>500г</t>
    </r>
  </si>
  <si>
    <r>
      <t xml:space="preserve">Зерно "Полбы" дробленое, </t>
    </r>
    <r>
      <rPr>
        <sz val="10"/>
        <rFont val="Times New Roman"/>
        <family val="1"/>
        <charset val="204"/>
      </rPr>
      <t>500г</t>
    </r>
  </si>
  <si>
    <t>не шлифованное зерно полбы, очищенное дробленое</t>
  </si>
  <si>
    <t>не шлифованное зерно полбы, очищенное цельное</t>
  </si>
  <si>
    <t>Фарш Соевый "ЗДРАВИЦА" по 70г (в коробе 16шт). Заказ от коробки! Срок годности-15месяцев</t>
  </si>
  <si>
    <r>
      <t xml:space="preserve">Соевый фарш "Здравица", </t>
    </r>
    <r>
      <rPr>
        <sz val="10"/>
        <rFont val="Times New Roman"/>
        <family val="1"/>
        <charset val="204"/>
      </rPr>
      <t>70г</t>
    </r>
  </si>
  <si>
    <t>Зерно "Полбы"  "ЗДРАВИЦА" дробленое в коробочках по 500г (в коробе 10шт). Можно поштучно! Срок годности-18 месяцев. НОВИНКА!!!</t>
  </si>
  <si>
    <t>Зерно "Полбы" "ЗДРАВИЦА" цельное в коробочках по 500г (в коробе 10шт). Можно поштучно! Срок годности-18 месяцев. НОВИНКА!!!</t>
  </si>
  <si>
    <t>*Отгрузка товара производится в срок до 10 рабочих дней после поступления 100% предоплаты или авансового платежа на счет поставщика           **В случае отсрочки платежа, в срок до 10 рабочих дней с даты подписания бланка заказа</t>
  </si>
  <si>
    <t xml:space="preserve">                                                     наименование:                                                                      количество в коробках</t>
  </si>
  <si>
    <t>ПРАЙС-БЛАНК ДЛЯ ЗАКАЗА ПРОДУКЦИИ</t>
  </si>
  <si>
    <t>СКИДКА ДЛЯ ОПТА</t>
  </si>
  <si>
    <t>*** Итоговая сумма считаются автоматически (введена формула), нужно заполнить количество в штуках!</t>
  </si>
  <si>
    <t>Приложение № 1 к договору поставки № ___ от "___" _____________ 2021 г.</t>
  </si>
  <si>
    <t xml:space="preserve">Покупатель   _______________________ /___________________/  "___" ________________ 2021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</si>
  <si>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Поставщик   _______________________ /___________________/                                                                                                                                                                                                                                                         "___" ________________ 2021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</si>
</sst>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;[Red]\-0"/>
    <numFmt numFmtId="165" formatCode="[$-F800]dddd\,\ mmmm\ dd\,\ yyyy"/>
    <numFmt numFmtId="166" formatCode="0;[Red]\-0;;@"/>
  </numFmts>
  <fonts count="49"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53"/>
      <name val="Arial Cyr"/>
      <charset val="204"/>
    </font>
    <font>
      <b/>
      <sz val="10"/>
      <color rgb="FFFF0000"/>
      <name val="Arial"/>
      <family val="2"/>
      <charset val="204"/>
    </font>
    <font>
      <b/>
      <sz val="12"/>
      <color indexed="10"/>
      <name val="Arial Cyr"/>
      <charset val="204"/>
    </font>
    <font>
      <b/>
      <sz val="12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b/>
      <sz val="11"/>
      <name val="ариал"/>
      <charset val="204"/>
    </font>
    <font>
      <b/>
      <sz val="9"/>
      <name val="Arial Cyr"/>
      <charset val="204"/>
    </font>
    <font>
      <b/>
      <sz val="14"/>
      <color rgb="FFFF0000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27"/>
      <name val="Arial Cyr"/>
      <family val="2"/>
      <charset val="204"/>
    </font>
    <font>
      <b/>
      <sz val="13"/>
      <color rgb="FFFF0000"/>
      <name val="Times New Roman"/>
      <family val="1"/>
      <charset val="204"/>
    </font>
    <font>
      <b/>
      <sz val="11"/>
      <name val="Arial Cyr"/>
      <charset val="204"/>
    </font>
    <font>
      <sz val="11"/>
      <color rgb="FFFF0000"/>
      <name val="Arial Cyr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Arial Cyr"/>
      <charset val="204"/>
    </font>
    <font>
      <b/>
      <sz val="12"/>
      <color rgb="FFFF0000"/>
      <name val="Arial Cyr"/>
      <charset val="204"/>
    </font>
    <font>
      <b/>
      <sz val="12"/>
      <name val="Arial Cyr"/>
      <charset val="204"/>
    </font>
    <font>
      <b/>
      <sz val="12"/>
      <color theme="1"/>
      <name val="Arial Cyr"/>
      <charset val="204"/>
    </font>
    <font>
      <b/>
      <sz val="15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9"/>
      <name val="Arial Cyr"/>
      <family val="2"/>
      <charset val="204"/>
    </font>
    <font>
      <b/>
      <sz val="9"/>
      <color rgb="FFFF0000"/>
      <name val="Arial Cyr"/>
      <family val="2"/>
      <charset val="204"/>
    </font>
    <font>
      <b/>
      <sz val="9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26"/>
      </patternFill>
    </fill>
    <fill>
      <patternFill patternType="solid">
        <fgColor indexed="40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0" xfId="0" applyBorder="1"/>
    <xf numFmtId="0" fontId="5" fillId="0" borderId="6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 applyFill="1"/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/>
    </xf>
    <xf numFmtId="166" fontId="14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164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6" fontId="5" fillId="0" borderId="43" xfId="0" applyNumberFormat="1" applyFont="1" applyBorder="1" applyAlignment="1">
      <alignment horizontal="center" vertical="center"/>
    </xf>
    <xf numFmtId="166" fontId="5" fillId="0" borderId="44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 applyProtection="1">
      <alignment horizontal="center" vertical="center"/>
      <protection locked="0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164" fontId="5" fillId="0" borderId="47" xfId="0" applyNumberFormat="1" applyFont="1" applyBorder="1" applyAlignment="1" applyProtection="1">
      <alignment horizontal="center" vertical="center"/>
      <protection locked="0"/>
    </xf>
    <xf numFmtId="164" fontId="5" fillId="0" borderId="48" xfId="0" applyNumberFormat="1" applyFont="1" applyBorder="1" applyAlignment="1" applyProtection="1">
      <alignment horizontal="center" vertical="center"/>
      <protection locked="0"/>
    </xf>
    <xf numFmtId="164" fontId="5" fillId="0" borderId="49" xfId="0" applyNumberFormat="1" applyFont="1" applyBorder="1" applyAlignment="1" applyProtection="1">
      <alignment horizontal="center" vertical="center"/>
      <protection locked="0"/>
    </xf>
    <xf numFmtId="164" fontId="5" fillId="0" borderId="50" xfId="0" applyNumberFormat="1" applyFont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9" fillId="0" borderId="62" xfId="0" quotePrefix="1" applyFont="1" applyBorder="1" applyAlignment="1" applyProtection="1">
      <alignment horizontal="center" vertical="center" wrapText="1"/>
      <protection locked="0"/>
    </xf>
    <xf numFmtId="0" fontId="9" fillId="0" borderId="63" xfId="0" quotePrefix="1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164" fontId="5" fillId="0" borderId="74" xfId="0" applyNumberFormat="1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>
      <alignment horizontal="center" vertical="center"/>
    </xf>
    <xf numFmtId="164" fontId="5" fillId="0" borderId="76" xfId="0" applyNumberFormat="1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>
      <alignment horizontal="center" vertical="center"/>
    </xf>
    <xf numFmtId="0" fontId="3" fillId="7" borderId="53" xfId="0" applyFont="1" applyFill="1" applyBorder="1" applyAlignment="1">
      <alignment vertical="center"/>
    </xf>
    <xf numFmtId="0" fontId="3" fillId="7" borderId="54" xfId="0" applyFont="1" applyFill="1" applyBorder="1" applyAlignment="1">
      <alignment vertical="center"/>
    </xf>
    <xf numFmtId="166" fontId="5" fillId="0" borderId="90" xfId="0" applyNumberFormat="1" applyFont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>
      <alignment horizontal="center" vertical="center" wrapText="1"/>
    </xf>
    <xf numFmtId="164" fontId="5" fillId="0" borderId="21" xfId="0" applyNumberFormat="1" applyFont="1" applyBorder="1" applyAlignment="1" applyProtection="1">
      <alignment horizontal="center" vertical="center"/>
      <protection locked="0"/>
    </xf>
    <xf numFmtId="164" fontId="5" fillId="0" borderId="92" xfId="0" applyNumberFormat="1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164" fontId="5" fillId="0" borderId="96" xfId="0" applyNumberFormat="1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>
      <alignment horizontal="center" vertical="center" wrapText="1"/>
    </xf>
    <xf numFmtId="164" fontId="5" fillId="0" borderId="9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/>
    </xf>
    <xf numFmtId="166" fontId="5" fillId="0" borderId="102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/>
    </xf>
    <xf numFmtId="0" fontId="5" fillId="0" borderId="107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6" fontId="5" fillId="0" borderId="95" xfId="0" applyNumberFormat="1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164" fontId="5" fillId="0" borderId="110" xfId="0" applyNumberFormat="1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164" fontId="5" fillId="0" borderId="102" xfId="0" applyNumberFormat="1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>
      <alignment horizontal="center" vertical="center"/>
    </xf>
    <xf numFmtId="164" fontId="5" fillId="0" borderId="113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164" fontId="5" fillId="0" borderId="114" xfId="0" applyNumberFormat="1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5" fillId="0" borderId="11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 wrapText="1"/>
    </xf>
    <xf numFmtId="164" fontId="5" fillId="0" borderId="113" xfId="0" applyNumberFormat="1" applyFont="1" applyBorder="1" applyAlignment="1" applyProtection="1">
      <alignment horizontal="center" vertical="center" wrapText="1"/>
      <protection locked="0"/>
    </xf>
    <xf numFmtId="0" fontId="5" fillId="0" borderId="108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1" fontId="5" fillId="0" borderId="113" xfId="0" applyNumberFormat="1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>
      <alignment horizontal="center" vertical="center"/>
    </xf>
    <xf numFmtId="0" fontId="9" fillId="0" borderId="120" xfId="0" quotePrefix="1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121" xfId="0" quotePrefix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4" fontId="5" fillId="0" borderId="122" xfId="0" applyNumberFormat="1" applyFont="1" applyBorder="1" applyAlignment="1" applyProtection="1">
      <alignment horizontal="center" vertical="center"/>
      <protection locked="0"/>
    </xf>
    <xf numFmtId="0" fontId="3" fillId="7" borderId="52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164" fontId="5" fillId="9" borderId="12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5" fillId="9" borderId="119" xfId="0" applyFont="1" applyFill="1" applyBorder="1" applyAlignment="1">
      <alignment horizontal="center" vertical="center"/>
    </xf>
    <xf numFmtId="166" fontId="5" fillId="9" borderId="44" xfId="0" applyNumberFormat="1" applyFont="1" applyFill="1" applyBorder="1" applyAlignment="1">
      <alignment horizontal="center" vertical="center"/>
    </xf>
    <xf numFmtId="0" fontId="5" fillId="9" borderId="109" xfId="0" applyFont="1" applyFill="1" applyBorder="1" applyAlignment="1" applyProtection="1">
      <alignment horizontal="center" vertical="center"/>
      <protection locked="0"/>
    </xf>
    <xf numFmtId="164" fontId="5" fillId="9" borderId="11" xfId="0" applyNumberFormat="1" applyFont="1" applyFill="1" applyBorder="1" applyAlignment="1" applyProtection="1">
      <alignment horizontal="center" vertical="center" wrapText="1"/>
      <protection locked="0"/>
    </xf>
    <xf numFmtId="166" fontId="5" fillId="9" borderId="9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9" borderId="46" xfId="0" applyFont="1" applyFill="1" applyBorder="1" applyAlignment="1">
      <alignment horizontal="left" vertical="top" wrapText="1"/>
    </xf>
    <xf numFmtId="0" fontId="8" fillId="9" borderId="82" xfId="0" applyFont="1" applyFill="1" applyBorder="1" applyAlignment="1">
      <alignment vertical="center" wrapText="1"/>
    </xf>
    <xf numFmtId="0" fontId="8" fillId="9" borderId="14" xfId="0" applyFont="1" applyFill="1" applyBorder="1" applyAlignment="1">
      <alignment vertical="center" wrapText="1"/>
    </xf>
    <xf numFmtId="0" fontId="8" fillId="9" borderId="116" xfId="0" applyFont="1" applyFill="1" applyBorder="1" applyAlignment="1">
      <alignment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9" borderId="111" xfId="0" applyFont="1" applyFill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  <xf numFmtId="0" fontId="5" fillId="9" borderId="79" xfId="0" applyFont="1" applyFill="1" applyBorder="1" applyAlignment="1">
      <alignment horizontal="center" vertical="center" wrapText="1"/>
    </xf>
    <xf numFmtId="0" fontId="5" fillId="9" borderId="65" xfId="0" applyFont="1" applyFill="1" applyBorder="1" applyAlignment="1">
      <alignment horizontal="center" wrapText="1"/>
    </xf>
    <xf numFmtId="0" fontId="5" fillId="9" borderId="67" xfId="0" applyFont="1" applyFill="1" applyBorder="1" applyAlignment="1">
      <alignment horizontal="center" vertical="center" wrapText="1"/>
    </xf>
    <xf numFmtId="0" fontId="5" fillId="9" borderId="72" xfId="0" applyFont="1" applyFill="1" applyBorder="1" applyAlignment="1">
      <alignment horizontal="center" wrapText="1"/>
    </xf>
    <xf numFmtId="0" fontId="5" fillId="9" borderId="6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8" fillId="0" borderId="8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5" fillId="0" borderId="110" xfId="0" applyNumberFormat="1" applyFont="1" applyBorder="1" applyAlignment="1" applyProtection="1">
      <alignment horizontal="center" vertical="center" wrapText="1"/>
      <protection locked="0"/>
    </xf>
    <xf numFmtId="0" fontId="5" fillId="1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166" fontId="5" fillId="0" borderId="32" xfId="0" applyNumberFormat="1" applyFont="1" applyBorder="1" applyAlignment="1">
      <alignment horizontal="center" vertical="center"/>
    </xf>
    <xf numFmtId="166" fontId="30" fillId="0" borderId="132" xfId="0" applyNumberFormat="1" applyFont="1" applyBorder="1"/>
    <xf numFmtId="0" fontId="9" fillId="9" borderId="116" xfId="0" applyFont="1" applyFill="1" applyBorder="1" applyAlignment="1">
      <alignment horizontal="center" vertical="center" wrapText="1"/>
    </xf>
    <xf numFmtId="0" fontId="5" fillId="9" borderId="65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wrapText="1"/>
    </xf>
    <xf numFmtId="0" fontId="5" fillId="9" borderId="66" xfId="0" applyFont="1" applyFill="1" applyBorder="1" applyAlignment="1">
      <alignment horizontal="center" vertical="center" wrapText="1"/>
    </xf>
    <xf numFmtId="0" fontId="5" fillId="9" borderId="111" xfId="0" applyFont="1" applyFill="1" applyBorder="1" applyAlignment="1">
      <alignment horizontal="center" wrapText="1"/>
    </xf>
    <xf numFmtId="0" fontId="5" fillId="9" borderId="71" xfId="0" applyFont="1" applyFill="1" applyBorder="1" applyAlignment="1">
      <alignment horizontal="center" wrapText="1"/>
    </xf>
    <xf numFmtId="0" fontId="26" fillId="11" borderId="136" xfId="0" applyFont="1" applyFill="1" applyBorder="1" applyAlignment="1">
      <alignment horizontal="center" vertical="center" wrapText="1"/>
    </xf>
    <xf numFmtId="0" fontId="26" fillId="11" borderId="137" xfId="0" applyFont="1" applyFill="1" applyBorder="1" applyAlignment="1">
      <alignment horizontal="center" vertical="center" wrapText="1"/>
    </xf>
    <xf numFmtId="0" fontId="5" fillId="0" borderId="139" xfId="0" applyFont="1" applyBorder="1" applyAlignment="1">
      <alignment horizontal="center" vertical="center"/>
    </xf>
    <xf numFmtId="0" fontId="33" fillId="12" borderId="0" xfId="0" applyFont="1" applyFill="1"/>
    <xf numFmtId="0" fontId="35" fillId="8" borderId="91" xfId="0" applyFont="1" applyFill="1" applyBorder="1" applyAlignment="1">
      <alignment horizontal="center" vertical="center"/>
    </xf>
    <xf numFmtId="0" fontId="35" fillId="8" borderId="54" xfId="0" applyFont="1" applyFill="1" applyBorder="1" applyAlignment="1">
      <alignment horizontal="center" vertical="center"/>
    </xf>
    <xf numFmtId="0" fontId="36" fillId="0" borderId="0" xfId="0" applyFont="1"/>
    <xf numFmtId="0" fontId="17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Fill="1" applyAlignment="1">
      <alignment horizontal="center" vertical="center"/>
    </xf>
    <xf numFmtId="0" fontId="25" fillId="9" borderId="0" xfId="0" applyFont="1" applyFill="1"/>
    <xf numFmtId="0" fontId="10" fillId="9" borderId="0" xfId="0" applyFont="1" applyFill="1"/>
    <xf numFmtId="0" fontId="5" fillId="9" borderId="41" xfId="0" applyFont="1" applyFill="1" applyBorder="1" applyAlignment="1">
      <alignment horizontal="center" vertical="center"/>
    </xf>
    <xf numFmtId="0" fontId="42" fillId="9" borderId="0" xfId="0" applyFont="1" applyFill="1"/>
    <xf numFmtId="0" fontId="24" fillId="9" borderId="0" xfId="0" applyFont="1" applyFill="1"/>
    <xf numFmtId="0" fontId="23" fillId="9" borderId="0" xfId="0" applyFont="1" applyFill="1"/>
    <xf numFmtId="0" fontId="0" fillId="9" borderId="0" xfId="0" applyFill="1"/>
    <xf numFmtId="0" fontId="41" fillId="9" borderId="0" xfId="0" applyFont="1" applyFill="1"/>
    <xf numFmtId="0" fontId="43" fillId="9" borderId="0" xfId="0" applyFont="1" applyFill="1"/>
    <xf numFmtId="0" fontId="27" fillId="9" borderId="0" xfId="0" applyFont="1" applyFill="1"/>
    <xf numFmtId="164" fontId="5" fillId="9" borderId="156" xfId="0" applyNumberFormat="1" applyFont="1" applyFill="1" applyBorder="1" applyAlignment="1" applyProtection="1">
      <alignment horizontal="center" vertical="center"/>
      <protection locked="0"/>
    </xf>
    <xf numFmtId="164" fontId="5" fillId="9" borderId="157" xfId="0" applyNumberFormat="1" applyFont="1" applyFill="1" applyBorder="1" applyAlignment="1" applyProtection="1">
      <alignment horizontal="center" vertical="center"/>
      <protection locked="0"/>
    </xf>
    <xf numFmtId="164" fontId="5" fillId="9" borderId="159" xfId="0" applyNumberFormat="1" applyFont="1" applyFill="1" applyBorder="1" applyAlignment="1" applyProtection="1">
      <alignment horizontal="center" vertical="center"/>
      <protection locked="0"/>
    </xf>
    <xf numFmtId="0" fontId="5" fillId="0" borderId="16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5" fillId="0" borderId="160" xfId="0" applyFont="1" applyBorder="1" applyAlignment="1" applyProtection="1">
      <alignment horizontal="center" vertical="center"/>
      <protection locked="0"/>
    </xf>
    <xf numFmtId="1" fontId="5" fillId="0" borderId="166" xfId="0" applyNumberFormat="1" applyFont="1" applyBorder="1" applyAlignment="1" applyProtection="1">
      <alignment horizontal="center" vertical="center"/>
      <protection locked="0"/>
    </xf>
    <xf numFmtId="164" fontId="5" fillId="0" borderId="166" xfId="0" applyNumberFormat="1" applyFont="1" applyBorder="1" applyAlignment="1" applyProtection="1">
      <alignment horizontal="center" vertical="center"/>
      <protection locked="0"/>
    </xf>
    <xf numFmtId="164" fontId="5" fillId="0" borderId="164" xfId="0" applyNumberFormat="1" applyFont="1" applyBorder="1" applyAlignment="1" applyProtection="1">
      <alignment horizontal="center" vertical="center"/>
      <protection locked="0"/>
    </xf>
    <xf numFmtId="166" fontId="5" fillId="0" borderId="167" xfId="0" applyNumberFormat="1" applyFont="1" applyBorder="1" applyAlignment="1">
      <alignment horizontal="center" vertical="center"/>
    </xf>
    <xf numFmtId="164" fontId="5" fillId="9" borderId="114" xfId="0" applyNumberFormat="1" applyFont="1" applyFill="1" applyBorder="1" applyAlignment="1" applyProtection="1">
      <alignment horizontal="center" vertical="center"/>
      <protection locked="0"/>
    </xf>
    <xf numFmtId="164" fontId="5" fillId="9" borderId="100" xfId="0" applyNumberFormat="1" applyFont="1" applyFill="1" applyBorder="1" applyAlignment="1" applyProtection="1">
      <alignment horizontal="center" vertical="center"/>
      <protection locked="0"/>
    </xf>
    <xf numFmtId="164" fontId="5" fillId="9" borderId="168" xfId="0" applyNumberFormat="1" applyFont="1" applyFill="1" applyBorder="1" applyAlignment="1" applyProtection="1">
      <alignment horizontal="center" vertical="center"/>
      <protection locked="0"/>
    </xf>
    <xf numFmtId="164" fontId="5" fillId="9" borderId="169" xfId="0" applyNumberFormat="1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78" xfId="0" applyFont="1" applyFill="1" applyBorder="1" applyAlignment="1">
      <alignment horizontal="center" vertical="center" wrapText="1"/>
    </xf>
    <xf numFmtId="0" fontId="5" fillId="9" borderId="8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99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39" fillId="0" borderId="132" xfId="0" applyFont="1" applyBorder="1" applyAlignment="1">
      <alignment horizontal="left"/>
    </xf>
    <xf numFmtId="0" fontId="7" fillId="9" borderId="114" xfId="0" applyFont="1" applyFill="1" applyBorder="1" applyAlignment="1">
      <alignment horizontal="left" vertical="center" wrapText="1"/>
    </xf>
    <xf numFmtId="0" fontId="7" fillId="9" borderId="114" xfId="0" applyFont="1" applyFill="1" applyBorder="1" applyAlignment="1">
      <alignment horizontal="center" vertical="center" wrapText="1"/>
    </xf>
    <xf numFmtId="0" fontId="7" fillId="9" borderId="48" xfId="0" applyFont="1" applyFill="1" applyBorder="1" applyAlignment="1">
      <alignment horizontal="left" vertical="center" wrapText="1"/>
    </xf>
    <xf numFmtId="0" fontId="7" fillId="9" borderId="48" xfId="0" applyFont="1" applyFill="1" applyBorder="1" applyAlignment="1">
      <alignment horizontal="center" vertical="center" wrapText="1"/>
    </xf>
    <xf numFmtId="0" fontId="7" fillId="9" borderId="122" xfId="0" applyFont="1" applyFill="1" applyBorder="1" applyAlignment="1">
      <alignment horizontal="left" vertical="center" wrapText="1"/>
    </xf>
    <xf numFmtId="0" fontId="7" fillId="9" borderId="123" xfId="0" applyFont="1" applyFill="1" applyBorder="1" applyAlignment="1">
      <alignment horizontal="left" vertical="center" wrapText="1"/>
    </xf>
    <xf numFmtId="0" fontId="7" fillId="9" borderId="42" xfId="0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7" fillId="9" borderId="22" xfId="0" applyFont="1" applyFill="1" applyBorder="1" applyAlignment="1">
      <alignment horizontal="left" vertical="center" wrapText="1"/>
    </xf>
    <xf numFmtId="0" fontId="7" fillId="9" borderId="38" xfId="0" applyFont="1" applyFill="1" applyBorder="1" applyAlignment="1">
      <alignment vertical="center" wrapText="1"/>
    </xf>
    <xf numFmtId="0" fontId="7" fillId="9" borderId="46" xfId="0" applyFont="1" applyFill="1" applyBorder="1" applyAlignment="1">
      <alignment horizontal="left" vertical="center" wrapText="1"/>
    </xf>
    <xf numFmtId="0" fontId="24" fillId="0" borderId="0" xfId="0" applyFont="1" applyFill="1"/>
    <xf numFmtId="0" fontId="23" fillId="8" borderId="52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23" fillId="8" borderId="54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vertical="top" wrapText="1"/>
    </xf>
    <xf numFmtId="0" fontId="45" fillId="0" borderId="0" xfId="0" applyFont="1" applyBorder="1" applyAlignment="1">
      <alignment horizontal="left" vertical="top"/>
    </xf>
    <xf numFmtId="0" fontId="46" fillId="0" borderId="0" xfId="0" applyFont="1" applyAlignment="1">
      <alignment horizontal="left"/>
    </xf>
    <xf numFmtId="0" fontId="24" fillId="0" borderId="0" xfId="0" applyFont="1" applyFill="1" applyAlignment="1">
      <alignment vertical="top" wrapText="1"/>
    </xf>
    <xf numFmtId="0" fontId="24" fillId="0" borderId="0" xfId="0" applyFont="1" applyAlignment="1"/>
    <xf numFmtId="0" fontId="31" fillId="9" borderId="4" xfId="0" applyFont="1" applyFill="1" applyBorder="1" applyAlignment="1">
      <alignment horizontal="center" vertical="center"/>
    </xf>
    <xf numFmtId="0" fontId="31" fillId="9" borderId="125" xfId="0" applyFont="1" applyFill="1" applyBorder="1" applyAlignment="1">
      <alignment horizontal="center" vertical="center"/>
    </xf>
    <xf numFmtId="0" fontId="31" fillId="9" borderId="146" xfId="0" applyFont="1" applyFill="1" applyBorder="1" applyAlignment="1">
      <alignment horizontal="center" vertical="center"/>
    </xf>
    <xf numFmtId="164" fontId="5" fillId="0" borderId="81" xfId="0" applyNumberFormat="1" applyFont="1" applyBorder="1" applyAlignment="1" applyProtection="1">
      <alignment horizontal="center" vertical="center"/>
      <protection locked="0"/>
    </xf>
    <xf numFmtId="0" fontId="31" fillId="9" borderId="147" xfId="0" applyFont="1" applyFill="1" applyBorder="1" applyAlignment="1">
      <alignment horizontal="center" vertical="center"/>
    </xf>
    <xf numFmtId="0" fontId="31" fillId="9" borderId="148" xfId="0" applyFont="1" applyFill="1" applyBorder="1" applyAlignment="1">
      <alignment horizontal="center" vertical="center"/>
    </xf>
    <xf numFmtId="0" fontId="31" fillId="9" borderId="149" xfId="0" applyFont="1" applyFill="1" applyBorder="1" applyAlignment="1">
      <alignment horizontal="center" vertical="center"/>
    </xf>
    <xf numFmtId="164" fontId="5" fillId="0" borderId="101" xfId="0" applyNumberFormat="1" applyFont="1" applyBorder="1" applyAlignment="1" applyProtection="1">
      <alignment horizontal="center" vertical="center"/>
      <protection locked="0"/>
    </xf>
    <xf numFmtId="0" fontId="8" fillId="9" borderId="129" xfId="0" applyFont="1" applyFill="1" applyBorder="1" applyAlignment="1">
      <alignment horizontal="center" vertical="center" wrapText="1"/>
    </xf>
    <xf numFmtId="0" fontId="8" fillId="9" borderId="130" xfId="0" applyFont="1" applyFill="1" applyBorder="1" applyAlignment="1">
      <alignment horizontal="center" vertical="center" wrapText="1"/>
    </xf>
    <xf numFmtId="0" fontId="8" fillId="9" borderId="131" xfId="0" applyFont="1" applyFill="1" applyBorder="1" applyAlignment="1">
      <alignment horizontal="center" vertical="center" wrapText="1"/>
    </xf>
    <xf numFmtId="0" fontId="10" fillId="6" borderId="52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35" fillId="8" borderId="52" xfId="0" applyFont="1" applyFill="1" applyBorder="1" applyAlignment="1">
      <alignment horizontal="center" vertical="center"/>
    </xf>
    <xf numFmtId="0" fontId="35" fillId="8" borderId="53" xfId="0" applyFont="1" applyFill="1" applyBorder="1" applyAlignment="1">
      <alignment horizontal="center" vertical="center"/>
    </xf>
    <xf numFmtId="0" fontId="35" fillId="8" borderId="54" xfId="0" applyFont="1" applyFill="1" applyBorder="1" applyAlignment="1">
      <alignment horizontal="center" vertical="center"/>
    </xf>
    <xf numFmtId="0" fontId="23" fillId="7" borderId="150" xfId="0" applyFont="1" applyFill="1" applyBorder="1" applyAlignment="1">
      <alignment horizontal="center" vertical="center"/>
    </xf>
    <xf numFmtId="0" fontId="23" fillId="7" borderId="151" xfId="0" applyFont="1" applyFill="1" applyBorder="1" applyAlignment="1">
      <alignment horizontal="center" vertical="center"/>
    </xf>
    <xf numFmtId="0" fontId="23" fillId="7" borderId="152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left"/>
    </xf>
    <xf numFmtId="0" fontId="10" fillId="4" borderId="100" xfId="0" applyFont="1" applyFill="1" applyBorder="1" applyAlignment="1">
      <alignment horizontal="left"/>
    </xf>
    <xf numFmtId="0" fontId="10" fillId="4" borderId="102" xfId="0" applyFont="1" applyFill="1" applyBorder="1" applyAlignment="1">
      <alignment horizontal="left"/>
    </xf>
    <xf numFmtId="0" fontId="32" fillId="7" borderId="52" xfId="0" applyFont="1" applyFill="1" applyBorder="1" applyAlignment="1">
      <alignment horizontal="left" vertical="center"/>
    </xf>
    <xf numFmtId="0" fontId="32" fillId="7" borderId="53" xfId="0" applyFont="1" applyFill="1" applyBorder="1" applyAlignment="1">
      <alignment horizontal="left" vertical="center"/>
    </xf>
    <xf numFmtId="0" fontId="32" fillId="7" borderId="54" xfId="0" applyFont="1" applyFill="1" applyBorder="1" applyAlignment="1">
      <alignment horizontal="left" vertical="center"/>
    </xf>
    <xf numFmtId="0" fontId="31" fillId="9" borderId="126" xfId="0" applyFont="1" applyFill="1" applyBorder="1" applyAlignment="1">
      <alignment horizontal="center" vertical="center" wrapText="1"/>
    </xf>
    <xf numFmtId="0" fontId="31" fillId="9" borderId="127" xfId="0" applyFont="1" applyFill="1" applyBorder="1" applyAlignment="1">
      <alignment horizontal="center" vertical="center" wrapText="1"/>
    </xf>
    <xf numFmtId="0" fontId="31" fillId="9" borderId="128" xfId="0" applyFont="1" applyFill="1" applyBorder="1" applyAlignment="1">
      <alignment horizontal="center" vertical="center" wrapText="1"/>
    </xf>
    <xf numFmtId="164" fontId="5" fillId="0" borderId="87" xfId="0" applyNumberFormat="1" applyFont="1" applyBorder="1" applyAlignment="1" applyProtection="1">
      <alignment horizontal="center" vertical="center"/>
      <protection locked="0"/>
    </xf>
    <xf numFmtId="0" fontId="40" fillId="0" borderId="132" xfId="0" applyFont="1" applyBorder="1" applyAlignment="1" applyProtection="1">
      <alignment horizontal="center"/>
      <protection locked="0"/>
    </xf>
    <xf numFmtId="0" fontId="35" fillId="8" borderId="103" xfId="0" applyFont="1" applyFill="1" applyBorder="1" applyAlignment="1">
      <alignment horizontal="center" vertical="center"/>
    </xf>
    <xf numFmtId="0" fontId="35" fillId="8" borderId="104" xfId="0" applyFont="1" applyFill="1" applyBorder="1" applyAlignment="1">
      <alignment horizontal="center" vertical="center"/>
    </xf>
    <xf numFmtId="0" fontId="35" fillId="8" borderId="105" xfId="0" applyFont="1" applyFill="1" applyBorder="1" applyAlignment="1">
      <alignment horizontal="center" vertical="center"/>
    </xf>
    <xf numFmtId="0" fontId="31" fillId="9" borderId="143" xfId="0" applyFont="1" applyFill="1" applyBorder="1" applyAlignment="1">
      <alignment horizontal="center" vertical="center"/>
    </xf>
    <xf numFmtId="0" fontId="31" fillId="9" borderId="144" xfId="0" applyFont="1" applyFill="1" applyBorder="1" applyAlignment="1">
      <alignment horizontal="center" vertical="center"/>
    </xf>
    <xf numFmtId="0" fontId="31" fillId="9" borderId="145" xfId="0" applyFont="1" applyFill="1" applyBorder="1" applyAlignment="1">
      <alignment horizontal="center" vertical="center"/>
    </xf>
    <xf numFmtId="164" fontId="5" fillId="0" borderId="106" xfId="0" applyNumberFormat="1" applyFont="1" applyBorder="1" applyAlignment="1" applyProtection="1">
      <alignment horizontal="center" vertical="center"/>
      <protection locked="0"/>
    </xf>
    <xf numFmtId="0" fontId="24" fillId="6" borderId="34" xfId="0" applyFont="1" applyFill="1" applyBorder="1" applyAlignment="1">
      <alignment horizontal="center" vertical="center"/>
    </xf>
    <xf numFmtId="0" fontId="24" fillId="6" borderId="158" xfId="0" applyFont="1" applyFill="1" applyBorder="1" applyAlignment="1">
      <alignment horizontal="center" vertical="center"/>
    </xf>
    <xf numFmtId="0" fontId="24" fillId="6" borderId="173" xfId="0" applyFont="1" applyFill="1" applyBorder="1" applyAlignment="1">
      <alignment horizontal="center" vertical="center"/>
    </xf>
    <xf numFmtId="0" fontId="19" fillId="8" borderId="52" xfId="0" applyFont="1" applyFill="1" applyBorder="1" applyAlignment="1">
      <alignment horizontal="center"/>
    </xf>
    <xf numFmtId="0" fontId="19" fillId="8" borderId="53" xfId="0" applyFont="1" applyFill="1" applyBorder="1" applyAlignment="1">
      <alignment horizontal="center"/>
    </xf>
    <xf numFmtId="0" fontId="19" fillId="8" borderId="54" xfId="0" applyFont="1" applyFill="1" applyBorder="1" applyAlignment="1">
      <alignment horizontal="center"/>
    </xf>
    <xf numFmtId="0" fontId="48" fillId="11" borderId="33" xfId="0" applyFont="1" applyFill="1" applyBorder="1" applyAlignment="1">
      <alignment horizontal="center" vertical="center" wrapText="1"/>
    </xf>
    <xf numFmtId="0" fontId="48" fillId="11" borderId="32" xfId="0" applyFont="1" applyFill="1" applyBorder="1" applyAlignment="1">
      <alignment horizontal="center" vertical="center" wrapText="1"/>
    </xf>
    <xf numFmtId="0" fontId="47" fillId="7" borderId="52" xfId="0" applyFont="1" applyFill="1" applyBorder="1" applyAlignment="1">
      <alignment horizontal="center" vertical="center"/>
    </xf>
    <xf numFmtId="0" fontId="47" fillId="7" borderId="53" xfId="0" applyFont="1" applyFill="1" applyBorder="1" applyAlignment="1">
      <alignment horizontal="center" vertical="center"/>
    </xf>
    <xf numFmtId="0" fontId="40" fillId="0" borderId="132" xfId="0" applyFont="1" applyBorder="1" applyAlignment="1" applyProtection="1">
      <alignment horizontal="center" wrapText="1"/>
      <protection locked="0"/>
    </xf>
    <xf numFmtId="0" fontId="24" fillId="0" borderId="132" xfId="0" applyFont="1" applyBorder="1" applyAlignment="1">
      <alignment horizontal="center" wrapText="1"/>
    </xf>
    <xf numFmtId="0" fontId="48" fillId="11" borderId="83" xfId="0" applyFont="1" applyFill="1" applyBorder="1" applyAlignment="1">
      <alignment horizontal="center" vertical="center" wrapText="1"/>
    </xf>
    <xf numFmtId="0" fontId="48" fillId="11" borderId="84" xfId="0" applyFont="1" applyFill="1" applyBorder="1" applyAlignment="1">
      <alignment horizontal="center" vertical="center" wrapText="1"/>
    </xf>
    <xf numFmtId="0" fontId="39" fillId="0" borderId="132" xfId="0" applyFont="1" applyBorder="1" applyAlignment="1">
      <alignment horizontal="left"/>
    </xf>
    <xf numFmtId="0" fontId="40" fillId="0" borderId="140" xfId="0" applyFont="1" applyBorder="1" applyAlignment="1" applyProtection="1">
      <alignment horizontal="center"/>
      <protection locked="0"/>
    </xf>
    <xf numFmtId="0" fontId="40" fillId="0" borderId="141" xfId="0" applyFont="1" applyBorder="1" applyAlignment="1" applyProtection="1">
      <alignment horizontal="center"/>
      <protection locked="0"/>
    </xf>
    <xf numFmtId="0" fontId="40" fillId="0" borderId="142" xfId="0" applyFont="1" applyBorder="1" applyAlignment="1" applyProtection="1">
      <alignment horizontal="center"/>
      <protection locked="0"/>
    </xf>
    <xf numFmtId="0" fontId="17" fillId="0" borderId="0" xfId="0" applyFont="1" applyFill="1" applyAlignment="1">
      <alignment vertical="center" wrapText="1"/>
    </xf>
    <xf numFmtId="0" fontId="24" fillId="6" borderId="52" xfId="0" applyFont="1" applyFill="1" applyBorder="1" applyAlignment="1">
      <alignment horizontal="center" vertical="center"/>
    </xf>
    <xf numFmtId="0" fontId="24" fillId="6" borderId="53" xfId="0" applyFont="1" applyFill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0" fontId="23" fillId="6" borderId="172" xfId="0" applyFont="1" applyFill="1" applyBorder="1" applyAlignment="1">
      <alignment horizontal="center" vertical="center"/>
    </xf>
    <xf numFmtId="0" fontId="23" fillId="6" borderId="151" xfId="0" applyFont="1" applyFill="1" applyBorder="1" applyAlignment="1">
      <alignment horizontal="center" vertical="center"/>
    </xf>
    <xf numFmtId="0" fontId="23" fillId="6" borderId="163" xfId="0" applyFont="1" applyFill="1" applyBorder="1" applyAlignment="1">
      <alignment horizontal="center" vertical="center"/>
    </xf>
    <xf numFmtId="0" fontId="44" fillId="0" borderId="174" xfId="0" applyFont="1" applyBorder="1" applyAlignment="1">
      <alignment horizontal="center" vertical="center" wrapText="1"/>
    </xf>
    <xf numFmtId="0" fontId="29" fillId="8" borderId="153" xfId="0" applyFont="1" applyFill="1" applyBorder="1" applyAlignment="1">
      <alignment horizontal="center" vertical="center" wrapText="1"/>
    </xf>
    <xf numFmtId="0" fontId="29" fillId="8" borderId="154" xfId="0" applyFont="1" applyFill="1" applyBorder="1" applyAlignment="1">
      <alignment horizontal="center" vertical="center" wrapText="1"/>
    </xf>
    <xf numFmtId="0" fontId="29" fillId="8" borderId="155" xfId="0" applyFont="1" applyFill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4" fillId="2" borderId="133" xfId="0" applyFont="1" applyFill="1" applyBorder="1" applyAlignment="1">
      <alignment horizontal="center" vertical="center" wrapText="1"/>
    </xf>
    <xf numFmtId="0" fontId="26" fillId="11" borderId="86" xfId="0" applyFont="1" applyFill="1" applyBorder="1" applyAlignment="1" applyProtection="1">
      <alignment horizontal="center" vertical="center" wrapText="1"/>
      <protection hidden="1"/>
    </xf>
    <xf numFmtId="0" fontId="26" fillId="11" borderId="134" xfId="0" applyFont="1" applyFill="1" applyBorder="1" applyAlignment="1" applyProtection="1">
      <alignment horizontal="center" vertical="center" wrapText="1"/>
      <protection hidden="1"/>
    </xf>
    <xf numFmtId="0" fontId="26" fillId="11" borderId="87" xfId="0" applyFont="1" applyFill="1" applyBorder="1" applyAlignment="1">
      <alignment horizontal="center" vertical="center" wrapText="1"/>
    </xf>
    <xf numFmtId="0" fontId="26" fillId="11" borderId="138" xfId="0" applyFont="1" applyFill="1" applyBorder="1" applyAlignment="1">
      <alignment horizontal="center" vertical="center" wrapText="1"/>
    </xf>
    <xf numFmtId="0" fontId="26" fillId="11" borderId="88" xfId="0" applyFont="1" applyFill="1" applyBorder="1" applyAlignment="1">
      <alignment horizontal="center" vertical="center" wrapText="1"/>
    </xf>
    <xf numFmtId="0" fontId="26" fillId="11" borderId="135" xfId="0" applyFont="1" applyFill="1" applyBorder="1" applyAlignment="1" applyProtection="1">
      <alignment horizontal="center" vertical="center" wrapText="1"/>
      <protection hidden="1"/>
    </xf>
    <xf numFmtId="0" fontId="48" fillId="11" borderId="89" xfId="0" applyFont="1" applyFill="1" applyBorder="1" applyAlignment="1">
      <alignment horizontal="center" vertical="center" wrapText="1"/>
    </xf>
    <xf numFmtId="165" fontId="40" fillId="0" borderId="132" xfId="0" applyNumberFormat="1" applyFont="1" applyBorder="1" applyAlignment="1" applyProtection="1">
      <alignment horizontal="center"/>
      <protection locked="0"/>
    </xf>
    <xf numFmtId="0" fontId="39" fillId="0" borderId="140" xfId="0" applyFont="1" applyBorder="1" applyAlignment="1">
      <alignment horizontal="left"/>
    </xf>
    <xf numFmtId="0" fontId="39" fillId="0" borderId="14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view="pageLayout" topLeftCell="B100" zoomScale="92" zoomScalePageLayoutView="92" workbookViewId="0">
      <selection activeCell="J111" sqref="J111"/>
    </sheetView>
  </sheetViews>
  <sheetFormatPr defaultRowHeight="12.75"/>
  <cols>
    <col min="1" max="1" width="3.28515625" hidden="1" customWidth="1"/>
    <col min="2" max="2" width="36.42578125" customWidth="1"/>
    <col min="3" max="3" width="23.85546875" customWidth="1"/>
    <col min="4" max="7" width="5.5703125" customWidth="1"/>
    <col min="8" max="8" width="6.7109375" customWidth="1"/>
    <col min="9" max="9" width="4.85546875" customWidth="1"/>
    <col min="10" max="10" width="5.5703125" customWidth="1"/>
    <col min="11" max="11" width="5.140625" customWidth="1"/>
    <col min="12" max="12" width="5.7109375" customWidth="1"/>
    <col min="13" max="13" width="4.85546875" customWidth="1"/>
    <col min="14" max="14" width="15" customWidth="1"/>
    <col min="15" max="15" width="32.7109375" customWidth="1"/>
  </cols>
  <sheetData>
    <row r="1" spans="1:15" ht="40.5" customHeight="1">
      <c r="A1" s="236" t="s">
        <v>167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</row>
    <row r="2" spans="1:15" ht="40.5" customHeight="1">
      <c r="A2" s="157"/>
      <c r="B2" s="157"/>
      <c r="C2" s="303" t="s">
        <v>164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157"/>
      <c r="O2" s="169" t="s">
        <v>152</v>
      </c>
    </row>
    <row r="3" spans="1:15" ht="15.75" customHeight="1">
      <c r="A3" s="292" t="s">
        <v>121</v>
      </c>
      <c r="B3" s="292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5" ht="15" customHeight="1">
      <c r="A4" s="317" t="s">
        <v>131</v>
      </c>
      <c r="B4" s="318"/>
      <c r="C4" s="29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</row>
    <row r="5" spans="1:15" ht="15" customHeight="1">
      <c r="A5" s="292" t="s">
        <v>132</v>
      </c>
      <c r="B5" s="292"/>
      <c r="C5" s="293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5"/>
    </row>
    <row r="6" spans="1:15" ht="15" customHeight="1">
      <c r="A6" s="292" t="s">
        <v>135</v>
      </c>
      <c r="B6" s="292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</row>
    <row r="7" spans="1:15" ht="15" customHeight="1">
      <c r="A7" s="219"/>
      <c r="B7" s="219" t="s">
        <v>136</v>
      </c>
      <c r="C7" s="288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</row>
    <row r="8" spans="1:15" ht="15.75" customHeight="1">
      <c r="A8" s="292" t="s">
        <v>148</v>
      </c>
      <c r="B8" s="292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</row>
    <row r="9" spans="1:15" ht="15.75" customHeight="1">
      <c r="A9" s="219"/>
      <c r="B9" s="219" t="s">
        <v>133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</row>
    <row r="10" spans="1:15" ht="15.75" customHeight="1">
      <c r="A10" s="292" t="s">
        <v>139</v>
      </c>
      <c r="B10" s="292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5" ht="28.5" customHeight="1" thickBot="1">
      <c r="A11" s="304" t="s">
        <v>166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6"/>
    </row>
    <row r="12" spans="1:15" ht="18" customHeight="1" thickBot="1">
      <c r="A12" s="55" t="s">
        <v>0</v>
      </c>
      <c r="B12" s="125"/>
      <c r="C12" s="126"/>
      <c r="D12" s="126"/>
      <c r="E12" s="126"/>
      <c r="F12" s="74"/>
      <c r="G12" s="74"/>
      <c r="H12" s="286" t="s">
        <v>165</v>
      </c>
      <c r="I12" s="287"/>
      <c r="J12" s="287"/>
      <c r="K12" s="287"/>
      <c r="L12" s="287"/>
      <c r="M12" s="287"/>
      <c r="N12" s="75"/>
    </row>
    <row r="13" spans="1:15" ht="57.4" customHeight="1" thickBot="1">
      <c r="A13" s="307" t="s">
        <v>1</v>
      </c>
      <c r="B13" s="309" t="s">
        <v>116</v>
      </c>
      <c r="C13" s="313" t="s">
        <v>117</v>
      </c>
      <c r="D13" s="284" t="s">
        <v>0</v>
      </c>
      <c r="E13" s="285"/>
      <c r="F13" s="291" t="s">
        <v>2</v>
      </c>
      <c r="G13" s="315"/>
      <c r="H13" s="290" t="s">
        <v>3</v>
      </c>
      <c r="I13" s="291"/>
      <c r="J13" s="291" t="s">
        <v>4</v>
      </c>
      <c r="K13" s="291"/>
      <c r="L13" s="291" t="s">
        <v>5</v>
      </c>
      <c r="M13" s="291"/>
      <c r="N13" s="311" t="s">
        <v>151</v>
      </c>
    </row>
    <row r="14" spans="1:15" ht="36.75" thickBot="1">
      <c r="A14" s="308"/>
      <c r="B14" s="310"/>
      <c r="C14" s="314"/>
      <c r="D14" s="166" t="s">
        <v>6</v>
      </c>
      <c r="E14" s="167" t="s">
        <v>7</v>
      </c>
      <c r="F14" s="166" t="s">
        <v>8</v>
      </c>
      <c r="G14" s="167" t="s">
        <v>7</v>
      </c>
      <c r="H14" s="166" t="s">
        <v>8</v>
      </c>
      <c r="I14" s="167" t="s">
        <v>7</v>
      </c>
      <c r="J14" s="166" t="s">
        <v>8</v>
      </c>
      <c r="K14" s="167" t="s">
        <v>7</v>
      </c>
      <c r="L14" s="166" t="s">
        <v>8</v>
      </c>
      <c r="M14" s="167" t="s">
        <v>7</v>
      </c>
      <c r="N14" s="312"/>
    </row>
    <row r="15" spans="1:15" ht="21.75" customHeight="1">
      <c r="A15" s="300" t="s">
        <v>161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2"/>
    </row>
    <row r="16" spans="1:15" ht="29.25" customHeight="1" thickBot="1">
      <c r="A16" s="194"/>
      <c r="B16" s="215" t="s">
        <v>154</v>
      </c>
      <c r="C16" s="221" t="s">
        <v>157</v>
      </c>
      <c r="D16" s="195">
        <v>115</v>
      </c>
      <c r="E16" s="196"/>
      <c r="F16" s="190">
        <v>83</v>
      </c>
      <c r="G16" s="197"/>
      <c r="H16" s="190">
        <v>78</v>
      </c>
      <c r="I16" s="197"/>
      <c r="J16" s="190">
        <v>78</v>
      </c>
      <c r="K16" s="198"/>
      <c r="L16" s="106">
        <v>68</v>
      </c>
      <c r="M16" s="199"/>
      <c r="N16" s="200">
        <f t="shared" ref="N16" si="0">F16*G16+H16*I16+J16*K16+L16*M16+E16*D16</f>
        <v>0</v>
      </c>
    </row>
    <row r="17" spans="1:15" ht="22.9" customHeight="1" thickBot="1">
      <c r="A17" s="193"/>
      <c r="B17" s="232" t="s">
        <v>160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4"/>
    </row>
    <row r="18" spans="1:15" ht="30" customHeight="1" thickBot="1">
      <c r="A18" s="193"/>
      <c r="B18" s="216" t="s">
        <v>155</v>
      </c>
      <c r="C18" s="223" t="s">
        <v>156</v>
      </c>
      <c r="D18" s="168">
        <v>115</v>
      </c>
      <c r="E18" s="56"/>
      <c r="F18" s="106">
        <v>83</v>
      </c>
      <c r="G18" s="115"/>
      <c r="H18" s="106">
        <v>78</v>
      </c>
      <c r="I18" s="115"/>
      <c r="J18" s="106">
        <v>78</v>
      </c>
      <c r="K18" s="105"/>
      <c r="L18" s="106">
        <v>68</v>
      </c>
      <c r="M18" s="107"/>
      <c r="N18" s="76">
        <f t="shared" ref="N18" si="1">F18*G18+H18*I18+J18*K18+L18*M18+E18*D18</f>
        <v>0</v>
      </c>
    </row>
    <row r="19" spans="1:15" ht="22.15" customHeight="1" thickBot="1">
      <c r="A19" s="193"/>
      <c r="B19" s="232" t="s">
        <v>158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4"/>
    </row>
    <row r="20" spans="1:15" ht="27.75" customHeight="1" thickBot="1">
      <c r="A20" s="193"/>
      <c r="B20" s="215" t="s">
        <v>159</v>
      </c>
      <c r="C20" s="221" t="s">
        <v>126</v>
      </c>
      <c r="D20" s="168">
        <v>40</v>
      </c>
      <c r="E20" s="56"/>
      <c r="F20" s="106">
        <v>27</v>
      </c>
      <c r="G20" s="115"/>
      <c r="H20" s="106">
        <v>21</v>
      </c>
      <c r="I20" s="115"/>
      <c r="J20" s="106">
        <v>21</v>
      </c>
      <c r="K20" s="105"/>
      <c r="L20" s="106">
        <v>21</v>
      </c>
      <c r="M20" s="107"/>
      <c r="N20" s="76">
        <f t="shared" ref="N20" si="2">F20*G20+H20*I20+J20*K20+L20*M20+E20*D20</f>
        <v>0</v>
      </c>
    </row>
    <row r="21" spans="1:15" ht="22.5" customHeight="1" thickBot="1">
      <c r="A21" s="297" t="s">
        <v>149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</row>
    <row r="22" spans="1:15" ht="34.5" customHeight="1" thickBot="1">
      <c r="A22" s="194"/>
      <c r="B22" s="211" t="s">
        <v>9</v>
      </c>
      <c r="C22" s="222" t="s">
        <v>127</v>
      </c>
      <c r="D22" s="205">
        <v>150</v>
      </c>
      <c r="E22" s="202"/>
      <c r="F22" s="100">
        <v>110</v>
      </c>
      <c r="G22" s="201"/>
      <c r="H22" s="100">
        <v>105</v>
      </c>
      <c r="I22" s="201"/>
      <c r="J22" s="100">
        <v>97</v>
      </c>
      <c r="K22" s="201"/>
      <c r="L22" s="100">
        <v>88</v>
      </c>
      <c r="M22" s="201"/>
      <c r="N22" s="76">
        <f>F22*G22+H22*I22+J22*K22+L22*M22+E22*D22</f>
        <v>0</v>
      </c>
    </row>
    <row r="23" spans="1:15" ht="29.25" customHeight="1" thickBot="1">
      <c r="A23" s="45"/>
      <c r="B23" s="145" t="s">
        <v>82</v>
      </c>
      <c r="C23" s="224" t="s">
        <v>10</v>
      </c>
      <c r="D23" s="84">
        <v>150</v>
      </c>
      <c r="E23" s="187"/>
      <c r="F23" s="46">
        <v>110</v>
      </c>
      <c r="G23" s="128"/>
      <c r="H23" s="46">
        <v>105</v>
      </c>
      <c r="I23" s="128"/>
      <c r="J23" s="46">
        <v>97</v>
      </c>
      <c r="K23" s="128"/>
      <c r="L23" s="46">
        <v>88</v>
      </c>
      <c r="M23" s="128"/>
      <c r="N23" s="48">
        <f t="shared" ref="N23:N76" si="3">F23*G23+H23*I23+J23*K23+L23*M23+E23*D23</f>
        <v>0</v>
      </c>
      <c r="O23" s="180"/>
    </row>
    <row r="24" spans="1:15" ht="33" customHeight="1" thickBot="1">
      <c r="A24" s="45"/>
      <c r="B24" s="212" t="s">
        <v>123</v>
      </c>
      <c r="C24" s="225" t="s">
        <v>11</v>
      </c>
      <c r="D24" s="206">
        <v>150</v>
      </c>
      <c r="E24" s="187"/>
      <c r="F24" s="46">
        <v>110</v>
      </c>
      <c r="G24" s="128"/>
      <c r="H24" s="46">
        <v>105</v>
      </c>
      <c r="I24" s="128"/>
      <c r="J24" s="46">
        <v>97</v>
      </c>
      <c r="K24" s="128"/>
      <c r="L24" s="46">
        <v>88</v>
      </c>
      <c r="M24" s="128"/>
      <c r="N24" s="48">
        <f t="shared" si="3"/>
        <v>0</v>
      </c>
    </row>
    <row r="25" spans="1:15" ht="29.25" customHeight="1">
      <c r="A25" s="45"/>
      <c r="B25" s="213" t="s">
        <v>153</v>
      </c>
      <c r="C25" s="226" t="s">
        <v>12</v>
      </c>
      <c r="D25" s="207">
        <v>150</v>
      </c>
      <c r="E25" s="203"/>
      <c r="F25" s="179">
        <v>110</v>
      </c>
      <c r="G25" s="188"/>
      <c r="H25" s="179">
        <v>105</v>
      </c>
      <c r="I25" s="188"/>
      <c r="J25" s="179">
        <v>97</v>
      </c>
      <c r="K25" s="188"/>
      <c r="L25" s="179">
        <v>88</v>
      </c>
      <c r="M25" s="128"/>
      <c r="N25" s="131">
        <f t="shared" si="3"/>
        <v>0</v>
      </c>
      <c r="O25" s="181"/>
    </row>
    <row r="26" spans="1:15" ht="27.75" customHeight="1" thickBot="1">
      <c r="A26" s="45"/>
      <c r="B26" s="211" t="s">
        <v>108</v>
      </c>
      <c r="C26" s="222" t="s">
        <v>13</v>
      </c>
      <c r="D26" s="208">
        <v>150</v>
      </c>
      <c r="E26" s="204"/>
      <c r="F26" s="190">
        <v>110</v>
      </c>
      <c r="G26" s="189"/>
      <c r="H26" s="190">
        <v>105</v>
      </c>
      <c r="I26" s="189"/>
      <c r="J26" s="190">
        <v>97</v>
      </c>
      <c r="K26" s="189"/>
      <c r="L26" s="191">
        <v>88</v>
      </c>
      <c r="M26" s="187"/>
      <c r="N26" s="48">
        <f t="shared" si="3"/>
        <v>0</v>
      </c>
      <c r="O26" s="182"/>
    </row>
    <row r="27" spans="1:15" ht="27.75" customHeight="1" thickBot="1">
      <c r="A27" s="113"/>
      <c r="B27" s="214" t="s">
        <v>109</v>
      </c>
      <c r="C27" s="227" t="s">
        <v>128</v>
      </c>
      <c r="D27" s="209">
        <v>150</v>
      </c>
      <c r="E27" s="187"/>
      <c r="F27" s="46">
        <v>110</v>
      </c>
      <c r="G27" s="128"/>
      <c r="H27" s="46">
        <v>105</v>
      </c>
      <c r="I27" s="128"/>
      <c r="J27" s="46">
        <v>97</v>
      </c>
      <c r="K27" s="128"/>
      <c r="L27" s="192">
        <v>88</v>
      </c>
      <c r="M27" s="187"/>
      <c r="N27" s="98">
        <f t="shared" si="3"/>
        <v>0</v>
      </c>
      <c r="O27" s="182"/>
    </row>
    <row r="28" spans="1:15" ht="21.75" customHeight="1" thickBot="1">
      <c r="A28" s="278" t="s">
        <v>150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80"/>
      <c r="O28" s="183"/>
    </row>
    <row r="29" spans="1:15" ht="38.25" customHeight="1" thickBot="1">
      <c r="A29" s="114"/>
      <c r="B29" s="215" t="s">
        <v>14</v>
      </c>
      <c r="C29" s="220" t="s">
        <v>15</v>
      </c>
      <c r="D29" s="116">
        <v>150</v>
      </c>
      <c r="E29" s="128"/>
      <c r="F29" s="46">
        <v>105</v>
      </c>
      <c r="G29" s="128"/>
      <c r="H29" s="106">
        <v>95</v>
      </c>
      <c r="I29" s="128"/>
      <c r="J29" s="106">
        <v>85</v>
      </c>
      <c r="K29" s="128"/>
      <c r="L29" s="106">
        <v>77</v>
      </c>
      <c r="M29" s="128"/>
      <c r="N29" s="76">
        <f t="shared" si="3"/>
        <v>0</v>
      </c>
      <c r="O29" s="183"/>
    </row>
    <row r="30" spans="1:15" ht="27" customHeight="1" thickBot="1">
      <c r="A30" s="26"/>
      <c r="B30" s="218" t="s">
        <v>83</v>
      </c>
      <c r="C30" s="228" t="s">
        <v>16</v>
      </c>
      <c r="D30" s="116">
        <v>150</v>
      </c>
      <c r="E30" s="128"/>
      <c r="F30" s="46">
        <v>105</v>
      </c>
      <c r="G30" s="128"/>
      <c r="H30" s="106">
        <v>95</v>
      </c>
      <c r="I30" s="128"/>
      <c r="J30" s="106">
        <v>85</v>
      </c>
      <c r="K30" s="128"/>
      <c r="L30" s="106">
        <v>77</v>
      </c>
      <c r="M30" s="128"/>
      <c r="N30" s="48">
        <f t="shared" si="3"/>
        <v>0</v>
      </c>
      <c r="O30" s="183"/>
    </row>
    <row r="31" spans="1:15" ht="28.5" customHeight="1" thickBot="1">
      <c r="A31" s="26"/>
      <c r="B31" s="218" t="s">
        <v>84</v>
      </c>
      <c r="C31" s="228" t="s">
        <v>17</v>
      </c>
      <c r="D31" s="116">
        <v>150</v>
      </c>
      <c r="E31" s="128"/>
      <c r="F31" s="46">
        <v>105</v>
      </c>
      <c r="G31" s="128"/>
      <c r="H31" s="106">
        <v>95</v>
      </c>
      <c r="I31" s="128"/>
      <c r="J31" s="106">
        <v>85</v>
      </c>
      <c r="K31" s="128"/>
      <c r="L31" s="106">
        <v>77</v>
      </c>
      <c r="M31" s="128"/>
      <c r="N31" s="48">
        <f t="shared" si="3"/>
        <v>0</v>
      </c>
      <c r="O31" s="182"/>
    </row>
    <row r="32" spans="1:15" ht="27" customHeight="1" thickBot="1">
      <c r="A32" s="26"/>
      <c r="B32" s="218" t="s">
        <v>85</v>
      </c>
      <c r="C32" s="228" t="s">
        <v>18</v>
      </c>
      <c r="D32" s="116">
        <v>150</v>
      </c>
      <c r="E32" s="128"/>
      <c r="F32" s="46">
        <v>105</v>
      </c>
      <c r="G32" s="128"/>
      <c r="H32" s="106">
        <v>95</v>
      </c>
      <c r="I32" s="128"/>
      <c r="J32" s="106">
        <v>85</v>
      </c>
      <c r="K32" s="128"/>
      <c r="L32" s="106">
        <v>77</v>
      </c>
      <c r="M32" s="128"/>
      <c r="N32" s="48">
        <f t="shared" si="3"/>
        <v>0</v>
      </c>
      <c r="O32" s="182"/>
    </row>
    <row r="33" spans="1:16" ht="39" customHeight="1" thickBot="1">
      <c r="A33" s="26"/>
      <c r="B33" s="218" t="s">
        <v>86</v>
      </c>
      <c r="C33" s="228" t="s">
        <v>19</v>
      </c>
      <c r="D33" s="116">
        <v>150</v>
      </c>
      <c r="E33" s="128"/>
      <c r="F33" s="46">
        <v>105</v>
      </c>
      <c r="G33" s="128"/>
      <c r="H33" s="106">
        <v>95</v>
      </c>
      <c r="I33" s="128"/>
      <c r="J33" s="106">
        <v>85</v>
      </c>
      <c r="K33" s="128"/>
      <c r="L33" s="106">
        <v>77</v>
      </c>
      <c r="M33" s="128"/>
      <c r="N33" s="48">
        <f t="shared" si="3"/>
        <v>0</v>
      </c>
      <c r="O33" s="181"/>
    </row>
    <row r="34" spans="1:16" ht="39" customHeight="1" thickBot="1">
      <c r="A34" s="26"/>
      <c r="B34" s="218" t="s">
        <v>87</v>
      </c>
      <c r="C34" s="228" t="s">
        <v>20</v>
      </c>
      <c r="D34" s="116">
        <v>150</v>
      </c>
      <c r="E34" s="128"/>
      <c r="F34" s="46">
        <v>105</v>
      </c>
      <c r="G34" s="128"/>
      <c r="H34" s="106">
        <v>95</v>
      </c>
      <c r="I34" s="128"/>
      <c r="J34" s="106">
        <v>85</v>
      </c>
      <c r="K34" s="128"/>
      <c r="L34" s="106">
        <v>77</v>
      </c>
      <c r="M34" s="128"/>
      <c r="N34" s="48">
        <f t="shared" si="3"/>
        <v>0</v>
      </c>
      <c r="O34" s="181"/>
    </row>
    <row r="35" spans="1:16" ht="29.25" customHeight="1" thickBot="1">
      <c r="A35" s="26"/>
      <c r="B35" s="218" t="s">
        <v>88</v>
      </c>
      <c r="C35" s="228" t="s">
        <v>21</v>
      </c>
      <c r="D35" s="116">
        <v>150</v>
      </c>
      <c r="E35" s="128"/>
      <c r="F35" s="46">
        <v>105</v>
      </c>
      <c r="G35" s="128"/>
      <c r="H35" s="106">
        <v>95</v>
      </c>
      <c r="I35" s="128"/>
      <c r="J35" s="106">
        <v>85</v>
      </c>
      <c r="K35" s="128"/>
      <c r="L35" s="106">
        <v>77</v>
      </c>
      <c r="M35" s="128"/>
      <c r="N35" s="48">
        <f t="shared" si="3"/>
        <v>0</v>
      </c>
      <c r="O35" s="183"/>
    </row>
    <row r="36" spans="1:16" ht="29.25" customHeight="1" thickBot="1">
      <c r="A36" s="26"/>
      <c r="B36" s="218" t="s">
        <v>143</v>
      </c>
      <c r="C36" s="228" t="s">
        <v>22</v>
      </c>
      <c r="D36" s="116">
        <v>150</v>
      </c>
      <c r="E36" s="128"/>
      <c r="F36" s="46">
        <v>105</v>
      </c>
      <c r="G36" s="128"/>
      <c r="H36" s="106">
        <v>95</v>
      </c>
      <c r="I36" s="128"/>
      <c r="J36" s="106">
        <v>85</v>
      </c>
      <c r="K36" s="128"/>
      <c r="L36" s="106">
        <v>77</v>
      </c>
      <c r="M36" s="128"/>
      <c r="N36" s="48">
        <f t="shared" si="3"/>
        <v>0</v>
      </c>
      <c r="O36" s="183"/>
    </row>
    <row r="37" spans="1:16" ht="37.5" customHeight="1" thickBot="1">
      <c r="A37" s="1"/>
      <c r="B37" s="218" t="s">
        <v>144</v>
      </c>
      <c r="C37" s="228" t="s">
        <v>23</v>
      </c>
      <c r="D37" s="116">
        <v>150</v>
      </c>
      <c r="E37" s="128"/>
      <c r="F37" s="46">
        <v>105</v>
      </c>
      <c r="G37" s="128"/>
      <c r="H37" s="106">
        <v>95</v>
      </c>
      <c r="I37" s="128"/>
      <c r="J37" s="106">
        <v>85</v>
      </c>
      <c r="K37" s="128"/>
      <c r="L37" s="106">
        <v>77</v>
      </c>
      <c r="M37" s="128"/>
      <c r="N37" s="48">
        <f t="shared" si="3"/>
        <v>0</v>
      </c>
      <c r="O37" s="182"/>
    </row>
    <row r="38" spans="1:16" ht="39.75" customHeight="1" thickBot="1">
      <c r="A38" s="1"/>
      <c r="B38" s="218" t="s">
        <v>89</v>
      </c>
      <c r="C38" s="228" t="s">
        <v>24</v>
      </c>
      <c r="D38" s="116">
        <v>150</v>
      </c>
      <c r="E38" s="128"/>
      <c r="F38" s="46">
        <v>105</v>
      </c>
      <c r="G38" s="128"/>
      <c r="H38" s="106">
        <v>95</v>
      </c>
      <c r="I38" s="128"/>
      <c r="J38" s="106">
        <v>85</v>
      </c>
      <c r="K38" s="128"/>
      <c r="L38" s="106">
        <v>77</v>
      </c>
      <c r="M38" s="128"/>
      <c r="N38" s="48">
        <f t="shared" ref="N38:N39" si="4">F38*G38+H38*I38+J38*K38+L38*M38+E38*D38</f>
        <v>0</v>
      </c>
      <c r="O38" s="183"/>
    </row>
    <row r="39" spans="1:16" ht="39.75" customHeight="1" thickBot="1">
      <c r="A39" s="1"/>
      <c r="B39" s="218" t="s">
        <v>137</v>
      </c>
      <c r="C39" s="228" t="s">
        <v>134</v>
      </c>
      <c r="D39" s="116">
        <v>150</v>
      </c>
      <c r="E39" s="128"/>
      <c r="F39" s="46">
        <v>105</v>
      </c>
      <c r="G39" s="128"/>
      <c r="H39" s="106">
        <v>95</v>
      </c>
      <c r="I39" s="128"/>
      <c r="J39" s="106">
        <v>85</v>
      </c>
      <c r="K39" s="128"/>
      <c r="L39" s="106">
        <v>77</v>
      </c>
      <c r="M39" s="128"/>
      <c r="N39" s="48">
        <f t="shared" si="4"/>
        <v>0</v>
      </c>
      <c r="O39" s="183"/>
    </row>
    <row r="40" spans="1:16" ht="39.75" customHeight="1" thickBot="1">
      <c r="A40" s="1"/>
      <c r="B40" s="218" t="s">
        <v>142</v>
      </c>
      <c r="C40" s="228" t="s">
        <v>138</v>
      </c>
      <c r="D40" s="116">
        <v>150</v>
      </c>
      <c r="E40" s="128"/>
      <c r="F40" s="46">
        <v>105</v>
      </c>
      <c r="G40" s="128"/>
      <c r="H40" s="106">
        <v>95</v>
      </c>
      <c r="I40" s="128"/>
      <c r="J40" s="106">
        <v>85</v>
      </c>
      <c r="K40" s="128"/>
      <c r="L40" s="106">
        <v>77</v>
      </c>
      <c r="M40" s="128"/>
      <c r="N40" s="48">
        <f t="shared" si="3"/>
        <v>0</v>
      </c>
      <c r="O40" s="183"/>
    </row>
    <row r="41" spans="1:16" ht="36.75" thickBot="1">
      <c r="A41" s="1"/>
      <c r="B41" s="218" t="s">
        <v>141</v>
      </c>
      <c r="C41" s="228" t="s">
        <v>129</v>
      </c>
      <c r="D41" s="130">
        <v>150</v>
      </c>
      <c r="E41" s="128"/>
      <c r="F41" s="179">
        <v>105</v>
      </c>
      <c r="G41" s="128"/>
      <c r="H41" s="210">
        <v>95</v>
      </c>
      <c r="I41" s="128"/>
      <c r="J41" s="210">
        <v>85</v>
      </c>
      <c r="K41" s="128"/>
      <c r="L41" s="210">
        <v>77</v>
      </c>
      <c r="M41" s="128"/>
      <c r="N41" s="131">
        <f t="shared" si="3"/>
        <v>0</v>
      </c>
      <c r="O41" s="181"/>
      <c r="P41" s="183"/>
    </row>
    <row r="42" spans="1:16" ht="49.5" customHeight="1" thickBot="1">
      <c r="A42" s="1"/>
      <c r="B42" s="218" t="s">
        <v>90</v>
      </c>
      <c r="C42" s="228" t="s">
        <v>130</v>
      </c>
      <c r="D42" s="116">
        <v>150</v>
      </c>
      <c r="E42" s="128"/>
      <c r="F42" s="46">
        <v>105</v>
      </c>
      <c r="G42" s="128"/>
      <c r="H42" s="106">
        <v>95</v>
      </c>
      <c r="I42" s="128"/>
      <c r="J42" s="106">
        <v>85</v>
      </c>
      <c r="K42" s="128"/>
      <c r="L42" s="106">
        <v>77</v>
      </c>
      <c r="M42" s="128"/>
      <c r="N42" s="48">
        <f t="shared" si="3"/>
        <v>0</v>
      </c>
      <c r="O42" s="180"/>
    </row>
    <row r="43" spans="1:16" ht="41.25" customHeight="1" thickBot="1">
      <c r="A43" s="1"/>
      <c r="B43" s="218" t="s">
        <v>91</v>
      </c>
      <c r="C43" s="228" t="s">
        <v>98</v>
      </c>
      <c r="D43" s="116">
        <v>150</v>
      </c>
      <c r="E43" s="128"/>
      <c r="F43" s="46">
        <v>105</v>
      </c>
      <c r="G43" s="128"/>
      <c r="H43" s="106">
        <v>95</v>
      </c>
      <c r="I43" s="128"/>
      <c r="J43" s="106">
        <v>85</v>
      </c>
      <c r="K43" s="128"/>
      <c r="L43" s="106">
        <v>77</v>
      </c>
      <c r="M43" s="128"/>
      <c r="N43" s="48">
        <f t="shared" si="3"/>
        <v>0</v>
      </c>
      <c r="O43" s="180"/>
    </row>
    <row r="44" spans="1:16" ht="49.5" customHeight="1" thickBot="1">
      <c r="A44" s="1"/>
      <c r="B44" s="218" t="s">
        <v>92</v>
      </c>
      <c r="C44" s="228" t="s">
        <v>99</v>
      </c>
      <c r="D44" s="116">
        <v>150</v>
      </c>
      <c r="E44" s="128"/>
      <c r="F44" s="46">
        <v>105</v>
      </c>
      <c r="G44" s="128"/>
      <c r="H44" s="106">
        <v>95</v>
      </c>
      <c r="I44" s="128"/>
      <c r="J44" s="106">
        <v>85</v>
      </c>
      <c r="K44" s="128"/>
      <c r="L44" s="106">
        <v>77</v>
      </c>
      <c r="M44" s="128"/>
      <c r="N44" s="48">
        <f t="shared" si="3"/>
        <v>0</v>
      </c>
      <c r="O44" s="180"/>
    </row>
    <row r="45" spans="1:16" ht="36.75" thickBot="1">
      <c r="A45" s="1"/>
      <c r="B45" s="218" t="s">
        <v>140</v>
      </c>
      <c r="C45" s="229" t="s">
        <v>25</v>
      </c>
      <c r="D45" s="116">
        <v>150</v>
      </c>
      <c r="E45" s="128"/>
      <c r="F45" s="46">
        <v>105</v>
      </c>
      <c r="G45" s="128"/>
      <c r="H45" s="106">
        <v>95</v>
      </c>
      <c r="I45" s="128"/>
      <c r="J45" s="106">
        <v>85</v>
      </c>
      <c r="K45" s="128"/>
      <c r="L45" s="106">
        <v>77</v>
      </c>
      <c r="M45" s="128"/>
      <c r="N45" s="48">
        <f t="shared" si="3"/>
        <v>0</v>
      </c>
      <c r="O45" s="180"/>
    </row>
    <row r="46" spans="1:16" ht="33" customHeight="1" thickBot="1">
      <c r="A46" s="26"/>
      <c r="B46" s="218" t="s">
        <v>26</v>
      </c>
      <c r="C46" s="228" t="s">
        <v>27</v>
      </c>
      <c r="D46" s="116">
        <v>150</v>
      </c>
      <c r="E46" s="128"/>
      <c r="F46" s="46">
        <v>105</v>
      </c>
      <c r="G46" s="128"/>
      <c r="H46" s="106">
        <v>95</v>
      </c>
      <c r="I46" s="128"/>
      <c r="J46" s="106">
        <v>85</v>
      </c>
      <c r="K46" s="128"/>
      <c r="L46" s="106">
        <v>77</v>
      </c>
      <c r="M46" s="128"/>
      <c r="N46" s="48">
        <f t="shared" si="3"/>
        <v>0</v>
      </c>
      <c r="O46" s="184"/>
    </row>
    <row r="47" spans="1:16" ht="36.75" thickBot="1">
      <c r="A47" s="26"/>
      <c r="B47" s="218" t="s">
        <v>28</v>
      </c>
      <c r="C47" s="228" t="s">
        <v>29</v>
      </c>
      <c r="D47" s="116">
        <v>150</v>
      </c>
      <c r="E47" s="128"/>
      <c r="F47" s="46">
        <v>105</v>
      </c>
      <c r="G47" s="128"/>
      <c r="H47" s="106">
        <v>95</v>
      </c>
      <c r="I47" s="128"/>
      <c r="J47" s="106">
        <v>85</v>
      </c>
      <c r="K47" s="128"/>
      <c r="L47" s="106">
        <v>77</v>
      </c>
      <c r="M47" s="128"/>
      <c r="N47" s="48">
        <f t="shared" si="3"/>
        <v>0</v>
      </c>
      <c r="O47" s="185"/>
    </row>
    <row r="48" spans="1:16" ht="30" customHeight="1" thickBot="1">
      <c r="A48" s="26"/>
      <c r="B48" s="218" t="s">
        <v>30</v>
      </c>
      <c r="C48" s="228" t="s">
        <v>31</v>
      </c>
      <c r="D48" s="116">
        <v>150</v>
      </c>
      <c r="E48" s="128"/>
      <c r="F48" s="46">
        <v>105</v>
      </c>
      <c r="G48" s="128"/>
      <c r="H48" s="106">
        <v>95</v>
      </c>
      <c r="I48" s="128"/>
      <c r="J48" s="106">
        <v>85</v>
      </c>
      <c r="K48" s="128"/>
      <c r="L48" s="106">
        <v>77</v>
      </c>
      <c r="M48" s="128"/>
      <c r="N48" s="48">
        <f t="shared" si="3"/>
        <v>0</v>
      </c>
      <c r="O48" s="183"/>
    </row>
    <row r="49" spans="1:15" ht="30" customHeight="1" thickBot="1">
      <c r="A49" s="26"/>
      <c r="B49" s="218" t="s">
        <v>32</v>
      </c>
      <c r="C49" s="228" t="s">
        <v>33</v>
      </c>
      <c r="D49" s="116">
        <v>150</v>
      </c>
      <c r="E49" s="128"/>
      <c r="F49" s="46">
        <v>105</v>
      </c>
      <c r="G49" s="128"/>
      <c r="H49" s="106">
        <v>95</v>
      </c>
      <c r="I49" s="128"/>
      <c r="J49" s="106">
        <v>85</v>
      </c>
      <c r="K49" s="128"/>
      <c r="L49" s="106">
        <v>77</v>
      </c>
      <c r="M49" s="128"/>
      <c r="N49" s="48">
        <f t="shared" si="3"/>
        <v>0</v>
      </c>
      <c r="O49" s="183"/>
    </row>
    <row r="50" spans="1:15" ht="26.25" customHeight="1" thickBot="1">
      <c r="A50" s="26"/>
      <c r="B50" s="217" t="s">
        <v>79</v>
      </c>
      <c r="C50" s="230" t="s">
        <v>80</v>
      </c>
      <c r="D50" s="116">
        <v>150</v>
      </c>
      <c r="E50" s="128"/>
      <c r="F50" s="46">
        <v>105</v>
      </c>
      <c r="G50" s="128"/>
      <c r="H50" s="106">
        <v>95</v>
      </c>
      <c r="I50" s="128"/>
      <c r="J50" s="106">
        <v>85</v>
      </c>
      <c r="K50" s="128"/>
      <c r="L50" s="106">
        <v>77</v>
      </c>
      <c r="M50" s="128"/>
      <c r="N50" s="48">
        <f t="shared" ref="N50" si="5">F50*G50+H50*I50+J50*K50+L50*M50+E50*D50</f>
        <v>0</v>
      </c>
      <c r="O50" s="183"/>
    </row>
    <row r="51" spans="1:15" ht="30" customHeight="1" thickBot="1">
      <c r="A51" s="26"/>
      <c r="B51" s="217" t="s">
        <v>81</v>
      </c>
      <c r="C51" s="230" t="s">
        <v>76</v>
      </c>
      <c r="D51" s="130">
        <v>150</v>
      </c>
      <c r="E51" s="128"/>
      <c r="F51" s="46">
        <v>105</v>
      </c>
      <c r="G51" s="128"/>
      <c r="H51" s="106">
        <v>95</v>
      </c>
      <c r="I51" s="128"/>
      <c r="J51" s="106">
        <v>85</v>
      </c>
      <c r="K51" s="128"/>
      <c r="L51" s="106">
        <v>77</v>
      </c>
      <c r="M51" s="128"/>
      <c r="N51" s="131">
        <f t="shared" ref="N51:N53" si="6">F51*G51+H51*I51+J51*K51+L51*M51+E51*D51</f>
        <v>0</v>
      </c>
      <c r="O51" s="186"/>
    </row>
    <row r="52" spans="1:15" ht="30" customHeight="1" thickBot="1">
      <c r="A52" s="91"/>
      <c r="B52" s="217" t="s">
        <v>78</v>
      </c>
      <c r="C52" s="230" t="s">
        <v>77</v>
      </c>
      <c r="D52" s="130">
        <v>150</v>
      </c>
      <c r="E52" s="128"/>
      <c r="F52" s="46">
        <v>105</v>
      </c>
      <c r="G52" s="128"/>
      <c r="H52" s="106">
        <v>95</v>
      </c>
      <c r="I52" s="128"/>
      <c r="J52" s="106">
        <v>85</v>
      </c>
      <c r="K52" s="128"/>
      <c r="L52" s="106">
        <v>77</v>
      </c>
      <c r="M52" s="128"/>
      <c r="N52" s="134">
        <f t="shared" si="6"/>
        <v>0</v>
      </c>
      <c r="O52" s="186"/>
    </row>
    <row r="53" spans="1:15" ht="30.75" customHeight="1" thickBot="1">
      <c r="A53" s="91"/>
      <c r="B53" s="217" t="s">
        <v>93</v>
      </c>
      <c r="C53" s="230" t="s">
        <v>94</v>
      </c>
      <c r="D53" s="130">
        <v>150</v>
      </c>
      <c r="E53" s="128"/>
      <c r="F53" s="46">
        <v>105</v>
      </c>
      <c r="G53" s="128"/>
      <c r="H53" s="106">
        <v>95</v>
      </c>
      <c r="I53" s="128"/>
      <c r="J53" s="106">
        <v>85</v>
      </c>
      <c r="K53" s="128"/>
      <c r="L53" s="106">
        <v>77</v>
      </c>
      <c r="M53" s="128"/>
      <c r="N53" s="134">
        <f t="shared" si="6"/>
        <v>0</v>
      </c>
      <c r="O53" s="185"/>
    </row>
    <row r="54" spans="1:15" ht="30.75" hidden="1" customHeight="1" thickBot="1">
      <c r="A54" s="91"/>
      <c r="B54" s="156" t="s">
        <v>112</v>
      </c>
      <c r="C54" s="136" t="s">
        <v>113</v>
      </c>
      <c r="D54" s="130">
        <v>150</v>
      </c>
      <c r="E54" s="132"/>
      <c r="F54" s="106">
        <v>99</v>
      </c>
      <c r="G54" s="133"/>
      <c r="H54" s="106">
        <v>88</v>
      </c>
      <c r="I54" s="133"/>
      <c r="J54" s="106">
        <v>79</v>
      </c>
      <c r="K54" s="133"/>
      <c r="L54" s="106">
        <v>70</v>
      </c>
      <c r="M54" s="128"/>
      <c r="N54" s="134">
        <f t="shared" si="3"/>
        <v>0</v>
      </c>
      <c r="O54" s="129" t="s">
        <v>111</v>
      </c>
    </row>
    <row r="55" spans="1:15" ht="23.25" hidden="1" customHeight="1" thickBot="1">
      <c r="A55" s="281" t="s">
        <v>95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3"/>
    </row>
    <row r="56" spans="1:15" ht="20.25" hidden="1" customHeight="1" thickBot="1">
      <c r="A56" s="251" t="s">
        <v>96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3"/>
    </row>
    <row r="57" spans="1:15" ht="27.75" hidden="1" customHeight="1">
      <c r="A57" s="66"/>
      <c r="B57" s="140" t="s">
        <v>34</v>
      </c>
      <c r="C57" s="152" t="s">
        <v>35</v>
      </c>
      <c r="D57" s="117">
        <v>0</v>
      </c>
      <c r="E57" s="63"/>
      <c r="F57" s="104">
        <v>70</v>
      </c>
      <c r="G57" s="112"/>
      <c r="H57" s="106">
        <v>70</v>
      </c>
      <c r="I57" s="105"/>
      <c r="J57" s="106">
        <v>70</v>
      </c>
      <c r="K57" s="105"/>
      <c r="L57" s="106">
        <v>70</v>
      </c>
      <c r="M57" s="107"/>
      <c r="N57" s="76">
        <f t="shared" si="3"/>
        <v>0</v>
      </c>
      <c r="O57" s="111"/>
    </row>
    <row r="58" spans="1:15" ht="26.25" hidden="1" customHeight="1">
      <c r="A58" s="58"/>
      <c r="B58" s="141" t="s">
        <v>97</v>
      </c>
      <c r="C58" s="153" t="s">
        <v>36</v>
      </c>
      <c r="D58" s="118">
        <v>0</v>
      </c>
      <c r="E58" s="64"/>
      <c r="F58" s="57">
        <v>70</v>
      </c>
      <c r="G58" s="10"/>
      <c r="H58" s="11">
        <v>70</v>
      </c>
      <c r="I58" s="12"/>
      <c r="J58" s="14">
        <v>70</v>
      </c>
      <c r="K58" s="13"/>
      <c r="L58" s="16">
        <v>70</v>
      </c>
      <c r="M58" s="49"/>
      <c r="N58" s="48">
        <f t="shared" si="3"/>
        <v>0</v>
      </c>
      <c r="O58" s="59"/>
    </row>
    <row r="59" spans="1:15" ht="47.25" hidden="1" customHeight="1" thickBot="1">
      <c r="A59" s="58"/>
      <c r="B59" s="142" t="s">
        <v>37</v>
      </c>
      <c r="C59" s="154" t="s">
        <v>38</v>
      </c>
      <c r="D59" s="119">
        <v>0</v>
      </c>
      <c r="E59" s="64"/>
      <c r="F59" s="110">
        <v>70</v>
      </c>
      <c r="G59" s="101"/>
      <c r="H59" s="100">
        <v>70</v>
      </c>
      <c r="I59" s="101"/>
      <c r="J59" s="100">
        <v>70</v>
      </c>
      <c r="K59" s="22"/>
      <c r="L59" s="23">
        <v>70</v>
      </c>
      <c r="M59" s="124"/>
      <c r="N59" s="98">
        <f t="shared" si="3"/>
        <v>0</v>
      </c>
      <c r="O59" s="109"/>
    </row>
    <row r="60" spans="1:15" ht="20.25" hidden="1" customHeight="1" thickBot="1">
      <c r="A60" s="251" t="s">
        <v>118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3"/>
    </row>
    <row r="61" spans="1:15" ht="31.5" hidden="1" customHeight="1">
      <c r="A61" s="135"/>
      <c r="B61" s="143" t="s">
        <v>105</v>
      </c>
      <c r="C61" s="137" t="s">
        <v>102</v>
      </c>
      <c r="D61" s="117">
        <v>390</v>
      </c>
      <c r="E61" s="63"/>
      <c r="F61" s="104">
        <v>290</v>
      </c>
      <c r="G61" s="112"/>
      <c r="H61" s="104">
        <v>290</v>
      </c>
      <c r="I61" s="105"/>
      <c r="J61" s="104">
        <v>290</v>
      </c>
      <c r="K61" s="105"/>
      <c r="L61" s="104">
        <v>290</v>
      </c>
      <c r="M61" s="107"/>
      <c r="N61" s="76">
        <f t="shared" ref="N61:N64" si="7">F61*G61+H61*I61+J61*K61+L61*M61+E61*D61</f>
        <v>0</v>
      </c>
      <c r="O61" s="129"/>
    </row>
    <row r="62" spans="1:15" ht="35.25" hidden="1" customHeight="1">
      <c r="A62" s="135"/>
      <c r="B62" s="144" t="s">
        <v>106</v>
      </c>
      <c r="C62" s="138" t="s">
        <v>103</v>
      </c>
      <c r="D62" s="118">
        <v>390</v>
      </c>
      <c r="E62" s="64"/>
      <c r="F62" s="104">
        <v>290</v>
      </c>
      <c r="G62" s="10"/>
      <c r="H62" s="104">
        <v>290</v>
      </c>
      <c r="I62" s="12"/>
      <c r="J62" s="104">
        <v>290</v>
      </c>
      <c r="K62" s="13"/>
      <c r="L62" s="104">
        <v>290</v>
      </c>
      <c r="M62" s="49"/>
      <c r="N62" s="48">
        <f t="shared" si="7"/>
        <v>0</v>
      </c>
      <c r="O62" s="129"/>
    </row>
    <row r="63" spans="1:15" ht="35.25" hidden="1" customHeight="1" thickBot="1">
      <c r="A63" s="135"/>
      <c r="B63" s="145" t="s">
        <v>107</v>
      </c>
      <c r="C63" s="139" t="s">
        <v>104</v>
      </c>
      <c r="D63" s="118">
        <v>390</v>
      </c>
      <c r="E63" s="64"/>
      <c r="F63" s="104">
        <v>290</v>
      </c>
      <c r="G63" s="155"/>
      <c r="H63" s="104">
        <v>290</v>
      </c>
      <c r="I63" s="101"/>
      <c r="J63" s="104">
        <v>290</v>
      </c>
      <c r="K63" s="37"/>
      <c r="L63" s="104">
        <v>290</v>
      </c>
      <c r="M63" s="52"/>
      <c r="N63" s="98">
        <f t="shared" si="7"/>
        <v>0</v>
      </c>
      <c r="O63" s="129"/>
    </row>
    <row r="64" spans="1:15" ht="42.75" hidden="1" customHeight="1" thickBot="1">
      <c r="A64" s="135"/>
      <c r="B64" s="145" t="s">
        <v>122</v>
      </c>
      <c r="C64" s="160" t="s">
        <v>110</v>
      </c>
      <c r="D64" s="119">
        <v>390</v>
      </c>
      <c r="E64" s="64"/>
      <c r="F64" s="104">
        <v>290</v>
      </c>
      <c r="G64" s="101"/>
      <c r="H64" s="104">
        <v>290</v>
      </c>
      <c r="I64" s="101"/>
      <c r="J64" s="104">
        <v>290</v>
      </c>
      <c r="K64" s="22"/>
      <c r="L64" s="104">
        <v>290</v>
      </c>
      <c r="M64" s="124"/>
      <c r="N64" s="98">
        <f t="shared" si="7"/>
        <v>0</v>
      </c>
      <c r="O64" s="129"/>
    </row>
    <row r="65" spans="1:18" ht="19.5" hidden="1" customHeight="1" thickBot="1">
      <c r="A65" s="251" t="s">
        <v>119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3"/>
    </row>
    <row r="66" spans="1:18" ht="24.75" hidden="1" customHeight="1">
      <c r="A66" s="108"/>
      <c r="B66" s="161" t="s">
        <v>39</v>
      </c>
      <c r="C66" s="248" t="s">
        <v>40</v>
      </c>
      <c r="D66" s="102">
        <v>197</v>
      </c>
      <c r="E66" s="103"/>
      <c r="F66" s="104">
        <v>117</v>
      </c>
      <c r="G66" s="105"/>
      <c r="H66" s="106">
        <v>117</v>
      </c>
      <c r="I66" s="105"/>
      <c r="J66" s="106">
        <v>117</v>
      </c>
      <c r="K66" s="105"/>
      <c r="L66" s="106">
        <v>117</v>
      </c>
      <c r="M66" s="107"/>
      <c r="N66" s="76">
        <f t="shared" si="3"/>
        <v>0</v>
      </c>
    </row>
    <row r="67" spans="1:18" ht="23.25" hidden="1" customHeight="1">
      <c r="A67" s="65"/>
      <c r="B67" s="146" t="s">
        <v>41</v>
      </c>
      <c r="C67" s="249"/>
      <c r="D67" s="82">
        <v>197</v>
      </c>
      <c r="E67" s="80"/>
      <c r="F67" s="60">
        <v>117</v>
      </c>
      <c r="G67" s="3"/>
      <c r="H67" s="2">
        <v>117</v>
      </c>
      <c r="I67" s="3"/>
      <c r="J67" s="2">
        <v>117</v>
      </c>
      <c r="K67" s="3"/>
      <c r="L67" s="2">
        <v>117</v>
      </c>
      <c r="M67" s="50"/>
      <c r="N67" s="48">
        <f t="shared" si="3"/>
        <v>0</v>
      </c>
    </row>
    <row r="68" spans="1:18" ht="24.75" hidden="1" customHeight="1">
      <c r="A68" s="65"/>
      <c r="B68" s="162" t="s">
        <v>42</v>
      </c>
      <c r="C68" s="249"/>
      <c r="D68" s="82">
        <v>197</v>
      </c>
      <c r="E68" s="80"/>
      <c r="F68" s="60">
        <v>117</v>
      </c>
      <c r="G68" s="3"/>
      <c r="H68" s="2">
        <v>117</v>
      </c>
      <c r="I68" s="3"/>
      <c r="J68" s="2">
        <v>117</v>
      </c>
      <c r="K68" s="3"/>
      <c r="L68" s="2">
        <v>117</v>
      </c>
      <c r="M68" s="50"/>
      <c r="N68" s="48">
        <f t="shared" si="3"/>
        <v>0</v>
      </c>
    </row>
    <row r="69" spans="1:18" ht="24.75" hidden="1" customHeight="1">
      <c r="A69" s="65"/>
      <c r="B69" s="163" t="s">
        <v>43</v>
      </c>
      <c r="C69" s="249"/>
      <c r="D69" s="83">
        <v>197</v>
      </c>
      <c r="E69" s="19"/>
      <c r="F69" s="61">
        <v>117</v>
      </c>
      <c r="G69" s="19"/>
      <c r="H69" s="16">
        <v>117</v>
      </c>
      <c r="I69" s="15"/>
      <c r="J69" s="11">
        <v>117</v>
      </c>
      <c r="K69" s="12"/>
      <c r="L69" s="11">
        <v>117</v>
      </c>
      <c r="M69" s="51"/>
      <c r="N69" s="48">
        <f t="shared" si="3"/>
        <v>0</v>
      </c>
    </row>
    <row r="70" spans="1:18" ht="24" hidden="1" customHeight="1">
      <c r="A70" s="65"/>
      <c r="B70" s="147" t="s">
        <v>44</v>
      </c>
      <c r="C70" s="249"/>
      <c r="D70" s="84">
        <v>197</v>
      </c>
      <c r="E70" s="81"/>
      <c r="F70" s="62">
        <v>117</v>
      </c>
      <c r="G70" s="22"/>
      <c r="H70" s="20">
        <v>117</v>
      </c>
      <c r="I70" s="21"/>
      <c r="J70" s="20">
        <v>117</v>
      </c>
      <c r="K70" s="21"/>
      <c r="L70" s="20">
        <v>117</v>
      </c>
      <c r="M70" s="52"/>
      <c r="N70" s="48">
        <f t="shared" si="3"/>
        <v>0</v>
      </c>
    </row>
    <row r="71" spans="1:18" ht="20.25" hidden="1" customHeight="1" thickBot="1">
      <c r="A71" s="99"/>
      <c r="B71" s="163" t="s">
        <v>45</v>
      </c>
      <c r="C71" s="250"/>
      <c r="D71" s="84">
        <v>197</v>
      </c>
      <c r="E71" s="81"/>
      <c r="F71" s="62">
        <v>117</v>
      </c>
      <c r="G71" s="22"/>
      <c r="H71" s="100">
        <v>117</v>
      </c>
      <c r="I71" s="101"/>
      <c r="J71" s="100">
        <v>117</v>
      </c>
      <c r="K71" s="101"/>
      <c r="L71" s="100">
        <v>117</v>
      </c>
      <c r="M71" s="124"/>
      <c r="N71" s="98">
        <f t="shared" si="3"/>
        <v>0</v>
      </c>
    </row>
    <row r="72" spans="1:18" ht="20.25" hidden="1" customHeight="1" thickBot="1">
      <c r="A72" s="251" t="s">
        <v>120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3"/>
    </row>
    <row r="73" spans="1:18" ht="26.25" hidden="1" customHeight="1">
      <c r="A73" s="66"/>
      <c r="B73" s="164" t="s">
        <v>46</v>
      </c>
      <c r="C73" s="248" t="s">
        <v>47</v>
      </c>
      <c r="D73" s="102">
        <v>290</v>
      </c>
      <c r="E73" s="103"/>
      <c r="F73" s="104">
        <v>217</v>
      </c>
      <c r="G73" s="105"/>
      <c r="H73" s="106">
        <v>217</v>
      </c>
      <c r="I73" s="105"/>
      <c r="J73" s="106">
        <v>217</v>
      </c>
      <c r="K73" s="105"/>
      <c r="L73" s="106">
        <v>217</v>
      </c>
      <c r="M73" s="107"/>
      <c r="N73" s="76">
        <f t="shared" si="3"/>
        <v>0</v>
      </c>
    </row>
    <row r="74" spans="1:18" ht="24" hidden="1" customHeight="1">
      <c r="A74" s="67"/>
      <c r="B74" s="165" t="s">
        <v>48</v>
      </c>
      <c r="C74" s="249"/>
      <c r="D74" s="82">
        <v>290</v>
      </c>
      <c r="E74" s="80"/>
      <c r="F74" s="60">
        <v>217</v>
      </c>
      <c r="G74" s="3"/>
      <c r="H74" s="2">
        <v>217</v>
      </c>
      <c r="I74" s="3"/>
      <c r="J74" s="2">
        <v>217</v>
      </c>
      <c r="K74" s="3"/>
      <c r="L74" s="2">
        <v>217</v>
      </c>
      <c r="M74" s="50"/>
      <c r="N74" s="48">
        <f t="shared" si="3"/>
        <v>0</v>
      </c>
    </row>
    <row r="75" spans="1:18" ht="23.25" hidden="1" customHeight="1">
      <c r="A75" s="67"/>
      <c r="B75" s="165" t="s">
        <v>49</v>
      </c>
      <c r="C75" s="249"/>
      <c r="D75" s="82">
        <v>290</v>
      </c>
      <c r="E75" s="80"/>
      <c r="F75" s="60">
        <v>217</v>
      </c>
      <c r="G75" s="3"/>
      <c r="H75" s="2">
        <v>217</v>
      </c>
      <c r="I75" s="3"/>
      <c r="J75" s="2">
        <v>217</v>
      </c>
      <c r="K75" s="3"/>
      <c r="L75" s="2">
        <v>217</v>
      </c>
      <c r="M75" s="50"/>
      <c r="N75" s="48">
        <f t="shared" si="3"/>
        <v>0</v>
      </c>
      <c r="O75" s="5"/>
      <c r="P75" s="5"/>
      <c r="Q75" s="5"/>
      <c r="R75" s="5"/>
    </row>
    <row r="76" spans="1:18" ht="26.25" hidden="1" customHeight="1" thickBot="1">
      <c r="A76" s="67"/>
      <c r="B76" s="148" t="s">
        <v>50</v>
      </c>
      <c r="C76" s="250"/>
      <c r="D76" s="86">
        <v>290</v>
      </c>
      <c r="E76" s="85"/>
      <c r="F76" s="68">
        <v>217</v>
      </c>
      <c r="G76" s="69"/>
      <c r="H76" s="70">
        <v>217</v>
      </c>
      <c r="I76" s="69"/>
      <c r="J76" s="70">
        <v>217</v>
      </c>
      <c r="K76" s="69"/>
      <c r="L76" s="70">
        <v>217</v>
      </c>
      <c r="M76" s="71"/>
      <c r="N76" s="48">
        <f t="shared" si="3"/>
        <v>0</v>
      </c>
      <c r="O76" s="5"/>
      <c r="P76" s="5"/>
      <c r="Q76" s="5"/>
      <c r="R76" s="5"/>
    </row>
    <row r="77" spans="1:18" ht="30" hidden="1" customHeight="1" thickBot="1">
      <c r="A77" s="31"/>
      <c r="B77" s="44" t="s">
        <v>51</v>
      </c>
      <c r="C77" s="32" t="s">
        <v>52</v>
      </c>
      <c r="D77" s="33">
        <v>35</v>
      </c>
      <c r="E77" s="72"/>
      <c r="F77" s="34">
        <v>20</v>
      </c>
      <c r="G77" s="35"/>
      <c r="H77" s="36">
        <v>20</v>
      </c>
      <c r="I77" s="37"/>
      <c r="J77" s="36">
        <v>20</v>
      </c>
      <c r="K77" s="37"/>
      <c r="L77" s="38">
        <v>20</v>
      </c>
      <c r="M77" s="35"/>
      <c r="N77" s="47">
        <f>F77*G77+H77*I77+J77*K77+L77*M77+E77*D77</f>
        <v>0</v>
      </c>
    </row>
    <row r="78" spans="1:18" ht="18.75" hidden="1" customHeight="1" thickBot="1">
      <c r="A78" s="251" t="s">
        <v>115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3"/>
    </row>
    <row r="79" spans="1:18" ht="25.5" hidden="1" customHeight="1">
      <c r="A79" s="73"/>
      <c r="B79" s="147" t="s">
        <v>53</v>
      </c>
      <c r="C79" s="150" t="s">
        <v>54</v>
      </c>
      <c r="D79" s="88">
        <v>0</v>
      </c>
      <c r="E79" s="87"/>
      <c r="F79" s="42">
        <v>30</v>
      </c>
      <c r="G79" s="40"/>
      <c r="H79" s="42">
        <v>30</v>
      </c>
      <c r="I79" s="40"/>
      <c r="J79" s="42">
        <v>30</v>
      </c>
      <c r="K79" s="40"/>
      <c r="L79" s="42">
        <v>30</v>
      </c>
      <c r="M79" s="53"/>
      <c r="N79" s="48">
        <f t="shared" ref="N79:N82" si="8">F79*G79+H79*I79+J79*K79+L79*M79+E79*D79</f>
        <v>0</v>
      </c>
    </row>
    <row r="80" spans="1:18" ht="13.5" hidden="1" thickBot="1">
      <c r="A80" s="73"/>
      <c r="B80" s="147" t="s">
        <v>55</v>
      </c>
      <c r="C80" s="150" t="s">
        <v>56</v>
      </c>
      <c r="D80" s="88">
        <v>0</v>
      </c>
      <c r="E80" s="87"/>
      <c r="F80" s="42">
        <v>25</v>
      </c>
      <c r="G80" s="40"/>
      <c r="H80" s="42">
        <v>25</v>
      </c>
      <c r="I80" s="40"/>
      <c r="J80" s="42">
        <v>25</v>
      </c>
      <c r="K80" s="40"/>
      <c r="L80" s="42">
        <v>25</v>
      </c>
      <c r="M80" s="53"/>
      <c r="N80" s="48">
        <f t="shared" si="8"/>
        <v>0</v>
      </c>
    </row>
    <row r="81" spans="1:14" ht="13.5" hidden="1" thickBot="1">
      <c r="A81" s="73"/>
      <c r="B81" s="147" t="s">
        <v>57</v>
      </c>
      <c r="C81" s="150" t="s">
        <v>58</v>
      </c>
      <c r="D81" s="88">
        <v>0</v>
      </c>
      <c r="E81" s="87"/>
      <c r="F81" s="42">
        <v>20</v>
      </c>
      <c r="G81" s="40"/>
      <c r="H81" s="42">
        <v>20</v>
      </c>
      <c r="I81" s="40"/>
      <c r="J81" s="42">
        <v>20</v>
      </c>
      <c r="K81" s="40"/>
      <c r="L81" s="42">
        <v>20</v>
      </c>
      <c r="M81" s="53"/>
      <c r="N81" s="48">
        <f t="shared" si="8"/>
        <v>0</v>
      </c>
    </row>
    <row r="82" spans="1:14" ht="21" hidden="1" customHeight="1" thickBot="1">
      <c r="A82" s="73"/>
      <c r="B82" s="147" t="s">
        <v>59</v>
      </c>
      <c r="C82" s="150" t="s">
        <v>60</v>
      </c>
      <c r="D82" s="88">
        <v>0</v>
      </c>
      <c r="E82" s="87"/>
      <c r="F82" s="42">
        <v>20</v>
      </c>
      <c r="G82" s="40"/>
      <c r="H82" s="42">
        <v>20</v>
      </c>
      <c r="I82" s="40"/>
      <c r="J82" s="42">
        <v>20</v>
      </c>
      <c r="K82" s="40"/>
      <c r="L82" s="42">
        <v>20</v>
      </c>
      <c r="M82" s="53"/>
      <c r="N82" s="48">
        <f t="shared" si="8"/>
        <v>0</v>
      </c>
    </row>
    <row r="83" spans="1:14" ht="19.5" hidden="1" customHeight="1" thickBot="1">
      <c r="A83" s="251" t="s">
        <v>100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3"/>
    </row>
    <row r="84" spans="1:14" ht="27" hidden="1" customHeight="1">
      <c r="A84" s="27"/>
      <c r="B84" s="147" t="s">
        <v>61</v>
      </c>
      <c r="C84" s="150" t="s">
        <v>56</v>
      </c>
      <c r="D84" s="96">
        <v>0</v>
      </c>
      <c r="E84" s="77"/>
      <c r="F84" s="42">
        <v>20</v>
      </c>
      <c r="G84" s="40"/>
      <c r="H84" s="42">
        <v>20</v>
      </c>
      <c r="I84" s="40"/>
      <c r="J84" s="42">
        <v>20</v>
      </c>
      <c r="K84" s="40"/>
      <c r="L84" s="42">
        <v>20</v>
      </c>
      <c r="M84" s="53"/>
      <c r="N84" s="48">
        <f t="shared" ref="N84:N88" si="9">F84*G84+H84*I84+J84*K84+L84*M84+E84*D84</f>
        <v>0</v>
      </c>
    </row>
    <row r="85" spans="1:14" ht="27.75" hidden="1" customHeight="1">
      <c r="A85" s="27"/>
      <c r="B85" s="147" t="s">
        <v>62</v>
      </c>
      <c r="C85" s="150" t="s">
        <v>63</v>
      </c>
      <c r="D85" s="97">
        <v>0</v>
      </c>
      <c r="E85" s="77"/>
      <c r="F85" s="42">
        <v>20</v>
      </c>
      <c r="G85" s="40"/>
      <c r="H85" s="42">
        <v>20</v>
      </c>
      <c r="I85" s="40"/>
      <c r="J85" s="42">
        <v>20</v>
      </c>
      <c r="K85" s="40"/>
      <c r="L85" s="42">
        <v>20</v>
      </c>
      <c r="M85" s="53"/>
      <c r="N85" s="48">
        <f t="shared" si="9"/>
        <v>0</v>
      </c>
    </row>
    <row r="86" spans="1:14" ht="27.75" hidden="1" customHeight="1">
      <c r="A86" s="27"/>
      <c r="B86" s="147" t="s">
        <v>64</v>
      </c>
      <c r="C86" s="150" t="s">
        <v>65</v>
      </c>
      <c r="D86" s="96">
        <v>0</v>
      </c>
      <c r="E86" s="77"/>
      <c r="F86" s="42">
        <v>20</v>
      </c>
      <c r="G86" s="40"/>
      <c r="H86" s="42">
        <v>20</v>
      </c>
      <c r="I86" s="40"/>
      <c r="J86" s="42">
        <v>20</v>
      </c>
      <c r="K86" s="40"/>
      <c r="L86" s="42">
        <v>20</v>
      </c>
      <c r="M86" s="53"/>
      <c r="N86" s="48">
        <f t="shared" si="9"/>
        <v>0</v>
      </c>
    </row>
    <row r="87" spans="1:14" ht="27.75" hidden="1" customHeight="1">
      <c r="A87" s="27"/>
      <c r="B87" s="147" t="s">
        <v>66</v>
      </c>
      <c r="C87" s="150" t="s">
        <v>60</v>
      </c>
      <c r="D87" s="97">
        <v>0</v>
      </c>
      <c r="E87" s="77"/>
      <c r="F87" s="42">
        <v>20</v>
      </c>
      <c r="G87" s="40"/>
      <c r="H87" s="42">
        <v>20</v>
      </c>
      <c r="I87" s="40"/>
      <c r="J87" s="42">
        <v>20</v>
      </c>
      <c r="K87" s="40"/>
      <c r="L87" s="42">
        <v>20</v>
      </c>
      <c r="M87" s="53"/>
      <c r="N87" s="48">
        <f t="shared" si="9"/>
        <v>0</v>
      </c>
    </row>
    <row r="88" spans="1:14" ht="26.25" hidden="1" customHeight="1" thickBot="1">
      <c r="A88" s="39"/>
      <c r="B88" s="149" t="s">
        <v>67</v>
      </c>
      <c r="C88" s="151" t="s">
        <v>68</v>
      </c>
      <c r="D88" s="79">
        <v>0</v>
      </c>
      <c r="E88" s="78"/>
      <c r="F88" s="43">
        <v>20</v>
      </c>
      <c r="G88" s="41"/>
      <c r="H88" s="43">
        <v>20</v>
      </c>
      <c r="I88" s="41"/>
      <c r="J88" s="43">
        <v>20</v>
      </c>
      <c r="K88" s="41"/>
      <c r="L88" s="43">
        <v>20</v>
      </c>
      <c r="M88" s="54"/>
      <c r="N88" s="48">
        <f t="shared" si="9"/>
        <v>0</v>
      </c>
    </row>
    <row r="89" spans="1:14" ht="13.15" hidden="1" customHeight="1">
      <c r="A89" s="260" t="s">
        <v>69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2"/>
    </row>
    <row r="90" spans="1:14" ht="13.5" hidden="1" thickBot="1">
      <c r="A90" s="18">
        <v>38</v>
      </c>
      <c r="B90" s="17" t="s">
        <v>70</v>
      </c>
      <c r="C90" s="28" t="s">
        <v>71</v>
      </c>
      <c r="D90" s="29"/>
      <c r="E90" s="29"/>
      <c r="F90" s="16">
        <v>35</v>
      </c>
      <c r="G90" s="15"/>
      <c r="H90" s="16">
        <v>35</v>
      </c>
      <c r="I90" s="15"/>
      <c r="J90" s="16">
        <v>35</v>
      </c>
      <c r="K90" s="15"/>
      <c r="L90" s="16">
        <v>35</v>
      </c>
      <c r="M90" s="15"/>
      <c r="N90" s="30">
        <f>F90*G90+H90*I90+J90*K90+L90*M90</f>
        <v>0</v>
      </c>
    </row>
    <row r="91" spans="1:14" ht="18.75" customHeight="1" thickBot="1">
      <c r="A91" s="257" t="s">
        <v>101</v>
      </c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9"/>
    </row>
    <row r="92" spans="1:14" ht="20.25" customHeight="1" thickBot="1">
      <c r="A92" s="89"/>
      <c r="B92" s="254" t="s">
        <v>125</v>
      </c>
      <c r="C92" s="255"/>
      <c r="D92" s="255"/>
      <c r="E92" s="255"/>
      <c r="F92" s="256"/>
      <c r="G92" s="170" t="s">
        <v>72</v>
      </c>
      <c r="H92" s="271" t="s">
        <v>147</v>
      </c>
      <c r="I92" s="272"/>
      <c r="J92" s="272"/>
      <c r="K92" s="272"/>
      <c r="L92" s="272"/>
      <c r="M92" s="273"/>
      <c r="N92" s="171" t="s">
        <v>73</v>
      </c>
    </row>
    <row r="93" spans="1:14" ht="22.5" customHeight="1">
      <c r="A93" s="6"/>
      <c r="B93" s="244" t="s">
        <v>146</v>
      </c>
      <c r="C93" s="245"/>
      <c r="D93" s="245"/>
      <c r="E93" s="245"/>
      <c r="F93" s="246"/>
      <c r="G93" s="94">
        <v>0</v>
      </c>
      <c r="H93" s="247"/>
      <c r="I93" s="247"/>
      <c r="J93" s="247"/>
      <c r="K93" s="247"/>
      <c r="L93" s="247"/>
      <c r="M93" s="247"/>
      <c r="N93" s="90">
        <f>G93*H93</f>
        <v>0</v>
      </c>
    </row>
    <row r="94" spans="1:14" ht="21" customHeight="1">
      <c r="A94" s="1"/>
      <c r="B94" s="240" t="s">
        <v>74</v>
      </c>
      <c r="C94" s="241"/>
      <c r="D94" s="241"/>
      <c r="E94" s="241"/>
      <c r="F94" s="242"/>
      <c r="G94" s="127">
        <v>0</v>
      </c>
      <c r="H94" s="243"/>
      <c r="I94" s="243"/>
      <c r="J94" s="243"/>
      <c r="K94" s="243"/>
      <c r="L94" s="243"/>
      <c r="M94" s="243"/>
      <c r="N94" s="24">
        <f>H94*G94</f>
        <v>0</v>
      </c>
    </row>
    <row r="95" spans="1:14" ht="25.5" customHeight="1">
      <c r="A95" s="1"/>
      <c r="B95" s="240" t="s">
        <v>145</v>
      </c>
      <c r="C95" s="241"/>
      <c r="D95" s="241"/>
      <c r="E95" s="241"/>
      <c r="F95" s="242"/>
      <c r="G95" s="127">
        <v>15</v>
      </c>
      <c r="H95" s="243"/>
      <c r="I95" s="243"/>
      <c r="J95" s="243"/>
      <c r="K95" s="243"/>
      <c r="L95" s="243"/>
      <c r="M95" s="243"/>
      <c r="N95" s="24">
        <f>H95*G95</f>
        <v>0</v>
      </c>
    </row>
    <row r="96" spans="1:14" ht="27.75" customHeight="1" thickBot="1">
      <c r="A96" s="91"/>
      <c r="B96" s="274" t="s">
        <v>75</v>
      </c>
      <c r="C96" s="275"/>
      <c r="D96" s="275"/>
      <c r="E96" s="275"/>
      <c r="F96" s="276"/>
      <c r="G96" s="95">
        <v>0</v>
      </c>
      <c r="H96" s="277"/>
      <c r="I96" s="277"/>
      <c r="J96" s="277"/>
      <c r="K96" s="277"/>
      <c r="L96" s="277"/>
      <c r="M96" s="277"/>
      <c r="N96" s="92">
        <f>G96*H96</f>
        <v>0</v>
      </c>
    </row>
    <row r="97" spans="1:15" ht="24" customHeight="1" thickBot="1">
      <c r="A97" s="263" t="s">
        <v>163</v>
      </c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5"/>
    </row>
    <row r="98" spans="1:15" ht="37.5" customHeight="1" thickBot="1">
      <c r="A98" s="4"/>
      <c r="B98" s="266" t="s">
        <v>124</v>
      </c>
      <c r="C98" s="267"/>
      <c r="D98" s="267"/>
      <c r="E98" s="267"/>
      <c r="F98" s="268"/>
      <c r="G98" s="93">
        <v>0</v>
      </c>
      <c r="H98" s="269"/>
      <c r="I98" s="269"/>
      <c r="J98" s="269"/>
      <c r="K98" s="269"/>
      <c r="L98" s="269"/>
      <c r="M98" s="269"/>
      <c r="N98" s="158">
        <f>G98*H98</f>
        <v>0</v>
      </c>
      <c r="O98" s="123"/>
    </row>
    <row r="99" spans="1:15" ht="18.75">
      <c r="B99" s="7" t="s">
        <v>114</v>
      </c>
      <c r="C99" s="7"/>
      <c r="D99" s="7"/>
      <c r="E99" s="7"/>
      <c r="F99" s="8"/>
      <c r="G99" s="8"/>
      <c r="H99" s="8"/>
      <c r="I99" s="8"/>
      <c r="J99" s="8"/>
      <c r="K99" s="8"/>
      <c r="L99" s="8"/>
      <c r="M99" s="8"/>
      <c r="N99" s="159">
        <f>SUM(N22:N27,N29:N54,N57:N59,N66:N71,N73:N76,N79:N82,N84:N88,N93:N96,N98,N61:N64,N18:N20)+N16</f>
        <v>0</v>
      </c>
    </row>
    <row r="100" spans="1:15" ht="12" customHeight="1">
      <c r="B100" s="7"/>
      <c r="C100" s="7"/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25"/>
    </row>
    <row r="101" spans="1:15" ht="17.25" customHeight="1">
      <c r="A101" s="121"/>
      <c r="B101" s="177"/>
      <c r="C101" s="178"/>
      <c r="D101" s="120"/>
      <c r="E101" s="120"/>
      <c r="F101" s="122"/>
      <c r="G101" s="122"/>
      <c r="H101" s="122"/>
      <c r="I101" s="122"/>
      <c r="J101" s="122"/>
      <c r="K101" s="8"/>
      <c r="L101" s="8"/>
      <c r="M101" s="8"/>
      <c r="N101" s="25"/>
    </row>
    <row r="102" spans="1:15" ht="17.25" customHeight="1">
      <c r="A102" s="172"/>
      <c r="B102" s="173"/>
      <c r="C102" s="174"/>
      <c r="D102" s="172"/>
      <c r="E102" s="172"/>
      <c r="F102" s="172"/>
      <c r="G102" s="172"/>
      <c r="H102" s="172"/>
      <c r="I102" s="172"/>
      <c r="J102" s="172"/>
      <c r="K102" s="175"/>
      <c r="L102" s="175"/>
      <c r="M102" s="175"/>
      <c r="N102" s="175"/>
    </row>
    <row r="103" spans="1:15" ht="13.15" customHeight="1">
      <c r="A103" s="176"/>
      <c r="B103" s="296" t="s">
        <v>162</v>
      </c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</row>
    <row r="104" spans="1:15">
      <c r="A104" s="176"/>
      <c r="B104" s="296"/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</row>
    <row r="105" spans="1:15" ht="28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5" ht="12.75" customHeight="1">
      <c r="A106" s="9"/>
      <c r="B106" s="235" t="s">
        <v>168</v>
      </c>
      <c r="C106" s="235"/>
      <c r="D106" s="231"/>
      <c r="E106" s="231"/>
      <c r="F106" s="238" t="s">
        <v>169</v>
      </c>
      <c r="G106" s="239"/>
      <c r="H106" s="239"/>
      <c r="I106" s="239"/>
      <c r="J106" s="239"/>
      <c r="K106" s="239"/>
      <c r="L106" s="239"/>
      <c r="M106" s="239"/>
      <c r="N106" s="239"/>
    </row>
    <row r="107" spans="1:15">
      <c r="A107" s="9"/>
      <c r="B107" s="235"/>
      <c r="C107" s="235"/>
      <c r="D107" s="231"/>
      <c r="E107" s="231"/>
      <c r="F107" s="239"/>
      <c r="G107" s="239"/>
      <c r="H107" s="239"/>
      <c r="I107" s="239"/>
      <c r="J107" s="239"/>
      <c r="K107" s="239"/>
      <c r="L107" s="239"/>
      <c r="M107" s="239"/>
      <c r="N107" s="239"/>
    </row>
    <row r="108" spans="1:15">
      <c r="A108" s="9"/>
      <c r="B108" s="235"/>
      <c r="C108" s="235"/>
      <c r="D108" s="231"/>
      <c r="E108" s="231"/>
      <c r="F108" s="239"/>
      <c r="G108" s="239"/>
      <c r="H108" s="239"/>
      <c r="I108" s="239"/>
      <c r="J108" s="239"/>
      <c r="K108" s="239"/>
      <c r="L108" s="239"/>
      <c r="M108" s="239"/>
      <c r="N108" s="239"/>
    </row>
    <row r="109" spans="1:15">
      <c r="A109" s="9"/>
      <c r="B109" s="9"/>
      <c r="C109" s="9"/>
      <c r="D109" s="9"/>
      <c r="E109" s="9"/>
      <c r="F109" s="9"/>
      <c r="G109" s="9"/>
      <c r="H109" s="9"/>
      <c r="I109" s="9"/>
      <c r="J109" s="9"/>
    </row>
  </sheetData>
  <sheetProtection selectLockedCells="1"/>
  <mergeCells count="59">
    <mergeCell ref="B103:N104"/>
    <mergeCell ref="A21:N21"/>
    <mergeCell ref="A15:N15"/>
    <mergeCell ref="C2:M2"/>
    <mergeCell ref="A3:B3"/>
    <mergeCell ref="A11:N11"/>
    <mergeCell ref="A13:A14"/>
    <mergeCell ref="B13:B14"/>
    <mergeCell ref="N13:N14"/>
    <mergeCell ref="C13:C14"/>
    <mergeCell ref="F13:G13"/>
    <mergeCell ref="C3:N3"/>
    <mergeCell ref="A4:B4"/>
    <mergeCell ref="C4:N4"/>
    <mergeCell ref="A8:B8"/>
    <mergeCell ref="C8:N8"/>
    <mergeCell ref="A5:B5"/>
    <mergeCell ref="C5:N5"/>
    <mergeCell ref="C6:N6"/>
    <mergeCell ref="A6:B6"/>
    <mergeCell ref="A10:B10"/>
    <mergeCell ref="C10:N10"/>
    <mergeCell ref="B17:N17"/>
    <mergeCell ref="C7:N7"/>
    <mergeCell ref="H13:I13"/>
    <mergeCell ref="J13:K13"/>
    <mergeCell ref="L13:M13"/>
    <mergeCell ref="B98:F98"/>
    <mergeCell ref="H98:M98"/>
    <mergeCell ref="C9:N9"/>
    <mergeCell ref="C73:C76"/>
    <mergeCell ref="H92:M92"/>
    <mergeCell ref="H95:M95"/>
    <mergeCell ref="B95:F95"/>
    <mergeCell ref="B96:F96"/>
    <mergeCell ref="H96:M96"/>
    <mergeCell ref="A56:N56"/>
    <mergeCell ref="A65:N65"/>
    <mergeCell ref="A28:N28"/>
    <mergeCell ref="A55:N55"/>
    <mergeCell ref="A60:N60"/>
    <mergeCell ref="D13:E13"/>
    <mergeCell ref="H12:M12"/>
    <mergeCell ref="B19:N19"/>
    <mergeCell ref="B106:C108"/>
    <mergeCell ref="A1:O1"/>
    <mergeCell ref="F106:N108"/>
    <mergeCell ref="B94:F94"/>
    <mergeCell ref="H94:M94"/>
    <mergeCell ref="B93:F93"/>
    <mergeCell ref="H93:M93"/>
    <mergeCell ref="C66:C71"/>
    <mergeCell ref="A83:N83"/>
    <mergeCell ref="A72:N72"/>
    <mergeCell ref="B92:F92"/>
    <mergeCell ref="A78:N78"/>
    <mergeCell ref="A91:N91"/>
    <mergeCell ref="A89:N89"/>
    <mergeCell ref="A97:N97"/>
  </mergeCells>
  <phoneticPr fontId="15" type="noConversion"/>
  <pageMargins left="0.16458333333333333" right="0.1701388888888889" top="0.19652777777777777" bottom="0.11805555555555555" header="0.51180555555555551" footer="0.51180555555555551"/>
  <pageSetup paperSize="9" scale="4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Boyarsheva</dc:creator>
  <cp:keywords/>
  <dc:description/>
  <cp:lastModifiedBy>User</cp:lastModifiedBy>
  <cp:revision/>
  <cp:lastPrinted>2020-11-05T14:54:15Z</cp:lastPrinted>
  <dcterms:created xsi:type="dcterms:W3CDTF">2014-03-03T09:19:39Z</dcterms:created>
  <dcterms:modified xsi:type="dcterms:W3CDTF">2021-01-08T11:53:56Z</dcterms:modified>
  <cp:category/>
  <cp:contentStatus/>
</cp:coreProperties>
</file>